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/>
  <bookViews>
    <workbookView xWindow="0" yWindow="0" windowWidth="25440" windowHeight="12795" tabRatio="843"/>
  </bookViews>
  <sheets>
    <sheet name="Billede&amp;retningsangivelse" sheetId="16" r:id="rId1"/>
    <sheet name="Oversigt&amp;Sum" sheetId="18" r:id="rId2"/>
    <sheet name="TimeFraRetningA" sheetId="19" r:id="rId3"/>
    <sheet name="TimeFraRetningB" sheetId="20" r:id="rId4"/>
    <sheet name="TimeFraRetningC" sheetId="23" r:id="rId5"/>
    <sheet name="TimeFraRetningD" sheetId="25" r:id="rId6"/>
    <sheet name="TimeFraRetningE" sheetId="27" r:id="rId7"/>
    <sheet name="TimeFodgængere" sheetId="6" r:id="rId8"/>
    <sheet name="5MinFraRetningA" sheetId="17" r:id="rId9"/>
    <sheet name="5MinFraRetningB" sheetId="21" r:id="rId10"/>
    <sheet name="5MinFraRetningC" sheetId="22" r:id="rId11"/>
    <sheet name="5MinFraRetningD" sheetId="24" r:id="rId12"/>
    <sheet name="5MinFraRetningE" sheetId="26" r:id="rId13"/>
    <sheet name="5minFodgængere" sheetId="14" r:id="rId14"/>
  </sheets>
  <definedNames>
    <definedName name="_xlnm.Print_Area" localSheetId="13">'5minFodgængere'!$A$1:$AN$292</definedName>
    <definedName name="_xlnm.Print_Area" localSheetId="8">'5MinFraRetningA'!$A$1:$CB$292</definedName>
    <definedName name="_xlnm.Print_Area" localSheetId="9">'5MinFraRetningB'!$A$1:$CB$292</definedName>
    <definedName name="_xlnm.Print_Area" localSheetId="10">'5MinFraRetningC'!$A$1:$CB$292</definedName>
    <definedName name="_xlnm.Print_Area" localSheetId="11">'5MinFraRetningD'!$A$1:$CB$292</definedName>
    <definedName name="_xlnm.Print_Area" localSheetId="12">'5MinFraRetningE'!$A$1:$CB$292</definedName>
    <definedName name="_xlnm.Print_Area" localSheetId="0">'Billede&amp;retningsangivelse'!$A$1:$Y$75</definedName>
    <definedName name="_xlnm.Print_Area" localSheetId="1">'Oversigt&amp;Sum'!$A$1:$Q$34</definedName>
    <definedName name="_xlnm.Print_Area" localSheetId="7">TimeFodgængere!$A$1:$AN$30</definedName>
    <definedName name="_xlnm.Print_Area" localSheetId="2">TimeFraRetningA!$A$1:$CB$28</definedName>
    <definedName name="_xlnm.Print_Area" localSheetId="3">TimeFraRetningB!$A$1:$CB$28</definedName>
    <definedName name="_xlnm.Print_Area" localSheetId="4">TimeFraRetningC!$A$1:$CB$28</definedName>
    <definedName name="_xlnm.Print_Area" localSheetId="5">TimeFraRetningD!$A$1:$CB$28</definedName>
    <definedName name="_xlnm.Print_Area" localSheetId="6">TimeFraRetningE!$A$1:$CB$28</definedName>
    <definedName name="_xlnm.Print_Titles" localSheetId="13">'5minFodgængere'!$3:$4</definedName>
    <definedName name="_xlnm.Print_Titles" localSheetId="8">'5MinFraRetningA'!$2:$4</definedName>
    <definedName name="_xlnm.Print_Titles" localSheetId="9">'5MinFraRetningB'!$2:$4</definedName>
    <definedName name="_xlnm.Print_Titles" localSheetId="10">'5MinFraRetningC'!$2:$4</definedName>
    <definedName name="_xlnm.Print_Titles" localSheetId="11">'5MinFraRetningD'!$2:$4</definedName>
    <definedName name="_xlnm.Print_Titles" localSheetId="12">'5MinFraRetningE'!$2:$4</definedName>
    <definedName name="_xlnm.Print_Titles" localSheetId="2">TimeFraRetningA!$3:$3</definedName>
    <definedName name="_xlnm.Print_Titles" localSheetId="3">TimeFraRetningB!$3:$3</definedName>
    <definedName name="_xlnm.Print_Titles" localSheetId="4">TimeFraRetningC!$3:$3</definedName>
    <definedName name="_xlnm.Print_Titles" localSheetId="5">TimeFraRetningD!$3:$3</definedName>
    <definedName name="_xlnm.Print_Titles" localSheetId="6">TimeFraRetningE!$3:$3</definedName>
  </definedNames>
  <calcPr calcId="171027"/>
</workbook>
</file>

<file path=xl/calcChain.xml><?xml version="1.0" encoding="utf-8"?>
<calcChain xmlns="http://schemas.openxmlformats.org/spreadsheetml/2006/main">
  <c r="T111" i="24"/>
  <c r="T110"/>
  <c r="T109"/>
  <c r="T108"/>
  <c r="T107"/>
  <c r="T106"/>
  <c r="T105"/>
  <c r="T104"/>
  <c r="T103"/>
  <c r="T102"/>
  <c r="T101"/>
  <c r="T100"/>
  <c r="O27" i="19" l="1"/>
  <c r="AE27"/>
  <c r="AU27"/>
  <c r="BK27"/>
  <c r="CA27"/>
  <c r="O27" i="20"/>
  <c r="AE27"/>
  <c r="AU27"/>
  <c r="BK27"/>
  <c r="CA27"/>
  <c r="O27" i="23"/>
  <c r="AE27"/>
  <c r="AU27"/>
  <c r="BK27"/>
  <c r="CA27"/>
  <c r="O27" i="25"/>
  <c r="AE27"/>
  <c r="AU27"/>
  <c r="BK27"/>
  <c r="CA27"/>
  <c r="O27" i="27"/>
  <c r="AE27"/>
  <c r="AU27"/>
  <c r="BK27"/>
  <c r="CA27"/>
  <c r="O26" i="19"/>
  <c r="AE26"/>
  <c r="AU26"/>
  <c r="BK26"/>
  <c r="CA26"/>
  <c r="O26" i="20"/>
  <c r="AE26"/>
  <c r="AU26"/>
  <c r="BK26"/>
  <c r="CA26"/>
  <c r="O26" i="23"/>
  <c r="AE26"/>
  <c r="AU26"/>
  <c r="BK26"/>
  <c r="CA26"/>
  <c r="O26" i="25"/>
  <c r="AE26"/>
  <c r="AU26"/>
  <c r="BK26"/>
  <c r="CA26"/>
  <c r="O26" i="27"/>
  <c r="AE26"/>
  <c r="AU26"/>
  <c r="BK26"/>
  <c r="CA26"/>
  <c r="O25" i="19"/>
  <c r="AE25"/>
  <c r="AU25"/>
  <c r="BK25"/>
  <c r="CA25"/>
  <c r="O25" i="20"/>
  <c r="AE25"/>
  <c r="AU25"/>
  <c r="BK25"/>
  <c r="CA25"/>
  <c r="O25" i="23"/>
  <c r="AE25"/>
  <c r="AU25"/>
  <c r="BK25"/>
  <c r="CA25"/>
  <c r="O25" i="25"/>
  <c r="AE25"/>
  <c r="AU25"/>
  <c r="BK25"/>
  <c r="CA25"/>
  <c r="O25" i="27"/>
  <c r="AE25"/>
  <c r="AU25"/>
  <c r="BK25"/>
  <c r="CA25"/>
  <c r="O24" i="19"/>
  <c r="AE24"/>
  <c r="AU24"/>
  <c r="BK24"/>
  <c r="CA24"/>
  <c r="O24" i="20"/>
  <c r="AE24"/>
  <c r="AU24"/>
  <c r="BK24"/>
  <c r="CA24"/>
  <c r="O24" i="23"/>
  <c r="AE24"/>
  <c r="AU24"/>
  <c r="BK24"/>
  <c r="CA24"/>
  <c r="O24" i="25"/>
  <c r="AE24"/>
  <c r="AU24"/>
  <c r="BK24"/>
  <c r="CA24"/>
  <c r="O24" i="27"/>
  <c r="AE24"/>
  <c r="AU24"/>
  <c r="BK24"/>
  <c r="CA24"/>
  <c r="O23" i="19"/>
  <c r="AE23"/>
  <c r="AU23"/>
  <c r="BK23"/>
  <c r="CA23"/>
  <c r="O23" i="20"/>
  <c r="AE23"/>
  <c r="AU23"/>
  <c r="BK23"/>
  <c r="CA23"/>
  <c r="O23" i="23"/>
  <c r="AE23"/>
  <c r="AU23"/>
  <c r="BK23"/>
  <c r="CA23"/>
  <c r="O23" i="25"/>
  <c r="AE23"/>
  <c r="AU23"/>
  <c r="BK23"/>
  <c r="CA23"/>
  <c r="O23" i="27"/>
  <c r="AE23"/>
  <c r="AU23"/>
  <c r="BK23"/>
  <c r="CA23"/>
  <c r="O22" i="19"/>
  <c r="AE22"/>
  <c r="AU22"/>
  <c r="BK22"/>
  <c r="CA22"/>
  <c r="O22" i="20"/>
  <c r="AE22"/>
  <c r="AU22"/>
  <c r="BK22"/>
  <c r="CA22"/>
  <c r="O22" i="23"/>
  <c r="AE22"/>
  <c r="AU22"/>
  <c r="BK22"/>
  <c r="CA22"/>
  <c r="O22" i="25"/>
  <c r="AE22"/>
  <c r="AU22"/>
  <c r="BK22"/>
  <c r="CA22"/>
  <c r="O22" i="27"/>
  <c r="AE22"/>
  <c r="AU22"/>
  <c r="BK22"/>
  <c r="CA22"/>
  <c r="O21" i="19"/>
  <c r="AE21"/>
  <c r="AU21"/>
  <c r="BK21"/>
  <c r="CA21"/>
  <c r="O21" i="20"/>
  <c r="AE21"/>
  <c r="AU21"/>
  <c r="BK21"/>
  <c r="CA21"/>
  <c r="O21" i="23"/>
  <c r="AE21"/>
  <c r="AU21"/>
  <c r="BK21"/>
  <c r="CA21"/>
  <c r="O21" i="25"/>
  <c r="AE21"/>
  <c r="AU21"/>
  <c r="BK21"/>
  <c r="CA21"/>
  <c r="O21" i="27"/>
  <c r="AE21"/>
  <c r="AU21"/>
  <c r="BK21"/>
  <c r="CA21"/>
  <c r="P21" i="18"/>
  <c r="O20" i="19"/>
  <c r="AE20"/>
  <c r="AU20"/>
  <c r="BK20"/>
  <c r="CA20"/>
  <c r="O20" i="20"/>
  <c r="AE20"/>
  <c r="AU20"/>
  <c r="BK20"/>
  <c r="CA20"/>
  <c r="O20" i="23"/>
  <c r="AE20"/>
  <c r="AU20"/>
  <c r="BK20"/>
  <c r="CA20"/>
  <c r="O20" i="25"/>
  <c r="AE20"/>
  <c r="AU20"/>
  <c r="BK20"/>
  <c r="CA20"/>
  <c r="O20" i="27"/>
  <c r="AE20"/>
  <c r="AU20"/>
  <c r="BK20"/>
  <c r="CA20"/>
  <c r="O19" i="19"/>
  <c r="AE19"/>
  <c r="AU19"/>
  <c r="BK19"/>
  <c r="CA19"/>
  <c r="O19" i="20"/>
  <c r="AE19"/>
  <c r="AU19"/>
  <c r="BK19"/>
  <c r="CA19"/>
  <c r="O19" i="23"/>
  <c r="AE19"/>
  <c r="AU19"/>
  <c r="BK19"/>
  <c r="CA19"/>
  <c r="O19" i="25"/>
  <c r="AE19"/>
  <c r="AU19"/>
  <c r="BK19"/>
  <c r="CA19"/>
  <c r="O19" i="27"/>
  <c r="AE19"/>
  <c r="AU19"/>
  <c r="BK19"/>
  <c r="CA19"/>
  <c r="O18" i="19"/>
  <c r="AE18"/>
  <c r="AU18"/>
  <c r="BK18"/>
  <c r="CA18"/>
  <c r="O18" i="20"/>
  <c r="AE18"/>
  <c r="AU18"/>
  <c r="BK18"/>
  <c r="CA18"/>
  <c r="O18" i="23"/>
  <c r="AE18"/>
  <c r="AU18"/>
  <c r="BK18"/>
  <c r="CA18"/>
  <c r="O18" i="25"/>
  <c r="AE18"/>
  <c r="AU18"/>
  <c r="BK18"/>
  <c r="CA18"/>
  <c r="O18" i="27"/>
  <c r="AE18"/>
  <c r="AU18"/>
  <c r="BK18"/>
  <c r="CA18"/>
  <c r="O17" i="19"/>
  <c r="AE17"/>
  <c r="AU17"/>
  <c r="BK17"/>
  <c r="CA17"/>
  <c r="O17" i="20"/>
  <c r="AE17"/>
  <c r="AU17"/>
  <c r="BK17"/>
  <c r="CA17"/>
  <c r="O17" i="23"/>
  <c r="AE17"/>
  <c r="AU17"/>
  <c r="BK17"/>
  <c r="CA17"/>
  <c r="O17" i="25"/>
  <c r="AE17"/>
  <c r="AU17"/>
  <c r="BK17"/>
  <c r="CA17"/>
  <c r="O17" i="27"/>
  <c r="AE17"/>
  <c r="AU17"/>
  <c r="BK17"/>
  <c r="CA17"/>
  <c r="O16" i="19"/>
  <c r="AE16"/>
  <c r="AU16"/>
  <c r="BK16"/>
  <c r="CA16"/>
  <c r="O16" i="20"/>
  <c r="AE16"/>
  <c r="AU16"/>
  <c r="BK16"/>
  <c r="CA16"/>
  <c r="O16" i="23"/>
  <c r="AE16"/>
  <c r="AU16"/>
  <c r="BK16"/>
  <c r="CA16"/>
  <c r="O16" i="25"/>
  <c r="AE16"/>
  <c r="AU16"/>
  <c r="BK16"/>
  <c r="BL16" s="1"/>
  <c r="BC16" s="1"/>
  <c r="CA16"/>
  <c r="O16" i="27"/>
  <c r="AE16"/>
  <c r="AU16"/>
  <c r="AV16" s="1"/>
  <c r="BK16"/>
  <c r="CA16"/>
  <c r="O15" i="19"/>
  <c r="AE15"/>
  <c r="AU15"/>
  <c r="BK15"/>
  <c r="CA15"/>
  <c r="O15" i="20"/>
  <c r="AE15"/>
  <c r="AU15"/>
  <c r="BK15"/>
  <c r="CA15"/>
  <c r="O15" i="23"/>
  <c r="AE15"/>
  <c r="AU15"/>
  <c r="BK15"/>
  <c r="CA15"/>
  <c r="O15" i="25"/>
  <c r="AE15"/>
  <c r="AU15"/>
  <c r="BK15"/>
  <c r="CA15"/>
  <c r="O15" i="27"/>
  <c r="AE15"/>
  <c r="AU15"/>
  <c r="BK15"/>
  <c r="CA15"/>
  <c r="P15" i="18"/>
  <c r="O14" i="19"/>
  <c r="AE14"/>
  <c r="AU14"/>
  <c r="BK14"/>
  <c r="CA14"/>
  <c r="O14" i="20"/>
  <c r="AE14"/>
  <c r="AU14"/>
  <c r="BK14"/>
  <c r="CA14"/>
  <c r="O14" i="23"/>
  <c r="AE14"/>
  <c r="AU14"/>
  <c r="BK14"/>
  <c r="CA14"/>
  <c r="O14" i="25"/>
  <c r="AE14"/>
  <c r="AU14"/>
  <c r="BK14"/>
  <c r="CA14"/>
  <c r="O14" i="27"/>
  <c r="AE14"/>
  <c r="AU14"/>
  <c r="BK14"/>
  <c r="CA14"/>
  <c r="O13" i="19"/>
  <c r="AE13"/>
  <c r="AU13"/>
  <c r="BK13"/>
  <c r="CA13"/>
  <c r="O13" i="20"/>
  <c r="AE13"/>
  <c r="AU13"/>
  <c r="BK13"/>
  <c r="CA13"/>
  <c r="O13" i="23"/>
  <c r="AE13"/>
  <c r="AU13"/>
  <c r="BK13"/>
  <c r="CA13"/>
  <c r="O13" i="25"/>
  <c r="AE13"/>
  <c r="AU13"/>
  <c r="BK13"/>
  <c r="BK28" s="1"/>
  <c r="CA13"/>
  <c r="O13" i="27"/>
  <c r="AE13"/>
  <c r="AU13"/>
  <c r="AU28" s="1"/>
  <c r="BK13"/>
  <c r="CA13"/>
  <c r="O12" i="19"/>
  <c r="AE12"/>
  <c r="AU12"/>
  <c r="BK12"/>
  <c r="CA12"/>
  <c r="O12" i="20"/>
  <c r="AE12"/>
  <c r="AU12"/>
  <c r="BK12"/>
  <c r="CA12"/>
  <c r="O12" i="23"/>
  <c r="AE12"/>
  <c r="AU12"/>
  <c r="BK12"/>
  <c r="CA12"/>
  <c r="O12" i="25"/>
  <c r="AE12"/>
  <c r="AU12"/>
  <c r="BK12"/>
  <c r="CA12"/>
  <c r="O12" i="27"/>
  <c r="AE12"/>
  <c r="AU12"/>
  <c r="BK12"/>
  <c r="CA12"/>
  <c r="O11" i="19"/>
  <c r="AE11"/>
  <c r="AU11"/>
  <c r="BK11"/>
  <c r="CA11"/>
  <c r="O11" i="20"/>
  <c r="AE11"/>
  <c r="AU11"/>
  <c r="BK11"/>
  <c r="CA11"/>
  <c r="O11" i="23"/>
  <c r="AE11"/>
  <c r="AU11"/>
  <c r="BK11"/>
  <c r="CA11"/>
  <c r="O11" i="25"/>
  <c r="AE11"/>
  <c r="AU11"/>
  <c r="BK11"/>
  <c r="CA11"/>
  <c r="O11" i="27"/>
  <c r="AE11"/>
  <c r="AU11"/>
  <c r="BK11"/>
  <c r="CA11"/>
  <c r="O10" i="19"/>
  <c r="AE10"/>
  <c r="AU10"/>
  <c r="BK10"/>
  <c r="CA10"/>
  <c r="O10" i="20"/>
  <c r="AE10"/>
  <c r="AU10"/>
  <c r="BK10"/>
  <c r="CA10"/>
  <c r="O10" i="23"/>
  <c r="AE10"/>
  <c r="AU10"/>
  <c r="BK10"/>
  <c r="CA10"/>
  <c r="O10" i="25"/>
  <c r="AE10"/>
  <c r="AU10"/>
  <c r="BK10"/>
  <c r="CA10"/>
  <c r="O10" i="27"/>
  <c r="AE10"/>
  <c r="AU10"/>
  <c r="BK10"/>
  <c r="CA10"/>
  <c r="O9" i="19"/>
  <c r="AE9"/>
  <c r="AU9"/>
  <c r="BK9"/>
  <c r="CA9"/>
  <c r="O9" i="20"/>
  <c r="AE9"/>
  <c r="AU9"/>
  <c r="BK9"/>
  <c r="CA9"/>
  <c r="O9" i="23"/>
  <c r="AE9"/>
  <c r="AU9"/>
  <c r="BK9"/>
  <c r="CA9"/>
  <c r="O9" i="25"/>
  <c r="AE9"/>
  <c r="AU9"/>
  <c r="BK9"/>
  <c r="CA9"/>
  <c r="O9" i="27"/>
  <c r="AE9"/>
  <c r="AU9"/>
  <c r="BK9"/>
  <c r="CA9"/>
  <c r="P9" i="18"/>
  <c r="O8" i="19"/>
  <c r="AE8"/>
  <c r="AU8"/>
  <c r="BK8"/>
  <c r="CA8"/>
  <c r="O8" i="20"/>
  <c r="AE8"/>
  <c r="AU8"/>
  <c r="BK8"/>
  <c r="CA8"/>
  <c r="O8" i="23"/>
  <c r="AE8"/>
  <c r="AU8"/>
  <c r="BK8"/>
  <c r="CA8"/>
  <c r="O8" i="25"/>
  <c r="AE8"/>
  <c r="AU8"/>
  <c r="BK8"/>
  <c r="CA8"/>
  <c r="O8" i="27"/>
  <c r="AE8"/>
  <c r="AU8"/>
  <c r="BK8"/>
  <c r="CA8"/>
  <c r="O7"/>
  <c r="O7" i="19"/>
  <c r="AE7"/>
  <c r="AU7"/>
  <c r="BK7"/>
  <c r="CA7"/>
  <c r="O7" i="20"/>
  <c r="AE7"/>
  <c r="AU7"/>
  <c r="BK7"/>
  <c r="CA7"/>
  <c r="O7" i="23"/>
  <c r="AE7"/>
  <c r="AU7"/>
  <c r="BK7"/>
  <c r="CA7"/>
  <c r="O7" i="25"/>
  <c r="AE7"/>
  <c r="AU7"/>
  <c r="BK7"/>
  <c r="CA7"/>
  <c r="AE7" i="27"/>
  <c r="AU7"/>
  <c r="BK7"/>
  <c r="CA7"/>
  <c r="BK6" i="23"/>
  <c r="O6" i="19"/>
  <c r="AE6"/>
  <c r="AU6"/>
  <c r="BK6"/>
  <c r="CA6"/>
  <c r="O6" i="20"/>
  <c r="AE6"/>
  <c r="AU6"/>
  <c r="BK6"/>
  <c r="CA6"/>
  <c r="O6" i="23"/>
  <c r="AE6"/>
  <c r="AU6"/>
  <c r="CA6"/>
  <c r="O6" i="25"/>
  <c r="AE6"/>
  <c r="AU6"/>
  <c r="BK6"/>
  <c r="CA6"/>
  <c r="O6" i="27"/>
  <c r="AE6"/>
  <c r="AU6"/>
  <c r="BK6"/>
  <c r="CA6"/>
  <c r="O5" i="19"/>
  <c r="AE5"/>
  <c r="AU5"/>
  <c r="BK5"/>
  <c r="CA5"/>
  <c r="O5" i="20"/>
  <c r="AE5"/>
  <c r="AU5"/>
  <c r="BK5"/>
  <c r="CA5"/>
  <c r="O5" i="23"/>
  <c r="AE5"/>
  <c r="AU5"/>
  <c r="BK5"/>
  <c r="CA5"/>
  <c r="O5" i="25"/>
  <c r="AE5"/>
  <c r="AU5"/>
  <c r="BK5"/>
  <c r="CA5"/>
  <c r="O5" i="27"/>
  <c r="AE5"/>
  <c r="AU5"/>
  <c r="BK5"/>
  <c r="CA5"/>
  <c r="O4" i="19"/>
  <c r="AE4"/>
  <c r="AU4"/>
  <c r="BK4"/>
  <c r="CA4"/>
  <c r="O4" i="20"/>
  <c r="AE4"/>
  <c r="AU4"/>
  <c r="BK4"/>
  <c r="CA4"/>
  <c r="O4" i="23"/>
  <c r="AE4"/>
  <c r="AU4"/>
  <c r="BK4"/>
  <c r="CA4"/>
  <c r="O4" i="25"/>
  <c r="AE4"/>
  <c r="AU4"/>
  <c r="BK4"/>
  <c r="CA4"/>
  <c r="O4" i="27"/>
  <c r="AE4"/>
  <c r="AU4"/>
  <c r="BK4"/>
  <c r="CA4"/>
  <c r="N27" i="19"/>
  <c r="AD27"/>
  <c r="AT27"/>
  <c r="BJ27"/>
  <c r="BZ27"/>
  <c r="N27" i="20"/>
  <c r="AD27"/>
  <c r="AT27"/>
  <c r="BJ27"/>
  <c r="BZ27"/>
  <c r="N27" i="23"/>
  <c r="AD27"/>
  <c r="AT27"/>
  <c r="BJ27"/>
  <c r="BZ27"/>
  <c r="N27" i="25"/>
  <c r="AD27"/>
  <c r="AT27"/>
  <c r="BJ27"/>
  <c r="BZ27"/>
  <c r="N27" i="27"/>
  <c r="AD27"/>
  <c r="AT27"/>
  <c r="BJ27"/>
  <c r="BZ27"/>
  <c r="M27" i="19"/>
  <c r="AC27"/>
  <c r="AS27"/>
  <c r="BI27"/>
  <c r="BY27"/>
  <c r="M27" i="20"/>
  <c r="AC27"/>
  <c r="AS27"/>
  <c r="BI27"/>
  <c r="BY27"/>
  <c r="M27" i="23"/>
  <c r="AC27"/>
  <c r="AS27"/>
  <c r="BI27"/>
  <c r="BY27"/>
  <c r="M27" i="25"/>
  <c r="AC27"/>
  <c r="AS27"/>
  <c r="BI27"/>
  <c r="BL27" s="1"/>
  <c r="BY27"/>
  <c r="M27" i="27"/>
  <c r="AC27"/>
  <c r="AS27"/>
  <c r="AV27" s="1"/>
  <c r="BI27"/>
  <c r="BY27"/>
  <c r="L27" i="19"/>
  <c r="AB27"/>
  <c r="AR27"/>
  <c r="BH27"/>
  <c r="BX27"/>
  <c r="L27" i="20"/>
  <c r="AB27"/>
  <c r="AR27"/>
  <c r="BH27"/>
  <c r="BX27"/>
  <c r="L27" i="23"/>
  <c r="AB27"/>
  <c r="AR27"/>
  <c r="BH27"/>
  <c r="BX27"/>
  <c r="L27" i="25"/>
  <c r="AB27"/>
  <c r="AR27"/>
  <c r="AV27" s="1"/>
  <c r="BH27"/>
  <c r="BX27"/>
  <c r="L27" i="27"/>
  <c r="AB27"/>
  <c r="AF27" s="1"/>
  <c r="AR27"/>
  <c r="BH27"/>
  <c r="BX27"/>
  <c r="M27" i="18"/>
  <c r="N26" i="19"/>
  <c r="AD26"/>
  <c r="AT26"/>
  <c r="BJ26"/>
  <c r="BZ26"/>
  <c r="N26" i="20"/>
  <c r="AD26"/>
  <c r="AT26"/>
  <c r="BJ26"/>
  <c r="BZ26"/>
  <c r="N26" i="23"/>
  <c r="AD26"/>
  <c r="AT26"/>
  <c r="BJ26"/>
  <c r="BZ26"/>
  <c r="N26" i="25"/>
  <c r="P26" s="1"/>
  <c r="AD26"/>
  <c r="AT26"/>
  <c r="BJ26"/>
  <c r="BZ26"/>
  <c r="CB26" s="1"/>
  <c r="N26" i="27"/>
  <c r="AD26"/>
  <c r="AT26"/>
  <c r="BJ26"/>
  <c r="BL26" s="1"/>
  <c r="BZ26"/>
  <c r="M26" i="19"/>
  <c r="AC26"/>
  <c r="AS26"/>
  <c r="BI26"/>
  <c r="BY26"/>
  <c r="M26" i="20"/>
  <c r="AC26"/>
  <c r="AS26"/>
  <c r="BI26"/>
  <c r="BY26"/>
  <c r="M26" i="23"/>
  <c r="AC26"/>
  <c r="AS26"/>
  <c r="BI26"/>
  <c r="BY26"/>
  <c r="M26" i="25"/>
  <c r="AC26"/>
  <c r="AS26"/>
  <c r="BI26"/>
  <c r="BI28" s="1"/>
  <c r="BY26"/>
  <c r="M26" i="27"/>
  <c r="AC26"/>
  <c r="AS26"/>
  <c r="BI26"/>
  <c r="BY26"/>
  <c r="L26" i="19"/>
  <c r="AB26"/>
  <c r="AR26"/>
  <c r="BH26"/>
  <c r="BX26"/>
  <c r="L26" i="20"/>
  <c r="AB26"/>
  <c r="AR26"/>
  <c r="BH26"/>
  <c r="BX26"/>
  <c r="L26" i="23"/>
  <c r="AB26"/>
  <c r="AR26"/>
  <c r="BH26"/>
  <c r="BX26"/>
  <c r="L26" i="25"/>
  <c r="AB26"/>
  <c r="AR26"/>
  <c r="BH26"/>
  <c r="BX26"/>
  <c r="L26" i="27"/>
  <c r="AB26"/>
  <c r="AR26"/>
  <c r="BH26"/>
  <c r="BX26"/>
  <c r="N25" i="19"/>
  <c r="AD25"/>
  <c r="AT25"/>
  <c r="BJ25"/>
  <c r="BZ25"/>
  <c r="N25" i="20"/>
  <c r="AD25"/>
  <c r="AT25"/>
  <c r="BJ25"/>
  <c r="BZ25"/>
  <c r="N25" i="23"/>
  <c r="AD25"/>
  <c r="AT25"/>
  <c r="BJ25"/>
  <c r="BZ25"/>
  <c r="N25" i="25"/>
  <c r="AD25"/>
  <c r="AT25"/>
  <c r="BJ25"/>
  <c r="BZ25"/>
  <c r="N25" i="27"/>
  <c r="AD25"/>
  <c r="AT25"/>
  <c r="BJ25"/>
  <c r="BZ25"/>
  <c r="M25" i="19"/>
  <c r="AC25"/>
  <c r="AS25"/>
  <c r="BI25"/>
  <c r="BY25"/>
  <c r="M25" i="20"/>
  <c r="AC25"/>
  <c r="AS25"/>
  <c r="BI25"/>
  <c r="BY25"/>
  <c r="M25" i="23"/>
  <c r="AC25"/>
  <c r="AS25"/>
  <c r="BI25"/>
  <c r="BY25"/>
  <c r="M25" i="25"/>
  <c r="AC25"/>
  <c r="AS25"/>
  <c r="BI25"/>
  <c r="BY25"/>
  <c r="M25" i="27"/>
  <c r="AC25"/>
  <c r="AS25"/>
  <c r="BI25"/>
  <c r="BY25"/>
  <c r="L25" i="19"/>
  <c r="AB25"/>
  <c r="AR25"/>
  <c r="BH25"/>
  <c r="BX25"/>
  <c r="L25" i="20"/>
  <c r="AB25"/>
  <c r="AR25"/>
  <c r="BH25"/>
  <c r="BX25"/>
  <c r="L25" i="23"/>
  <c r="AB25"/>
  <c r="AR25"/>
  <c r="BH25"/>
  <c r="BX25"/>
  <c r="L25" i="25"/>
  <c r="AB25"/>
  <c r="AR25"/>
  <c r="BH25"/>
  <c r="BX25"/>
  <c r="L25" i="27"/>
  <c r="AB25"/>
  <c r="AR25"/>
  <c r="BH25"/>
  <c r="BX25"/>
  <c r="N24" i="19"/>
  <c r="AD24"/>
  <c r="AT24"/>
  <c r="BJ24"/>
  <c r="BZ24"/>
  <c r="N24" i="20"/>
  <c r="AD24"/>
  <c r="AT24"/>
  <c r="BJ24"/>
  <c r="BZ24"/>
  <c r="N24" i="23"/>
  <c r="AD24"/>
  <c r="AT24"/>
  <c r="BJ24"/>
  <c r="BZ24"/>
  <c r="N24" i="25"/>
  <c r="AD24"/>
  <c r="AT24"/>
  <c r="BJ24"/>
  <c r="BZ24"/>
  <c r="N24" i="27"/>
  <c r="AD24"/>
  <c r="AT24"/>
  <c r="BJ24"/>
  <c r="BZ24"/>
  <c r="M24" i="19"/>
  <c r="AC24"/>
  <c r="AS24"/>
  <c r="BI24"/>
  <c r="BY24"/>
  <c r="M24" i="20"/>
  <c r="AC24"/>
  <c r="AS24"/>
  <c r="BI24"/>
  <c r="BY24"/>
  <c r="M24" i="23"/>
  <c r="AC24"/>
  <c r="AS24"/>
  <c r="BI24"/>
  <c r="BY24"/>
  <c r="M24" i="25"/>
  <c r="AC24"/>
  <c r="AS24"/>
  <c r="BI24"/>
  <c r="BY24"/>
  <c r="M24" i="27"/>
  <c r="AC24"/>
  <c r="AS24"/>
  <c r="BI24"/>
  <c r="BY24"/>
  <c r="N24" i="18"/>
  <c r="L24" i="19"/>
  <c r="AB24"/>
  <c r="AR24"/>
  <c r="BH24"/>
  <c r="BX24"/>
  <c r="L24" i="20"/>
  <c r="AB24"/>
  <c r="AR24"/>
  <c r="BH24"/>
  <c r="BX24"/>
  <c r="L24" i="23"/>
  <c r="AB24"/>
  <c r="AR24"/>
  <c r="BH24"/>
  <c r="BX24"/>
  <c r="L24" i="25"/>
  <c r="AB24"/>
  <c r="AR24"/>
  <c r="BH24"/>
  <c r="BX24"/>
  <c r="L24" i="27"/>
  <c r="AB24"/>
  <c r="AR24"/>
  <c r="BH24"/>
  <c r="BX24"/>
  <c r="N23" i="19"/>
  <c r="AD23"/>
  <c r="AT23"/>
  <c r="BJ23"/>
  <c r="BZ23"/>
  <c r="N23" i="20"/>
  <c r="AD23"/>
  <c r="AT23"/>
  <c r="BJ23"/>
  <c r="BZ23"/>
  <c r="N23" i="23"/>
  <c r="AD23"/>
  <c r="AT23"/>
  <c r="BJ23"/>
  <c r="BZ23"/>
  <c r="N23" i="25"/>
  <c r="AD23"/>
  <c r="AT23"/>
  <c r="BJ23"/>
  <c r="BZ23"/>
  <c r="N23" i="27"/>
  <c r="AD23"/>
  <c r="AT23"/>
  <c r="BJ23"/>
  <c r="BZ23"/>
  <c r="M23" i="19"/>
  <c r="AC23"/>
  <c r="AS23"/>
  <c r="BI23"/>
  <c r="BY23"/>
  <c r="M23" i="20"/>
  <c r="AC23"/>
  <c r="AS23"/>
  <c r="BI23"/>
  <c r="BY23"/>
  <c r="M23" i="23"/>
  <c r="AC23"/>
  <c r="AS23"/>
  <c r="BI23"/>
  <c r="BY23"/>
  <c r="M23" i="25"/>
  <c r="AC23"/>
  <c r="AF23" s="1"/>
  <c r="AS23"/>
  <c r="BI23"/>
  <c r="BY23"/>
  <c r="M23" i="27"/>
  <c r="P23" s="1"/>
  <c r="AC23"/>
  <c r="AS23"/>
  <c r="BI23"/>
  <c r="BY23"/>
  <c r="CB23" s="1"/>
  <c r="L23" i="19"/>
  <c r="AB23"/>
  <c r="AR23"/>
  <c r="BH23"/>
  <c r="BX23"/>
  <c r="L23" i="20"/>
  <c r="AB23"/>
  <c r="AR23"/>
  <c r="BH23"/>
  <c r="BX23"/>
  <c r="L23" i="23"/>
  <c r="AB23"/>
  <c r="AR23"/>
  <c r="BH23"/>
  <c r="BX23"/>
  <c r="L23" i="25"/>
  <c r="P23" s="1"/>
  <c r="AB23"/>
  <c r="AR23"/>
  <c r="BH23"/>
  <c r="BX23"/>
  <c r="CB23" s="1"/>
  <c r="L23" i="27"/>
  <c r="AB23"/>
  <c r="AR23"/>
  <c r="BH23"/>
  <c r="BL23" s="1"/>
  <c r="BX23"/>
  <c r="N22" i="19"/>
  <c r="AD22"/>
  <c r="AT22"/>
  <c r="BJ22"/>
  <c r="BZ22"/>
  <c r="N22" i="20"/>
  <c r="AD22"/>
  <c r="AT22"/>
  <c r="BJ22"/>
  <c r="BZ22"/>
  <c r="N22" i="23"/>
  <c r="AD22"/>
  <c r="AT22"/>
  <c r="BJ22"/>
  <c r="BZ22"/>
  <c r="N22" i="25"/>
  <c r="AD22"/>
  <c r="AT22"/>
  <c r="BJ22"/>
  <c r="BZ22"/>
  <c r="N22" i="27"/>
  <c r="AD22"/>
  <c r="AT22"/>
  <c r="BJ22"/>
  <c r="BZ22"/>
  <c r="M22" i="19"/>
  <c r="AC22"/>
  <c r="AS22"/>
  <c r="BI22"/>
  <c r="BY22"/>
  <c r="M22" i="20"/>
  <c r="AC22"/>
  <c r="AS22"/>
  <c r="BI22"/>
  <c r="BY22"/>
  <c r="M22" i="23"/>
  <c r="AC22"/>
  <c r="AS22"/>
  <c r="BI22"/>
  <c r="BY22"/>
  <c r="M22" i="25"/>
  <c r="AC22"/>
  <c r="AS22"/>
  <c r="BI22"/>
  <c r="BY22"/>
  <c r="M22" i="27"/>
  <c r="AC22"/>
  <c r="AS22"/>
  <c r="BI22"/>
  <c r="BY22"/>
  <c r="L22" i="19"/>
  <c r="AB22"/>
  <c r="AR22"/>
  <c r="BH22"/>
  <c r="BX22"/>
  <c r="L22" i="20"/>
  <c r="AB22"/>
  <c r="AR22"/>
  <c r="BH22"/>
  <c r="BX22"/>
  <c r="L22" i="23"/>
  <c r="AB22"/>
  <c r="AR22"/>
  <c r="BH22"/>
  <c r="BX22"/>
  <c r="L22" i="25"/>
  <c r="AB22"/>
  <c r="AR22"/>
  <c r="BH22"/>
  <c r="BX22"/>
  <c r="L22" i="27"/>
  <c r="AB22"/>
  <c r="AR22"/>
  <c r="BH22"/>
  <c r="BX22"/>
  <c r="N21" i="19"/>
  <c r="AD21"/>
  <c r="AT21"/>
  <c r="BJ21"/>
  <c r="BZ21"/>
  <c r="N21" i="20"/>
  <c r="AD21"/>
  <c r="AT21"/>
  <c r="BJ21"/>
  <c r="BZ21"/>
  <c r="N21" i="23"/>
  <c r="AD21"/>
  <c r="AT21"/>
  <c r="BJ21"/>
  <c r="BZ21"/>
  <c r="N21" i="25"/>
  <c r="AD21"/>
  <c r="AT21"/>
  <c r="BJ21"/>
  <c r="BZ21"/>
  <c r="N21" i="27"/>
  <c r="AD21"/>
  <c r="AT21"/>
  <c r="BJ21"/>
  <c r="BZ21"/>
  <c r="O21" i="18"/>
  <c r="M21" i="19"/>
  <c r="AC21"/>
  <c r="AS21"/>
  <c r="BI21"/>
  <c r="BY21"/>
  <c r="M21" i="20"/>
  <c r="AC21"/>
  <c r="AS21"/>
  <c r="BI21"/>
  <c r="BY21"/>
  <c r="M21" i="23"/>
  <c r="AC21"/>
  <c r="AS21"/>
  <c r="BI21"/>
  <c r="BY21"/>
  <c r="M21" i="25"/>
  <c r="AC21"/>
  <c r="AS21"/>
  <c r="BI21"/>
  <c r="BY21"/>
  <c r="M21" i="27"/>
  <c r="AC21"/>
  <c r="AS21"/>
  <c r="BI21"/>
  <c r="BY21"/>
  <c r="L21" i="19"/>
  <c r="M21" i="18" s="1"/>
  <c r="AB21" i="19"/>
  <c r="AR21"/>
  <c r="BH21"/>
  <c r="BX21"/>
  <c r="L21" i="20"/>
  <c r="AB21"/>
  <c r="AR21"/>
  <c r="BH21"/>
  <c r="BX21"/>
  <c r="L21" i="23"/>
  <c r="AB21"/>
  <c r="AR21"/>
  <c r="BH21"/>
  <c r="BX21"/>
  <c r="L21" i="25"/>
  <c r="AB21"/>
  <c r="AR21"/>
  <c r="BH21"/>
  <c r="BX21"/>
  <c r="L21" i="27"/>
  <c r="AB21"/>
  <c r="AR21"/>
  <c r="BH21"/>
  <c r="BX21"/>
  <c r="N20" i="19"/>
  <c r="AD20"/>
  <c r="AT20"/>
  <c r="BJ20"/>
  <c r="BZ20"/>
  <c r="N20" i="20"/>
  <c r="AD20"/>
  <c r="AT20"/>
  <c r="BJ20"/>
  <c r="BZ20"/>
  <c r="N20" i="23"/>
  <c r="AD20"/>
  <c r="AT20"/>
  <c r="BJ20"/>
  <c r="BZ20"/>
  <c r="N20" i="25"/>
  <c r="AD20"/>
  <c r="AT20"/>
  <c r="BJ20"/>
  <c r="BZ20"/>
  <c r="N20" i="27"/>
  <c r="AD20"/>
  <c r="AT20"/>
  <c r="BJ20"/>
  <c r="BZ20"/>
  <c r="M20" i="19"/>
  <c r="AC20"/>
  <c r="AS20"/>
  <c r="BI20"/>
  <c r="BY20"/>
  <c r="M20" i="20"/>
  <c r="AC20"/>
  <c r="AS20"/>
  <c r="BI20"/>
  <c r="BY20"/>
  <c r="M20" i="23"/>
  <c r="AC20"/>
  <c r="AS20"/>
  <c r="BI20"/>
  <c r="BY20"/>
  <c r="M20" i="25"/>
  <c r="AC20"/>
  <c r="AS20"/>
  <c r="BI20"/>
  <c r="BY20"/>
  <c r="M20" i="27"/>
  <c r="AC20"/>
  <c r="AS20"/>
  <c r="BI20"/>
  <c r="BY20"/>
  <c r="L20" i="19"/>
  <c r="AB20"/>
  <c r="AR20"/>
  <c r="BH20"/>
  <c r="BX20"/>
  <c r="L20" i="20"/>
  <c r="AB20"/>
  <c r="AR20"/>
  <c r="BH20"/>
  <c r="BX20"/>
  <c r="L20" i="23"/>
  <c r="AB20"/>
  <c r="AR20"/>
  <c r="BH20"/>
  <c r="BX20"/>
  <c r="L20" i="25"/>
  <c r="AB20"/>
  <c r="AR20"/>
  <c r="BH20"/>
  <c r="BX20"/>
  <c r="L20" i="27"/>
  <c r="AB20"/>
  <c r="AR20"/>
  <c r="BH20"/>
  <c r="BX20"/>
  <c r="N19" i="19"/>
  <c r="AD19"/>
  <c r="AT19"/>
  <c r="BJ19"/>
  <c r="BZ19"/>
  <c r="N19" i="20"/>
  <c r="AD19"/>
  <c r="AT19"/>
  <c r="BJ19"/>
  <c r="BZ19"/>
  <c r="N19" i="23"/>
  <c r="AD19"/>
  <c r="AT19"/>
  <c r="BJ19"/>
  <c r="BZ19"/>
  <c r="N19" i="25"/>
  <c r="AD19"/>
  <c r="AT19"/>
  <c r="BJ19"/>
  <c r="BZ19"/>
  <c r="N19" i="27"/>
  <c r="AD19"/>
  <c r="AT19"/>
  <c r="BJ19"/>
  <c r="BZ19"/>
  <c r="M19" i="19"/>
  <c r="AC19"/>
  <c r="AS19"/>
  <c r="BI19"/>
  <c r="BY19"/>
  <c r="M19" i="20"/>
  <c r="AC19"/>
  <c r="AS19"/>
  <c r="BI19"/>
  <c r="BY19"/>
  <c r="M19" i="23"/>
  <c r="AC19"/>
  <c r="AS19"/>
  <c r="BI19"/>
  <c r="BY19"/>
  <c r="M19" i="25"/>
  <c r="AC19"/>
  <c r="AS19"/>
  <c r="BI19"/>
  <c r="BY19"/>
  <c r="M19" i="27"/>
  <c r="AC19"/>
  <c r="AS19"/>
  <c r="BI19"/>
  <c r="BY19"/>
  <c r="L19" i="19"/>
  <c r="AB19"/>
  <c r="AR19"/>
  <c r="BH19"/>
  <c r="BX19"/>
  <c r="L19" i="20"/>
  <c r="AB19"/>
  <c r="AR19"/>
  <c r="BH19"/>
  <c r="BX19"/>
  <c r="L19" i="23"/>
  <c r="AB19"/>
  <c r="AR19"/>
  <c r="BH19"/>
  <c r="BX19"/>
  <c r="L19" i="25"/>
  <c r="AB19"/>
  <c r="AR19"/>
  <c r="BH19"/>
  <c r="BX19"/>
  <c r="L19" i="27"/>
  <c r="AB19"/>
  <c r="AR19"/>
  <c r="BH19"/>
  <c r="BX19"/>
  <c r="N18" i="19"/>
  <c r="AD18"/>
  <c r="AT18"/>
  <c r="BJ18"/>
  <c r="BZ18"/>
  <c r="N18" i="20"/>
  <c r="AD18"/>
  <c r="AT18"/>
  <c r="BJ18"/>
  <c r="BZ18"/>
  <c r="N18" i="23"/>
  <c r="AD18"/>
  <c r="AT18"/>
  <c r="BJ18"/>
  <c r="BZ18"/>
  <c r="N18" i="25"/>
  <c r="AD18"/>
  <c r="AT18"/>
  <c r="BJ18"/>
  <c r="BZ18"/>
  <c r="N18" i="27"/>
  <c r="AD18"/>
  <c r="AT18"/>
  <c r="BJ18"/>
  <c r="BZ18"/>
  <c r="M18" i="19"/>
  <c r="AC18"/>
  <c r="AS18"/>
  <c r="BI18"/>
  <c r="BY18"/>
  <c r="M18" i="20"/>
  <c r="AC18"/>
  <c r="AS18"/>
  <c r="BI18"/>
  <c r="BY18"/>
  <c r="M18" i="23"/>
  <c r="AC18"/>
  <c r="AS18"/>
  <c r="BI18"/>
  <c r="BY18"/>
  <c r="M18" i="25"/>
  <c r="AC18"/>
  <c r="AS18"/>
  <c r="BI18"/>
  <c r="BY18"/>
  <c r="M18" i="27"/>
  <c r="AC18"/>
  <c r="AS18"/>
  <c r="BI18"/>
  <c r="BY18"/>
  <c r="N18" i="18"/>
  <c r="L18" i="19"/>
  <c r="AB18"/>
  <c r="AR18"/>
  <c r="BH18"/>
  <c r="BX18"/>
  <c r="L18" i="20"/>
  <c r="AB18"/>
  <c r="AR18"/>
  <c r="BH18"/>
  <c r="BX18"/>
  <c r="L18" i="23"/>
  <c r="AB18"/>
  <c r="AR18"/>
  <c r="BH18"/>
  <c r="BX18"/>
  <c r="L18" i="25"/>
  <c r="AB18"/>
  <c r="AR18"/>
  <c r="BH18"/>
  <c r="BX18"/>
  <c r="L18" i="27"/>
  <c r="AB18"/>
  <c r="AR18"/>
  <c r="BH18"/>
  <c r="BX18"/>
  <c r="N17" i="19"/>
  <c r="AD17"/>
  <c r="AT17"/>
  <c r="BJ17"/>
  <c r="BZ17"/>
  <c r="N17" i="20"/>
  <c r="AD17"/>
  <c r="AT17"/>
  <c r="BJ17"/>
  <c r="BZ17"/>
  <c r="N17" i="23"/>
  <c r="AD17"/>
  <c r="AT17"/>
  <c r="BJ17"/>
  <c r="BZ17"/>
  <c r="N17" i="25"/>
  <c r="AD17"/>
  <c r="AT17"/>
  <c r="BJ17"/>
  <c r="BZ17"/>
  <c r="N17" i="27"/>
  <c r="AD17"/>
  <c r="AT17"/>
  <c r="BJ17"/>
  <c r="BZ17"/>
  <c r="M17" i="19"/>
  <c r="AC17"/>
  <c r="AS17"/>
  <c r="BI17"/>
  <c r="BY17"/>
  <c r="M17" i="20"/>
  <c r="AC17"/>
  <c r="AS17"/>
  <c r="BI17"/>
  <c r="BY17"/>
  <c r="M17" i="23"/>
  <c r="AC17"/>
  <c r="AS17"/>
  <c r="BI17"/>
  <c r="BY17"/>
  <c r="M17" i="25"/>
  <c r="AC17"/>
  <c r="AS17"/>
  <c r="BI17"/>
  <c r="BY17"/>
  <c r="M17" i="27"/>
  <c r="AC17"/>
  <c r="AS17"/>
  <c r="BI17"/>
  <c r="BY17"/>
  <c r="L17" i="19"/>
  <c r="AB17"/>
  <c r="AR17"/>
  <c r="BH17"/>
  <c r="BX17"/>
  <c r="L17" i="20"/>
  <c r="AB17"/>
  <c r="AR17"/>
  <c r="BH17"/>
  <c r="BX17"/>
  <c r="L17" i="23"/>
  <c r="AB17"/>
  <c r="AR17"/>
  <c r="BH17"/>
  <c r="BX17"/>
  <c r="L17" i="25"/>
  <c r="AB17"/>
  <c r="AR17"/>
  <c r="BH17"/>
  <c r="BX17"/>
  <c r="L17" i="27"/>
  <c r="AB17"/>
  <c r="AR17"/>
  <c r="BH17"/>
  <c r="BX17"/>
  <c r="N16" i="19"/>
  <c r="AD16"/>
  <c r="AF16" s="1"/>
  <c r="AT16"/>
  <c r="BJ16"/>
  <c r="BZ16"/>
  <c r="N16" i="20"/>
  <c r="AD16"/>
  <c r="AT16"/>
  <c r="BJ16"/>
  <c r="BZ16"/>
  <c r="N16" i="23"/>
  <c r="AD16"/>
  <c r="AT16"/>
  <c r="BJ16"/>
  <c r="BZ16"/>
  <c r="N16" i="25"/>
  <c r="AD16"/>
  <c r="AT16"/>
  <c r="BJ16"/>
  <c r="BZ16"/>
  <c r="N16" i="27"/>
  <c r="AD16"/>
  <c r="AT16"/>
  <c r="BJ16"/>
  <c r="BZ16"/>
  <c r="M16" i="19"/>
  <c r="AC16"/>
  <c r="AS16"/>
  <c r="BI16"/>
  <c r="BY16"/>
  <c r="M16" i="20"/>
  <c r="AC16"/>
  <c r="AS16"/>
  <c r="BI16"/>
  <c r="BY16"/>
  <c r="M16" i="23"/>
  <c r="AC16"/>
  <c r="AS16"/>
  <c r="BI16"/>
  <c r="BY16"/>
  <c r="M16" i="25"/>
  <c r="AC16"/>
  <c r="AS16"/>
  <c r="BI16"/>
  <c r="BY16"/>
  <c r="M16" i="27"/>
  <c r="AC16"/>
  <c r="AS16"/>
  <c r="BI16"/>
  <c r="BY16"/>
  <c r="L16" i="19"/>
  <c r="AB16"/>
  <c r="AR16"/>
  <c r="BH16"/>
  <c r="BX16"/>
  <c r="L16" i="20"/>
  <c r="AB16"/>
  <c r="AR16"/>
  <c r="BH16"/>
  <c r="BX16"/>
  <c r="L16" i="23"/>
  <c r="AB16"/>
  <c r="AR16"/>
  <c r="BH16"/>
  <c r="BX16"/>
  <c r="L16" i="25"/>
  <c r="AB16"/>
  <c r="AR16"/>
  <c r="BH16"/>
  <c r="BX16"/>
  <c r="L16" i="27"/>
  <c r="AB16"/>
  <c r="AR16"/>
  <c r="BH16"/>
  <c r="BX16"/>
  <c r="N15" i="19"/>
  <c r="AD15"/>
  <c r="AT15"/>
  <c r="BJ15"/>
  <c r="BZ15"/>
  <c r="N15" i="20"/>
  <c r="AD15"/>
  <c r="AT15"/>
  <c r="BJ15"/>
  <c r="BZ15"/>
  <c r="N15" i="23"/>
  <c r="AD15"/>
  <c r="AT15"/>
  <c r="BJ15"/>
  <c r="BZ15"/>
  <c r="N15" i="25"/>
  <c r="AD15"/>
  <c r="AT15"/>
  <c r="BJ15"/>
  <c r="BZ15"/>
  <c r="N15" i="27"/>
  <c r="AD15"/>
  <c r="AT15"/>
  <c r="BJ15"/>
  <c r="BZ15"/>
  <c r="M15" i="19"/>
  <c r="AC15"/>
  <c r="AS15"/>
  <c r="BI15"/>
  <c r="BY15"/>
  <c r="M15" i="20"/>
  <c r="AC15"/>
  <c r="AS15"/>
  <c r="BI15"/>
  <c r="BY15"/>
  <c r="M15" i="23"/>
  <c r="AC15"/>
  <c r="AS15"/>
  <c r="BI15"/>
  <c r="BY15"/>
  <c r="M15" i="25"/>
  <c r="AC15"/>
  <c r="AS15"/>
  <c r="BI15"/>
  <c r="BY15"/>
  <c r="M15" i="27"/>
  <c r="AC15"/>
  <c r="AS15"/>
  <c r="BI15"/>
  <c r="BY15"/>
  <c r="L15" i="19"/>
  <c r="M15" i="18" s="1"/>
  <c r="AB15" i="19"/>
  <c r="AR15"/>
  <c r="BH15"/>
  <c r="BX15"/>
  <c r="L15" i="20"/>
  <c r="AB15"/>
  <c r="AR15"/>
  <c r="BH15"/>
  <c r="BX15"/>
  <c r="L15" i="23"/>
  <c r="AB15"/>
  <c r="AR15"/>
  <c r="BH15"/>
  <c r="BX15"/>
  <c r="L15" i="25"/>
  <c r="AB15"/>
  <c r="AR15"/>
  <c r="BH15"/>
  <c r="BX15"/>
  <c r="L15" i="27"/>
  <c r="AB15"/>
  <c r="AR15"/>
  <c r="BH15"/>
  <c r="BX15"/>
  <c r="N14" i="19"/>
  <c r="AD14"/>
  <c r="AT14"/>
  <c r="BJ14"/>
  <c r="BZ14"/>
  <c r="N14" i="20"/>
  <c r="AD14"/>
  <c r="AT14"/>
  <c r="BJ14"/>
  <c r="BZ14"/>
  <c r="N14" i="23"/>
  <c r="AD14"/>
  <c r="AT14"/>
  <c r="BJ14"/>
  <c r="BZ14"/>
  <c r="N14" i="25"/>
  <c r="AD14"/>
  <c r="AT14"/>
  <c r="BJ14"/>
  <c r="BZ14"/>
  <c r="N14" i="27"/>
  <c r="AD14"/>
  <c r="AT14"/>
  <c r="BJ14"/>
  <c r="BZ14"/>
  <c r="M14" i="19"/>
  <c r="AC14"/>
  <c r="AS14"/>
  <c r="BI14"/>
  <c r="BY14"/>
  <c r="M14" i="20"/>
  <c r="AC14"/>
  <c r="AS14"/>
  <c r="BI14"/>
  <c r="BY14"/>
  <c r="M14" i="23"/>
  <c r="AC14"/>
  <c r="AS14"/>
  <c r="BI14"/>
  <c r="BY14"/>
  <c r="M14" i="25"/>
  <c r="AC14"/>
  <c r="AS14"/>
  <c r="BI14"/>
  <c r="BY14"/>
  <c r="M14" i="27"/>
  <c r="AC14"/>
  <c r="AS14"/>
  <c r="BI14"/>
  <c r="BY14"/>
  <c r="L14" i="19"/>
  <c r="AB14"/>
  <c r="AR14"/>
  <c r="BH14"/>
  <c r="BX14"/>
  <c r="L14" i="20"/>
  <c r="AB14"/>
  <c r="AR14"/>
  <c r="BH14"/>
  <c r="BX14"/>
  <c r="L14" i="23"/>
  <c r="AB14"/>
  <c r="AR14"/>
  <c r="BH14"/>
  <c r="BX14"/>
  <c r="L14" i="25"/>
  <c r="AB14"/>
  <c r="AR14"/>
  <c r="BH14"/>
  <c r="BL14" s="1"/>
  <c r="BC14" s="1"/>
  <c r="BX14"/>
  <c r="L14" i="27"/>
  <c r="AB14"/>
  <c r="AR14"/>
  <c r="AV14" s="1"/>
  <c r="AM14" s="1"/>
  <c r="BH14"/>
  <c r="BX14"/>
  <c r="N13" i="19"/>
  <c r="AD13"/>
  <c r="AT13"/>
  <c r="BJ13"/>
  <c r="BZ13"/>
  <c r="N13" i="20"/>
  <c r="AD13"/>
  <c r="AT13"/>
  <c r="BJ13"/>
  <c r="BZ13"/>
  <c r="N13" i="23"/>
  <c r="AD13"/>
  <c r="AT13"/>
  <c r="BJ13"/>
  <c r="BZ13"/>
  <c r="N13" i="25"/>
  <c r="AD13"/>
  <c r="AT13"/>
  <c r="BJ13"/>
  <c r="BZ13"/>
  <c r="N13" i="27"/>
  <c r="AD13"/>
  <c r="AT13"/>
  <c r="BJ13"/>
  <c r="BZ13"/>
  <c r="O13" i="18"/>
  <c r="M13" i="19"/>
  <c r="AC13"/>
  <c r="AS13"/>
  <c r="BI13"/>
  <c r="BY13"/>
  <c r="M13" i="20"/>
  <c r="AC13"/>
  <c r="AS13"/>
  <c r="BI13"/>
  <c r="BY13"/>
  <c r="M13" i="23"/>
  <c r="AC13"/>
  <c r="AS13"/>
  <c r="BI13"/>
  <c r="BY13"/>
  <c r="M13" i="25"/>
  <c r="P13" s="1"/>
  <c r="G13" s="1"/>
  <c r="AC13"/>
  <c r="AS13"/>
  <c r="BI13"/>
  <c r="BY13"/>
  <c r="CB13" s="1"/>
  <c r="BS13" s="1"/>
  <c r="M13" i="27"/>
  <c r="AC13"/>
  <c r="AS13"/>
  <c r="BI13"/>
  <c r="BL13" s="1"/>
  <c r="BC13" s="1"/>
  <c r="BY13"/>
  <c r="L13" i="19"/>
  <c r="AB13"/>
  <c r="AR13"/>
  <c r="BH13"/>
  <c r="BX13"/>
  <c r="L13" i="20"/>
  <c r="AB13"/>
  <c r="AR13"/>
  <c r="BH13"/>
  <c r="BX13"/>
  <c r="L13" i="23"/>
  <c r="AB13"/>
  <c r="AR13"/>
  <c r="BH13"/>
  <c r="BX13"/>
  <c r="L13" i="25"/>
  <c r="AB13"/>
  <c r="AR13"/>
  <c r="BH13"/>
  <c r="BL13" s="1"/>
  <c r="BX13"/>
  <c r="L13" i="27"/>
  <c r="AB13"/>
  <c r="AR13"/>
  <c r="AV13" s="1"/>
  <c r="BH13"/>
  <c r="BX13"/>
  <c r="N12" i="19"/>
  <c r="AD12"/>
  <c r="AT12"/>
  <c r="BJ12"/>
  <c r="BZ12"/>
  <c r="N12" i="20"/>
  <c r="AD12"/>
  <c r="AT12"/>
  <c r="BJ12"/>
  <c r="BZ12"/>
  <c r="N12" i="23"/>
  <c r="AD12"/>
  <c r="AT12"/>
  <c r="BJ12"/>
  <c r="BZ12"/>
  <c r="N12" i="25"/>
  <c r="AD12"/>
  <c r="AT12"/>
  <c r="BJ12"/>
  <c r="BZ12"/>
  <c r="N12" i="27"/>
  <c r="AD12"/>
  <c r="AT12"/>
  <c r="BJ12"/>
  <c r="BZ12"/>
  <c r="M12" i="19"/>
  <c r="AC12"/>
  <c r="AS12"/>
  <c r="BI12"/>
  <c r="BY12"/>
  <c r="M12" i="20"/>
  <c r="AC12"/>
  <c r="AS12"/>
  <c r="BI12"/>
  <c r="BY12"/>
  <c r="M12" i="23"/>
  <c r="AC12"/>
  <c r="AS12"/>
  <c r="BI12"/>
  <c r="BY12"/>
  <c r="M12" i="25"/>
  <c r="AC12"/>
  <c r="AS12"/>
  <c r="BI12"/>
  <c r="BY12"/>
  <c r="M12" i="27"/>
  <c r="AC12"/>
  <c r="AS12"/>
  <c r="BI12"/>
  <c r="BY12"/>
  <c r="L12" i="19"/>
  <c r="AB12"/>
  <c r="AR12"/>
  <c r="BH12"/>
  <c r="BX12"/>
  <c r="L12" i="20"/>
  <c r="AB12"/>
  <c r="AR12"/>
  <c r="BH12"/>
  <c r="BX12"/>
  <c r="L12" i="23"/>
  <c r="AB12"/>
  <c r="AR12"/>
  <c r="BH12"/>
  <c r="BX12"/>
  <c r="L12" i="25"/>
  <c r="AB12"/>
  <c r="AR12"/>
  <c r="BH12"/>
  <c r="BX12"/>
  <c r="L12" i="27"/>
  <c r="AB12"/>
  <c r="AR12"/>
  <c r="BH12"/>
  <c r="BX12"/>
  <c r="N11" i="19"/>
  <c r="AD11"/>
  <c r="AT11"/>
  <c r="BJ11"/>
  <c r="BZ11"/>
  <c r="N11" i="20"/>
  <c r="P11" s="1"/>
  <c r="AD11"/>
  <c r="AT11"/>
  <c r="BJ11"/>
  <c r="BZ11"/>
  <c r="N11" i="23"/>
  <c r="AD11"/>
  <c r="AT11"/>
  <c r="BJ11"/>
  <c r="BZ11"/>
  <c r="N11" i="25"/>
  <c r="AD11"/>
  <c r="AT11"/>
  <c r="BJ11"/>
  <c r="BZ11"/>
  <c r="N11" i="27"/>
  <c r="AD11"/>
  <c r="AT11"/>
  <c r="BJ11"/>
  <c r="BZ11"/>
  <c r="M11" i="19"/>
  <c r="AC11"/>
  <c r="AS11"/>
  <c r="BI11"/>
  <c r="BY11"/>
  <c r="M11" i="20"/>
  <c r="AC11"/>
  <c r="AS11"/>
  <c r="BI11"/>
  <c r="BY11"/>
  <c r="M11" i="23"/>
  <c r="AC11"/>
  <c r="AS11"/>
  <c r="BI11"/>
  <c r="BY11"/>
  <c r="M11" i="25"/>
  <c r="AC11"/>
  <c r="AS11"/>
  <c r="BI11"/>
  <c r="BY11"/>
  <c r="M11" i="27"/>
  <c r="AC11"/>
  <c r="AS11"/>
  <c r="BI11"/>
  <c r="BY11"/>
  <c r="L11" i="19"/>
  <c r="AB11"/>
  <c r="AR11"/>
  <c r="BH11"/>
  <c r="BX11"/>
  <c r="L11" i="20"/>
  <c r="AB11"/>
  <c r="AR11"/>
  <c r="BH11"/>
  <c r="BX11"/>
  <c r="L11" i="23"/>
  <c r="AB11"/>
  <c r="AR11"/>
  <c r="BH11"/>
  <c r="BX11"/>
  <c r="L11" i="25"/>
  <c r="AB11"/>
  <c r="AR11"/>
  <c r="BH11"/>
  <c r="BX11"/>
  <c r="L11" i="27"/>
  <c r="AB11"/>
  <c r="AR11"/>
  <c r="BH11"/>
  <c r="BX11"/>
  <c r="N10" i="19"/>
  <c r="AD10"/>
  <c r="AT10"/>
  <c r="BJ10"/>
  <c r="BZ10"/>
  <c r="N10" i="20"/>
  <c r="AD10"/>
  <c r="AT10"/>
  <c r="BJ10"/>
  <c r="BZ10"/>
  <c r="N10" i="23"/>
  <c r="AD10"/>
  <c r="AT10"/>
  <c r="BJ10"/>
  <c r="BZ10"/>
  <c r="N10" i="25"/>
  <c r="AD10"/>
  <c r="AT10"/>
  <c r="BJ10"/>
  <c r="BZ10"/>
  <c r="N10" i="27"/>
  <c r="AD10"/>
  <c r="AT10"/>
  <c r="BJ10"/>
  <c r="BZ10"/>
  <c r="M10" i="19"/>
  <c r="AC10"/>
  <c r="AS10"/>
  <c r="BI10"/>
  <c r="BY10"/>
  <c r="M10" i="20"/>
  <c r="AC10"/>
  <c r="AS10"/>
  <c r="BI10"/>
  <c r="BY10"/>
  <c r="M10" i="23"/>
  <c r="AC10"/>
  <c r="AS10"/>
  <c r="BI10"/>
  <c r="BY10"/>
  <c r="M10" i="25"/>
  <c r="AC10"/>
  <c r="AS10"/>
  <c r="BI10"/>
  <c r="BY10"/>
  <c r="M10" i="27"/>
  <c r="AC10"/>
  <c r="AS10"/>
  <c r="BI10"/>
  <c r="BY10"/>
  <c r="N10" i="18"/>
  <c r="L10" i="19"/>
  <c r="AB10"/>
  <c r="AR10"/>
  <c r="BH10"/>
  <c r="BX10"/>
  <c r="L10" i="20"/>
  <c r="AB10"/>
  <c r="AR10"/>
  <c r="BH10"/>
  <c r="BX10"/>
  <c r="L10" i="23"/>
  <c r="AB10"/>
  <c r="AR10"/>
  <c r="BH10"/>
  <c r="BX10"/>
  <c r="L10" i="25"/>
  <c r="AB10"/>
  <c r="AR10"/>
  <c r="BH10"/>
  <c r="BX10"/>
  <c r="L10" i="27"/>
  <c r="AB10"/>
  <c r="AR10"/>
  <c r="BH10"/>
  <c r="BX10"/>
  <c r="N9" i="19"/>
  <c r="AD9"/>
  <c r="AT9"/>
  <c r="BJ9"/>
  <c r="BZ9"/>
  <c r="N9" i="20"/>
  <c r="AD9"/>
  <c r="AT9"/>
  <c r="BJ9"/>
  <c r="BZ9"/>
  <c r="N9" i="23"/>
  <c r="AD9"/>
  <c r="AT9"/>
  <c r="BJ9"/>
  <c r="BZ9"/>
  <c r="N9" i="25"/>
  <c r="AD9"/>
  <c r="AT9"/>
  <c r="BJ9"/>
  <c r="BZ9"/>
  <c r="N9" i="27"/>
  <c r="AD9"/>
  <c r="AT9"/>
  <c r="BJ9"/>
  <c r="BZ9"/>
  <c r="M9" i="19"/>
  <c r="AC9"/>
  <c r="AS9"/>
  <c r="BI9"/>
  <c r="BY9"/>
  <c r="M9" i="20"/>
  <c r="AC9"/>
  <c r="AS9"/>
  <c r="BI9"/>
  <c r="BY9"/>
  <c r="M9" i="23"/>
  <c r="AC9"/>
  <c r="AS9"/>
  <c r="BI9"/>
  <c r="BY9"/>
  <c r="M9" i="25"/>
  <c r="AC9"/>
  <c r="AS9"/>
  <c r="BI9"/>
  <c r="BY9"/>
  <c r="M9" i="27"/>
  <c r="AC9"/>
  <c r="AS9"/>
  <c r="BI9"/>
  <c r="BY9"/>
  <c r="L9" i="19"/>
  <c r="AB9"/>
  <c r="AR9"/>
  <c r="BH9"/>
  <c r="BX9"/>
  <c r="L9" i="20"/>
  <c r="AB9"/>
  <c r="AR9"/>
  <c r="BH9"/>
  <c r="BX9"/>
  <c r="L9" i="23"/>
  <c r="AB9"/>
  <c r="AR9"/>
  <c r="BH9"/>
  <c r="BX9"/>
  <c r="L9" i="25"/>
  <c r="AB9"/>
  <c r="AR9"/>
  <c r="BH9"/>
  <c r="BX9"/>
  <c r="L9" i="27"/>
  <c r="AB9"/>
  <c r="AR9"/>
  <c r="BH9"/>
  <c r="BX9"/>
  <c r="N8" i="19"/>
  <c r="AD8"/>
  <c r="AT8"/>
  <c r="BJ8"/>
  <c r="BZ8"/>
  <c r="N8" i="20"/>
  <c r="AD8"/>
  <c r="AT8"/>
  <c r="BJ8"/>
  <c r="BZ8"/>
  <c r="N8" i="23"/>
  <c r="AD8"/>
  <c r="AT8"/>
  <c r="BJ8"/>
  <c r="BZ8"/>
  <c r="N8" i="25"/>
  <c r="AD8"/>
  <c r="AT8"/>
  <c r="BJ8"/>
  <c r="BZ8"/>
  <c r="N8" i="27"/>
  <c r="AD8"/>
  <c r="AT8"/>
  <c r="BJ8"/>
  <c r="BZ8"/>
  <c r="M8" i="19"/>
  <c r="AC8"/>
  <c r="AS8"/>
  <c r="BI8"/>
  <c r="BY8"/>
  <c r="M8" i="20"/>
  <c r="AC8"/>
  <c r="AS8"/>
  <c r="BI8"/>
  <c r="BY8"/>
  <c r="M8" i="23"/>
  <c r="AC8"/>
  <c r="AS8"/>
  <c r="BI8"/>
  <c r="BY8"/>
  <c r="M8" i="25"/>
  <c r="AC8"/>
  <c r="AS8"/>
  <c r="BI8"/>
  <c r="BY8"/>
  <c r="M8" i="27"/>
  <c r="AC8"/>
  <c r="AS8"/>
  <c r="BI8"/>
  <c r="BY8"/>
  <c r="L8" i="19"/>
  <c r="AB8"/>
  <c r="AR8"/>
  <c r="BH8"/>
  <c r="BX8"/>
  <c r="L8" i="20"/>
  <c r="AB8"/>
  <c r="AR8"/>
  <c r="BH8"/>
  <c r="BX8"/>
  <c r="L8" i="23"/>
  <c r="AB8"/>
  <c r="AR8"/>
  <c r="BH8"/>
  <c r="BX8"/>
  <c r="L8" i="25"/>
  <c r="AB8"/>
  <c r="AR8"/>
  <c r="BH8"/>
  <c r="BL8" s="1"/>
  <c r="BC8" s="1"/>
  <c r="BX8"/>
  <c r="L8" i="27"/>
  <c r="AB8"/>
  <c r="AR8"/>
  <c r="AV8" s="1"/>
  <c r="BH8"/>
  <c r="BX8"/>
  <c r="N7" i="19"/>
  <c r="AD7"/>
  <c r="AT7"/>
  <c r="BJ7"/>
  <c r="BZ7"/>
  <c r="N7" i="20"/>
  <c r="AD7"/>
  <c r="AT7"/>
  <c r="BJ7"/>
  <c r="BZ7"/>
  <c r="N7" i="23"/>
  <c r="AD7"/>
  <c r="AT7"/>
  <c r="BJ7"/>
  <c r="BZ7"/>
  <c r="N7" i="25"/>
  <c r="AD7"/>
  <c r="AT7"/>
  <c r="BJ7"/>
  <c r="BZ7"/>
  <c r="N7" i="27"/>
  <c r="AD7"/>
  <c r="AT7"/>
  <c r="BJ7"/>
  <c r="BZ7"/>
  <c r="O7" i="18"/>
  <c r="M7" i="19"/>
  <c r="AC7"/>
  <c r="AS7"/>
  <c r="BI7"/>
  <c r="BY7"/>
  <c r="M7" i="20"/>
  <c r="AC7"/>
  <c r="AS7"/>
  <c r="BI7"/>
  <c r="BY7"/>
  <c r="M7" i="23"/>
  <c r="AC7"/>
  <c r="AS7"/>
  <c r="BI7"/>
  <c r="BY7"/>
  <c r="M7" i="25"/>
  <c r="P7" s="1"/>
  <c r="G7" s="1"/>
  <c r="AC7"/>
  <c r="AS7"/>
  <c r="BI7"/>
  <c r="BY7"/>
  <c r="CB7" s="1"/>
  <c r="M7" i="27"/>
  <c r="AC7"/>
  <c r="AS7"/>
  <c r="BI7"/>
  <c r="BL7" s="1"/>
  <c r="BC7" s="1"/>
  <c r="BY7"/>
  <c r="L7" i="19"/>
  <c r="AB7"/>
  <c r="AR7"/>
  <c r="BH7"/>
  <c r="BX7"/>
  <c r="L7" i="20"/>
  <c r="AB7"/>
  <c r="AR7"/>
  <c r="BH7"/>
  <c r="BX7"/>
  <c r="L7" i="23"/>
  <c r="AB7"/>
  <c r="AR7"/>
  <c r="BH7"/>
  <c r="BX7"/>
  <c r="L7" i="25"/>
  <c r="AB7"/>
  <c r="AR7"/>
  <c r="BH7"/>
  <c r="BX7"/>
  <c r="L7" i="27"/>
  <c r="AB7"/>
  <c r="AR7"/>
  <c r="BH7"/>
  <c r="BX7"/>
  <c r="N6" i="19"/>
  <c r="AD6"/>
  <c r="AT6"/>
  <c r="BJ6"/>
  <c r="BZ6"/>
  <c r="N6" i="20"/>
  <c r="AD6"/>
  <c r="AT6"/>
  <c r="BJ6"/>
  <c r="BZ6"/>
  <c r="N6" i="23"/>
  <c r="AD6"/>
  <c r="AT6"/>
  <c r="BJ6"/>
  <c r="BZ6"/>
  <c r="N6" i="25"/>
  <c r="AD6"/>
  <c r="AT6"/>
  <c r="BJ6"/>
  <c r="BZ6"/>
  <c r="N6" i="27"/>
  <c r="AD6"/>
  <c r="AT6"/>
  <c r="BJ6"/>
  <c r="BZ6"/>
  <c r="M6" i="19"/>
  <c r="AC6"/>
  <c r="AS6"/>
  <c r="BI6"/>
  <c r="BY6"/>
  <c r="M6" i="20"/>
  <c r="AC6"/>
  <c r="AS6"/>
  <c r="BI6"/>
  <c r="BY6"/>
  <c r="M6" i="23"/>
  <c r="AC6"/>
  <c r="AS6"/>
  <c r="BI6"/>
  <c r="BY6"/>
  <c r="M6" i="25"/>
  <c r="AC6"/>
  <c r="AS6"/>
  <c r="BI6"/>
  <c r="BY6"/>
  <c r="M6" i="27"/>
  <c r="AC6"/>
  <c r="AS6"/>
  <c r="BI6"/>
  <c r="BY6"/>
  <c r="L6" i="19"/>
  <c r="AB6"/>
  <c r="AR6"/>
  <c r="BH6"/>
  <c r="BX6"/>
  <c r="L6" i="20"/>
  <c r="AB6"/>
  <c r="AR6"/>
  <c r="BH6"/>
  <c r="BX6"/>
  <c r="L6" i="23"/>
  <c r="AB6"/>
  <c r="AR6"/>
  <c r="BH6"/>
  <c r="BX6"/>
  <c r="L6" i="25"/>
  <c r="AB6"/>
  <c r="AR6"/>
  <c r="BH6"/>
  <c r="BX6"/>
  <c r="L6" i="27"/>
  <c r="AB6"/>
  <c r="AR6"/>
  <c r="BH6"/>
  <c r="BX6"/>
  <c r="N5" i="19"/>
  <c r="AD5"/>
  <c r="AT5"/>
  <c r="BJ5"/>
  <c r="BZ5"/>
  <c r="N5" i="20"/>
  <c r="AD5"/>
  <c r="AT5"/>
  <c r="BJ5"/>
  <c r="BZ5"/>
  <c r="N5" i="23"/>
  <c r="AD5"/>
  <c r="AT5"/>
  <c r="BJ5"/>
  <c r="BZ5"/>
  <c r="N5" i="25"/>
  <c r="AD5"/>
  <c r="AT5"/>
  <c r="BJ5"/>
  <c r="BZ5"/>
  <c r="N5" i="27"/>
  <c r="AD5"/>
  <c r="AT5"/>
  <c r="BJ5"/>
  <c r="BZ5"/>
  <c r="M5" i="19"/>
  <c r="AC5"/>
  <c r="AS5"/>
  <c r="BI5"/>
  <c r="BY5"/>
  <c r="M5" i="20"/>
  <c r="AC5"/>
  <c r="AS5"/>
  <c r="BI5"/>
  <c r="BY5"/>
  <c r="M5" i="23"/>
  <c r="AC5"/>
  <c r="AS5"/>
  <c r="BI5"/>
  <c r="BY5"/>
  <c r="M5" i="25"/>
  <c r="AC5"/>
  <c r="AS5"/>
  <c r="BI5"/>
  <c r="BY5"/>
  <c r="M5" i="27"/>
  <c r="AC5"/>
  <c r="AS5"/>
  <c r="BI5"/>
  <c r="BY5"/>
  <c r="L5" i="19"/>
  <c r="AB5"/>
  <c r="AR5"/>
  <c r="BH5"/>
  <c r="BX5"/>
  <c r="L5" i="20"/>
  <c r="AB5"/>
  <c r="AR5"/>
  <c r="BH5"/>
  <c r="BX5"/>
  <c r="L5" i="23"/>
  <c r="AB5"/>
  <c r="AR5"/>
  <c r="BH5"/>
  <c r="BX5"/>
  <c r="L5" i="25"/>
  <c r="AB5"/>
  <c r="AR5"/>
  <c r="BH5"/>
  <c r="BX5"/>
  <c r="L5" i="27"/>
  <c r="AB5"/>
  <c r="AR5"/>
  <c r="BH5"/>
  <c r="BX5"/>
  <c r="M5" i="18"/>
  <c r="N4" i="19"/>
  <c r="AD4"/>
  <c r="AT4"/>
  <c r="BJ4"/>
  <c r="BZ4"/>
  <c r="N4" i="20"/>
  <c r="AD4"/>
  <c r="AT4"/>
  <c r="BJ4"/>
  <c r="BZ4"/>
  <c r="N4" i="23"/>
  <c r="AD4"/>
  <c r="AT4"/>
  <c r="BJ4"/>
  <c r="BZ4"/>
  <c r="N4" i="25"/>
  <c r="AD4"/>
  <c r="AT4"/>
  <c r="BJ4"/>
  <c r="BZ4"/>
  <c r="N4" i="27"/>
  <c r="AD4"/>
  <c r="AT4"/>
  <c r="BJ4"/>
  <c r="BZ4"/>
  <c r="M4" i="19"/>
  <c r="AC4"/>
  <c r="AS4"/>
  <c r="BI4"/>
  <c r="BY4"/>
  <c r="M4" i="20"/>
  <c r="AC4"/>
  <c r="AS4"/>
  <c r="BI4"/>
  <c r="BY4"/>
  <c r="M4" i="23"/>
  <c r="AC4"/>
  <c r="AS4"/>
  <c r="BI4"/>
  <c r="BY4"/>
  <c r="M4" i="25"/>
  <c r="AC4"/>
  <c r="AS4"/>
  <c r="BI4"/>
  <c r="BY4"/>
  <c r="M4" i="27"/>
  <c r="AC4"/>
  <c r="AS4"/>
  <c r="BI4"/>
  <c r="BY4"/>
  <c r="L4" i="19"/>
  <c r="AB4"/>
  <c r="AR4"/>
  <c r="BH4"/>
  <c r="BX4"/>
  <c r="L4" i="20"/>
  <c r="AB4"/>
  <c r="AR4"/>
  <c r="BH4"/>
  <c r="BX4"/>
  <c r="L4" i="23"/>
  <c r="AB4"/>
  <c r="AR4"/>
  <c r="BH4"/>
  <c r="BX4"/>
  <c r="L4" i="25"/>
  <c r="AB4"/>
  <c r="AR4"/>
  <c r="BH4"/>
  <c r="BX4"/>
  <c r="L4" i="27"/>
  <c r="AB4"/>
  <c r="AR4"/>
  <c r="BH4"/>
  <c r="BX4"/>
  <c r="J27" i="19"/>
  <c r="Z27"/>
  <c r="AP27"/>
  <c r="BF27"/>
  <c r="BV27"/>
  <c r="J27" i="20"/>
  <c r="Z27"/>
  <c r="AP27"/>
  <c r="BF27"/>
  <c r="BV27"/>
  <c r="J27" i="23"/>
  <c r="Z27"/>
  <c r="AP27"/>
  <c r="BF27"/>
  <c r="BV27"/>
  <c r="J27" i="25"/>
  <c r="Z27"/>
  <c r="AP27"/>
  <c r="BF27"/>
  <c r="BV27"/>
  <c r="J27" i="27"/>
  <c r="Z27"/>
  <c r="AP27"/>
  <c r="BF27"/>
  <c r="BV27"/>
  <c r="I27" i="19"/>
  <c r="Y27"/>
  <c r="AO27"/>
  <c r="BE27"/>
  <c r="BU27"/>
  <c r="I27" i="20"/>
  <c r="Y27"/>
  <c r="AO27"/>
  <c r="BE27"/>
  <c r="BU27"/>
  <c r="I27" i="23"/>
  <c r="Y27"/>
  <c r="AO27"/>
  <c r="BE27"/>
  <c r="BU27"/>
  <c r="I27" i="25"/>
  <c r="Y27"/>
  <c r="AO27"/>
  <c r="BE27"/>
  <c r="BU27"/>
  <c r="I27" i="27"/>
  <c r="Y27"/>
  <c r="AO27"/>
  <c r="AQ27" s="1"/>
  <c r="AM27" s="1"/>
  <c r="BE27"/>
  <c r="BU27"/>
  <c r="H27" i="19"/>
  <c r="X27"/>
  <c r="AN27"/>
  <c r="BD27"/>
  <c r="BT27"/>
  <c r="H27" i="20"/>
  <c r="X27"/>
  <c r="AN27"/>
  <c r="BD27"/>
  <c r="BT27"/>
  <c r="H27" i="23"/>
  <c r="X27"/>
  <c r="AN27"/>
  <c r="BD27"/>
  <c r="BT27"/>
  <c r="H27" i="25"/>
  <c r="X27"/>
  <c r="AN27"/>
  <c r="AQ27" s="1"/>
  <c r="AM27" s="1"/>
  <c r="BD27"/>
  <c r="BT27"/>
  <c r="H27" i="27"/>
  <c r="X27"/>
  <c r="AA27" s="1"/>
  <c r="W27" s="1"/>
  <c r="AN27"/>
  <c r="BD27"/>
  <c r="BT27"/>
  <c r="I27" i="18"/>
  <c r="J26" i="19"/>
  <c r="Z26"/>
  <c r="AP26"/>
  <c r="BF26"/>
  <c r="BV26"/>
  <c r="J26" i="20"/>
  <c r="Z26"/>
  <c r="AP26"/>
  <c r="BF26"/>
  <c r="BV26"/>
  <c r="J26" i="23"/>
  <c r="Z26"/>
  <c r="AP26"/>
  <c r="BF26"/>
  <c r="BV26"/>
  <c r="J26" i="25"/>
  <c r="K26" s="1"/>
  <c r="Z26"/>
  <c r="AP26"/>
  <c r="BF26"/>
  <c r="BV26"/>
  <c r="BW26" s="1"/>
  <c r="BS26" s="1"/>
  <c r="J26" i="27"/>
  <c r="Z26"/>
  <c r="AP26"/>
  <c r="BF26"/>
  <c r="BG26" s="1"/>
  <c r="BV26"/>
  <c r="I26" i="19"/>
  <c r="Y26"/>
  <c r="AO26"/>
  <c r="BE26"/>
  <c r="BU26"/>
  <c r="I26" i="20"/>
  <c r="Y26"/>
  <c r="AO26"/>
  <c r="BE26"/>
  <c r="BU26"/>
  <c r="I26" i="23"/>
  <c r="Y26"/>
  <c r="AO26"/>
  <c r="BE26"/>
  <c r="BU26"/>
  <c r="I26" i="25"/>
  <c r="Y26"/>
  <c r="AO26"/>
  <c r="BE26"/>
  <c r="BG26" s="1"/>
  <c r="BC26" s="1"/>
  <c r="BU26"/>
  <c r="I26" i="27"/>
  <c r="Y26"/>
  <c r="AO26"/>
  <c r="AQ26" s="1"/>
  <c r="BE26"/>
  <c r="BU26"/>
  <c r="H26" i="19"/>
  <c r="X26"/>
  <c r="AN26"/>
  <c r="BD26"/>
  <c r="BT26"/>
  <c r="H26" i="20"/>
  <c r="X26"/>
  <c r="AN26"/>
  <c r="BD26"/>
  <c r="BT26"/>
  <c r="H26" i="23"/>
  <c r="X26"/>
  <c r="AN26"/>
  <c r="BD26"/>
  <c r="BT26"/>
  <c r="H26" i="25"/>
  <c r="X26"/>
  <c r="AN26"/>
  <c r="BD26"/>
  <c r="BT26"/>
  <c r="H26" i="27"/>
  <c r="X26"/>
  <c r="AN26"/>
  <c r="BD26"/>
  <c r="BT26"/>
  <c r="J25" i="19"/>
  <c r="Z25"/>
  <c r="AP25"/>
  <c r="BF25"/>
  <c r="BV25"/>
  <c r="J25" i="20"/>
  <c r="Z25"/>
  <c r="AP25"/>
  <c r="BF25"/>
  <c r="BV25"/>
  <c r="J25" i="23"/>
  <c r="Z25"/>
  <c r="AP25"/>
  <c r="BF25"/>
  <c r="BV25"/>
  <c r="J25" i="25"/>
  <c r="Z25"/>
  <c r="AP25"/>
  <c r="BF25"/>
  <c r="BV25"/>
  <c r="J25" i="27"/>
  <c r="Z25"/>
  <c r="AP25"/>
  <c r="BF25"/>
  <c r="BV25"/>
  <c r="I25" i="19"/>
  <c r="Y25"/>
  <c r="AO25"/>
  <c r="BE25"/>
  <c r="BU25"/>
  <c r="I25" i="20"/>
  <c r="Y25"/>
  <c r="AO25"/>
  <c r="BE25"/>
  <c r="BU25"/>
  <c r="I25" i="23"/>
  <c r="Y25"/>
  <c r="AO25"/>
  <c r="BE25"/>
  <c r="BU25"/>
  <c r="I25" i="25"/>
  <c r="Y25"/>
  <c r="AO25"/>
  <c r="BE25"/>
  <c r="BU25"/>
  <c r="I25" i="27"/>
  <c r="Y25"/>
  <c r="AO25"/>
  <c r="BE25"/>
  <c r="BU25"/>
  <c r="H25" i="19"/>
  <c r="X25"/>
  <c r="AN25"/>
  <c r="BD25"/>
  <c r="BT25"/>
  <c r="H25" i="20"/>
  <c r="X25"/>
  <c r="AN25"/>
  <c r="BD25"/>
  <c r="BT25"/>
  <c r="H25" i="23"/>
  <c r="X25"/>
  <c r="AN25"/>
  <c r="BD25"/>
  <c r="BT25"/>
  <c r="H25" i="25"/>
  <c r="X25"/>
  <c r="AN25"/>
  <c r="BD25"/>
  <c r="BT25"/>
  <c r="H25" i="27"/>
  <c r="X25"/>
  <c r="AN25"/>
  <c r="BD25"/>
  <c r="BT25"/>
  <c r="J24" i="19"/>
  <c r="Z24"/>
  <c r="AP24"/>
  <c r="BF24"/>
  <c r="BV24"/>
  <c r="J24" i="20"/>
  <c r="Z24"/>
  <c r="AP24"/>
  <c r="BF24"/>
  <c r="BV24"/>
  <c r="J24" i="23"/>
  <c r="Z24"/>
  <c r="AP24"/>
  <c r="BF24"/>
  <c r="BV24"/>
  <c r="J24" i="25"/>
  <c r="Z24"/>
  <c r="AP24"/>
  <c r="BF24"/>
  <c r="BV24"/>
  <c r="J24" i="27"/>
  <c r="Z24"/>
  <c r="AP24"/>
  <c r="BF24"/>
  <c r="BV24"/>
  <c r="I24" i="19"/>
  <c r="Y24"/>
  <c r="AO24"/>
  <c r="BE24"/>
  <c r="BU24"/>
  <c r="I24" i="20"/>
  <c r="Y24"/>
  <c r="AO24"/>
  <c r="BE24"/>
  <c r="BU24"/>
  <c r="I24" i="23"/>
  <c r="Y24"/>
  <c r="AO24"/>
  <c r="BE24"/>
  <c r="BU24"/>
  <c r="I24" i="25"/>
  <c r="Y24"/>
  <c r="AO24"/>
  <c r="BE24"/>
  <c r="BU24"/>
  <c r="I24" i="27"/>
  <c r="Y24"/>
  <c r="AO24"/>
  <c r="BE24"/>
  <c r="BU24"/>
  <c r="J24" i="18"/>
  <c r="H24" i="19"/>
  <c r="X24"/>
  <c r="AN24"/>
  <c r="BD24"/>
  <c r="BT24"/>
  <c r="H24" i="20"/>
  <c r="X24"/>
  <c r="AN24"/>
  <c r="BD24"/>
  <c r="BT24"/>
  <c r="H24" i="23"/>
  <c r="X24"/>
  <c r="AN24"/>
  <c r="BD24"/>
  <c r="BT24"/>
  <c r="H24" i="25"/>
  <c r="X24"/>
  <c r="AN24"/>
  <c r="BD24"/>
  <c r="BT24"/>
  <c r="H24" i="27"/>
  <c r="X24"/>
  <c r="AN24"/>
  <c r="BD24"/>
  <c r="BT24"/>
  <c r="J23" i="19"/>
  <c r="Z23"/>
  <c r="AP23"/>
  <c r="BF23"/>
  <c r="BV23"/>
  <c r="J23" i="20"/>
  <c r="Z23"/>
  <c r="AP23"/>
  <c r="BF23"/>
  <c r="BV23"/>
  <c r="J23" i="23"/>
  <c r="Z23"/>
  <c r="AP23"/>
  <c r="BF23"/>
  <c r="BV23"/>
  <c r="J23" i="25"/>
  <c r="Z23"/>
  <c r="AP23"/>
  <c r="BF23"/>
  <c r="BV23"/>
  <c r="J23" i="27"/>
  <c r="Z23"/>
  <c r="AP23"/>
  <c r="BF23"/>
  <c r="BV23"/>
  <c r="I23" i="19"/>
  <c r="Y23"/>
  <c r="AO23"/>
  <c r="BE23"/>
  <c r="BU23"/>
  <c r="I23" i="20"/>
  <c r="Y23"/>
  <c r="AO23"/>
  <c r="BE23"/>
  <c r="BU23"/>
  <c r="I23" i="23"/>
  <c r="Y23"/>
  <c r="AO23"/>
  <c r="BE23"/>
  <c r="BU23"/>
  <c r="I23" i="25"/>
  <c r="Y23"/>
  <c r="AA23" s="1"/>
  <c r="W23" s="1"/>
  <c r="AO23"/>
  <c r="BE23"/>
  <c r="BU23"/>
  <c r="I23" i="27"/>
  <c r="K23" s="1"/>
  <c r="G23" s="1"/>
  <c r="Y23"/>
  <c r="AO23"/>
  <c r="BE23"/>
  <c r="BU23"/>
  <c r="BW23" s="1"/>
  <c r="BS23" s="1"/>
  <c r="H23" i="19"/>
  <c r="X23"/>
  <c r="AA23" s="1"/>
  <c r="AN23"/>
  <c r="BD23"/>
  <c r="BT23"/>
  <c r="H23" i="20"/>
  <c r="K23" s="1"/>
  <c r="X23"/>
  <c r="AN23"/>
  <c r="BD23"/>
  <c r="BT23"/>
  <c r="BW23" s="1"/>
  <c r="H23" i="23"/>
  <c r="X23"/>
  <c r="AN23"/>
  <c r="BD23"/>
  <c r="BG23" s="1"/>
  <c r="BT23"/>
  <c r="H23" i="25"/>
  <c r="K23" s="1"/>
  <c r="G23" s="1"/>
  <c r="X23"/>
  <c r="AN23"/>
  <c r="AQ23" s="1"/>
  <c r="BD23"/>
  <c r="BT23"/>
  <c r="BW23" s="1"/>
  <c r="BS23" s="1"/>
  <c r="H23" i="27"/>
  <c r="X23"/>
  <c r="AA23" s="1"/>
  <c r="AN23"/>
  <c r="BD23"/>
  <c r="BG23" s="1"/>
  <c r="BC23" s="1"/>
  <c r="BT23"/>
  <c r="J22" i="19"/>
  <c r="Z22"/>
  <c r="AP22"/>
  <c r="BF22"/>
  <c r="BV22"/>
  <c r="J22" i="20"/>
  <c r="Z22"/>
  <c r="AP22"/>
  <c r="BF22"/>
  <c r="BV22"/>
  <c r="J22" i="23"/>
  <c r="Z22"/>
  <c r="AP22"/>
  <c r="BF22"/>
  <c r="BV22"/>
  <c r="J22" i="25"/>
  <c r="Z22"/>
  <c r="AP22"/>
  <c r="BF22"/>
  <c r="BV22"/>
  <c r="J22" i="27"/>
  <c r="Z22"/>
  <c r="AP22"/>
  <c r="BF22"/>
  <c r="BV22"/>
  <c r="I22" i="19"/>
  <c r="Y22"/>
  <c r="AO22"/>
  <c r="BE22"/>
  <c r="BU22"/>
  <c r="I22" i="20"/>
  <c r="Y22"/>
  <c r="AO22"/>
  <c r="BE22"/>
  <c r="BU22"/>
  <c r="I22" i="23"/>
  <c r="Y22"/>
  <c r="AO22"/>
  <c r="BE22"/>
  <c r="BU22"/>
  <c r="I22" i="25"/>
  <c r="Y22"/>
  <c r="AO22"/>
  <c r="BE22"/>
  <c r="BU22"/>
  <c r="I22" i="27"/>
  <c r="Y22"/>
  <c r="AO22"/>
  <c r="BE22"/>
  <c r="BU22"/>
  <c r="H22" i="19"/>
  <c r="X22"/>
  <c r="AN22"/>
  <c r="BD22"/>
  <c r="BT22"/>
  <c r="H22" i="20"/>
  <c r="X22"/>
  <c r="AN22"/>
  <c r="BD22"/>
  <c r="BT22"/>
  <c r="H22" i="23"/>
  <c r="X22"/>
  <c r="AN22"/>
  <c r="BD22"/>
  <c r="BT22"/>
  <c r="H22" i="25"/>
  <c r="X22"/>
  <c r="AN22"/>
  <c r="BD22"/>
  <c r="BT22"/>
  <c r="H22" i="27"/>
  <c r="X22"/>
  <c r="AN22"/>
  <c r="BD22"/>
  <c r="BT22"/>
  <c r="J21" i="19"/>
  <c r="Z21"/>
  <c r="AP21"/>
  <c r="BF21"/>
  <c r="BV21"/>
  <c r="J21" i="20"/>
  <c r="Z21"/>
  <c r="AP21"/>
  <c r="BF21"/>
  <c r="BV21"/>
  <c r="J21" i="23"/>
  <c r="Z21"/>
  <c r="AP21"/>
  <c r="BF21"/>
  <c r="BV21"/>
  <c r="J21" i="25"/>
  <c r="Z21"/>
  <c r="AP21"/>
  <c r="BF21"/>
  <c r="BV21"/>
  <c r="J21" i="27"/>
  <c r="Z21"/>
  <c r="AP21"/>
  <c r="BF21"/>
  <c r="BV21"/>
  <c r="K21" i="18"/>
  <c r="I21" i="19"/>
  <c r="Y21"/>
  <c r="AO21"/>
  <c r="BE21"/>
  <c r="BU21"/>
  <c r="I21" i="20"/>
  <c r="Y21"/>
  <c r="AO21"/>
  <c r="BE21"/>
  <c r="BU21"/>
  <c r="I21" i="23"/>
  <c r="Y21"/>
  <c r="AO21"/>
  <c r="BE21"/>
  <c r="BU21"/>
  <c r="I21" i="25"/>
  <c r="Y21"/>
  <c r="AO21"/>
  <c r="BE21"/>
  <c r="BU21"/>
  <c r="I21" i="27"/>
  <c r="Y21"/>
  <c r="AO21"/>
  <c r="BE21"/>
  <c r="BU21"/>
  <c r="H21" i="19"/>
  <c r="X21"/>
  <c r="AN21"/>
  <c r="BD21"/>
  <c r="BT21"/>
  <c r="H21" i="20"/>
  <c r="X21"/>
  <c r="AN21"/>
  <c r="BD21"/>
  <c r="BT21"/>
  <c r="H21" i="23"/>
  <c r="X21"/>
  <c r="AN21"/>
  <c r="BD21"/>
  <c r="BT21"/>
  <c r="H21" i="25"/>
  <c r="X21"/>
  <c r="AN21"/>
  <c r="BD21"/>
  <c r="BT21"/>
  <c r="H21" i="27"/>
  <c r="X21"/>
  <c r="AN21"/>
  <c r="BD21"/>
  <c r="BT21"/>
  <c r="J20" i="19"/>
  <c r="Z20"/>
  <c r="AP20"/>
  <c r="BF20"/>
  <c r="BV20"/>
  <c r="J20" i="20"/>
  <c r="Z20"/>
  <c r="AP20"/>
  <c r="BF20"/>
  <c r="BV20"/>
  <c r="J20" i="23"/>
  <c r="Z20"/>
  <c r="AP20"/>
  <c r="BF20"/>
  <c r="BV20"/>
  <c r="J20" i="25"/>
  <c r="Z20"/>
  <c r="AP20"/>
  <c r="BF20"/>
  <c r="BV20"/>
  <c r="J20" i="27"/>
  <c r="Z20"/>
  <c r="AP20"/>
  <c r="BF20"/>
  <c r="BV20"/>
  <c r="I20" i="19"/>
  <c r="Y20"/>
  <c r="AO20"/>
  <c r="BE20"/>
  <c r="BU20"/>
  <c r="I20" i="20"/>
  <c r="Y20"/>
  <c r="AO20"/>
  <c r="BE20"/>
  <c r="BU20"/>
  <c r="I20" i="23"/>
  <c r="Y20"/>
  <c r="AO20"/>
  <c r="BE20"/>
  <c r="BU20"/>
  <c r="I20" i="25"/>
  <c r="Y20"/>
  <c r="AO20"/>
  <c r="BE20"/>
  <c r="BU20"/>
  <c r="I20" i="27"/>
  <c r="Y20"/>
  <c r="AO20"/>
  <c r="BE20"/>
  <c r="BU20"/>
  <c r="H20" i="19"/>
  <c r="X20"/>
  <c r="AN20"/>
  <c r="BD20"/>
  <c r="BT20"/>
  <c r="H20" i="20"/>
  <c r="X20"/>
  <c r="AN20"/>
  <c r="BD20"/>
  <c r="BT20"/>
  <c r="H20" i="23"/>
  <c r="X20"/>
  <c r="AN20"/>
  <c r="BD20"/>
  <c r="BT20"/>
  <c r="H20" i="25"/>
  <c r="X20"/>
  <c r="AN20"/>
  <c r="BD20"/>
  <c r="BT20"/>
  <c r="H20" i="27"/>
  <c r="X20"/>
  <c r="AN20"/>
  <c r="BD20"/>
  <c r="BT20"/>
  <c r="J19" i="19"/>
  <c r="Z19"/>
  <c r="AP19"/>
  <c r="BF19"/>
  <c r="BV19"/>
  <c r="J19" i="20"/>
  <c r="Z19"/>
  <c r="AP19"/>
  <c r="BF19"/>
  <c r="BV19"/>
  <c r="J19" i="23"/>
  <c r="Z19"/>
  <c r="AP19"/>
  <c r="BF19"/>
  <c r="BV19"/>
  <c r="J19" i="25"/>
  <c r="Z19"/>
  <c r="AP19"/>
  <c r="BF19"/>
  <c r="BV19"/>
  <c r="J19" i="27"/>
  <c r="Z19"/>
  <c r="AP19"/>
  <c r="BF19"/>
  <c r="BV19"/>
  <c r="K19" i="18"/>
  <c r="I19" i="19"/>
  <c r="Y19"/>
  <c r="AO19"/>
  <c r="BE19"/>
  <c r="BU19"/>
  <c r="I19" i="20"/>
  <c r="Y19"/>
  <c r="AO19"/>
  <c r="BE19"/>
  <c r="BU19"/>
  <c r="I19" i="23"/>
  <c r="Y19"/>
  <c r="AA19" s="1"/>
  <c r="AO19"/>
  <c r="BE19"/>
  <c r="BU19"/>
  <c r="I19" i="25"/>
  <c r="Y19"/>
  <c r="AO19"/>
  <c r="BE19"/>
  <c r="BU19"/>
  <c r="I19" i="27"/>
  <c r="Y19"/>
  <c r="AO19"/>
  <c r="BE19"/>
  <c r="BU19"/>
  <c r="H19" i="19"/>
  <c r="X19"/>
  <c r="AN19"/>
  <c r="BD19"/>
  <c r="BT19"/>
  <c r="H19" i="20"/>
  <c r="X19"/>
  <c r="AN19"/>
  <c r="BD19"/>
  <c r="BT19"/>
  <c r="H19" i="23"/>
  <c r="X19"/>
  <c r="AN19"/>
  <c r="BD19"/>
  <c r="BT19"/>
  <c r="H19" i="25"/>
  <c r="X19"/>
  <c r="AN19"/>
  <c r="BD19"/>
  <c r="BT19"/>
  <c r="H19" i="27"/>
  <c r="X19"/>
  <c r="AN19"/>
  <c r="BD19"/>
  <c r="BT19"/>
  <c r="J18" i="19"/>
  <c r="Z18"/>
  <c r="AP18"/>
  <c r="BF18"/>
  <c r="BV18"/>
  <c r="J18" i="20"/>
  <c r="Z18"/>
  <c r="AP18"/>
  <c r="BF18"/>
  <c r="BV18"/>
  <c r="J18" i="23"/>
  <c r="Z18"/>
  <c r="AP18"/>
  <c r="BF18"/>
  <c r="BV18"/>
  <c r="J18" i="25"/>
  <c r="Z18"/>
  <c r="AP18"/>
  <c r="BF18"/>
  <c r="BV18"/>
  <c r="J18" i="27"/>
  <c r="Z18"/>
  <c r="AP18"/>
  <c r="BF18"/>
  <c r="BV18"/>
  <c r="I18" i="19"/>
  <c r="Y18"/>
  <c r="AO18"/>
  <c r="BE18"/>
  <c r="BU18"/>
  <c r="I18" i="20"/>
  <c r="Y18"/>
  <c r="AO18"/>
  <c r="BE18"/>
  <c r="BU18"/>
  <c r="I18" i="23"/>
  <c r="Y18"/>
  <c r="AO18"/>
  <c r="BE18"/>
  <c r="BU18"/>
  <c r="I18" i="25"/>
  <c r="Y18"/>
  <c r="AO18"/>
  <c r="BE18"/>
  <c r="BU18"/>
  <c r="I18" i="27"/>
  <c r="Y18"/>
  <c r="AO18"/>
  <c r="BE18"/>
  <c r="BU18"/>
  <c r="H18" i="19"/>
  <c r="X18"/>
  <c r="AN18"/>
  <c r="BD18"/>
  <c r="BT18"/>
  <c r="H18" i="20"/>
  <c r="X18"/>
  <c r="AN18"/>
  <c r="BD18"/>
  <c r="BT18"/>
  <c r="H18" i="23"/>
  <c r="X18"/>
  <c r="AN18"/>
  <c r="BD18"/>
  <c r="BT18"/>
  <c r="H18" i="25"/>
  <c r="X18"/>
  <c r="AN18"/>
  <c r="BD18"/>
  <c r="BG18" s="1"/>
  <c r="BC18" s="1"/>
  <c r="BT18"/>
  <c r="H18" i="27"/>
  <c r="X18"/>
  <c r="AN18"/>
  <c r="AQ18" s="1"/>
  <c r="BD18"/>
  <c r="BT18"/>
  <c r="J17" i="19"/>
  <c r="Z17"/>
  <c r="AP17"/>
  <c r="BF17"/>
  <c r="BV17"/>
  <c r="J17" i="20"/>
  <c r="K17" s="1"/>
  <c r="Z17"/>
  <c r="AP17"/>
  <c r="BF17"/>
  <c r="BV17"/>
  <c r="BW17" s="1"/>
  <c r="J17" i="23"/>
  <c r="Z17"/>
  <c r="AP17"/>
  <c r="BF17"/>
  <c r="BG17" s="1"/>
  <c r="BV17"/>
  <c r="J17" i="25"/>
  <c r="Z17"/>
  <c r="AP17"/>
  <c r="AQ17" s="1"/>
  <c r="BF17"/>
  <c r="BV17"/>
  <c r="J17" i="27"/>
  <c r="Z17"/>
  <c r="AA17" s="1"/>
  <c r="AP17"/>
  <c r="BF17"/>
  <c r="BV17"/>
  <c r="K17" i="18"/>
  <c r="I17" i="19"/>
  <c r="Y17"/>
  <c r="AO17"/>
  <c r="BE17"/>
  <c r="BG17" s="1"/>
  <c r="BU17"/>
  <c r="I17" i="20"/>
  <c r="Y17"/>
  <c r="AO17"/>
  <c r="BE17"/>
  <c r="BU17"/>
  <c r="I17" i="23"/>
  <c r="Y17"/>
  <c r="AA17" s="1"/>
  <c r="AO17"/>
  <c r="BE17"/>
  <c r="BU17"/>
  <c r="I17" i="25"/>
  <c r="K17" s="1"/>
  <c r="Y17"/>
  <c r="AO17"/>
  <c r="BE17"/>
  <c r="BU17"/>
  <c r="BW17" s="1"/>
  <c r="I17" i="27"/>
  <c r="Y17"/>
  <c r="AO17"/>
  <c r="BE17"/>
  <c r="BG17" s="1"/>
  <c r="BU17"/>
  <c r="H17" i="19"/>
  <c r="X17"/>
  <c r="AN17"/>
  <c r="BD17"/>
  <c r="BT17"/>
  <c r="H17" i="20"/>
  <c r="X17"/>
  <c r="AN17"/>
  <c r="BD17"/>
  <c r="BT17"/>
  <c r="H17" i="23"/>
  <c r="X17"/>
  <c r="AN17"/>
  <c r="BD17"/>
  <c r="BT17"/>
  <c r="H17" i="25"/>
  <c r="X17"/>
  <c r="AN17"/>
  <c r="BD17"/>
  <c r="BG17" s="1"/>
  <c r="BC17" s="1"/>
  <c r="BT17"/>
  <c r="H17" i="27"/>
  <c r="X17"/>
  <c r="AN17"/>
  <c r="AQ17" s="1"/>
  <c r="AM17" s="1"/>
  <c r="BD17"/>
  <c r="BT17"/>
  <c r="J16" i="19"/>
  <c r="Z16"/>
  <c r="AP16"/>
  <c r="BF16"/>
  <c r="BV16"/>
  <c r="J16" i="20"/>
  <c r="Z16"/>
  <c r="AP16"/>
  <c r="BF16"/>
  <c r="BV16"/>
  <c r="J16" i="23"/>
  <c r="Z16"/>
  <c r="AP16"/>
  <c r="BF16"/>
  <c r="BV16"/>
  <c r="J16" i="25"/>
  <c r="Z16"/>
  <c r="AP16"/>
  <c r="BF16"/>
  <c r="BV16"/>
  <c r="J16" i="27"/>
  <c r="Z16"/>
  <c r="AP16"/>
  <c r="BF16"/>
  <c r="BV16"/>
  <c r="I16" i="19"/>
  <c r="Y16"/>
  <c r="AO16"/>
  <c r="BE16"/>
  <c r="BU16"/>
  <c r="I16" i="20"/>
  <c r="Y16"/>
  <c r="AO16"/>
  <c r="BE16"/>
  <c r="BU16"/>
  <c r="I16" i="23"/>
  <c r="Y16"/>
  <c r="AO16"/>
  <c r="BE16"/>
  <c r="BU16"/>
  <c r="I16" i="25"/>
  <c r="Y16"/>
  <c r="AO16"/>
  <c r="BE16"/>
  <c r="BU16"/>
  <c r="I16" i="27"/>
  <c r="Y16"/>
  <c r="AO16"/>
  <c r="BE16"/>
  <c r="BU16"/>
  <c r="H16" i="19"/>
  <c r="X16"/>
  <c r="AN16"/>
  <c r="BD16"/>
  <c r="BT16"/>
  <c r="H16" i="20"/>
  <c r="X16"/>
  <c r="AN16"/>
  <c r="BD16"/>
  <c r="BT16"/>
  <c r="H16" i="23"/>
  <c r="X16"/>
  <c r="AN16"/>
  <c r="BD16"/>
  <c r="BT16"/>
  <c r="H16" i="25"/>
  <c r="X16"/>
  <c r="AN16"/>
  <c r="BD16"/>
  <c r="BT16"/>
  <c r="H16" i="27"/>
  <c r="X16"/>
  <c r="AN16"/>
  <c r="BD16"/>
  <c r="BT16"/>
  <c r="J15" i="19"/>
  <c r="Z15"/>
  <c r="AP15"/>
  <c r="BF15"/>
  <c r="BV15"/>
  <c r="J15" i="20"/>
  <c r="Z15"/>
  <c r="AP15"/>
  <c r="BF15"/>
  <c r="BV15"/>
  <c r="J15" i="23"/>
  <c r="Z15"/>
  <c r="AP15"/>
  <c r="BF15"/>
  <c r="BV15"/>
  <c r="J15" i="25"/>
  <c r="Z15"/>
  <c r="AP15"/>
  <c r="BF15"/>
  <c r="BV15"/>
  <c r="J15" i="27"/>
  <c r="Z15"/>
  <c r="AP15"/>
  <c r="BF15"/>
  <c r="BV15"/>
  <c r="K15" i="18"/>
  <c r="I15" i="19"/>
  <c r="Y15"/>
  <c r="AO15"/>
  <c r="BE15"/>
  <c r="BU15"/>
  <c r="I15" i="20"/>
  <c r="Y15"/>
  <c r="AO15"/>
  <c r="BE15"/>
  <c r="BU15"/>
  <c r="I15" i="23"/>
  <c r="Y15"/>
  <c r="AO15"/>
  <c r="BE15"/>
  <c r="BU15"/>
  <c r="I15" i="25"/>
  <c r="Y15"/>
  <c r="AO15"/>
  <c r="BE15"/>
  <c r="BU15"/>
  <c r="I15" i="27"/>
  <c r="Y15"/>
  <c r="AO15"/>
  <c r="BE15"/>
  <c r="BU15"/>
  <c r="H15" i="19"/>
  <c r="X15"/>
  <c r="AN15"/>
  <c r="BD15"/>
  <c r="BT15"/>
  <c r="H15" i="20"/>
  <c r="X15"/>
  <c r="AN15"/>
  <c r="BD15"/>
  <c r="BT15"/>
  <c r="H15" i="23"/>
  <c r="X15"/>
  <c r="AN15"/>
  <c r="BD15"/>
  <c r="BT15"/>
  <c r="H15" i="25"/>
  <c r="X15"/>
  <c r="AN15"/>
  <c r="BD15"/>
  <c r="BT15"/>
  <c r="H15" i="27"/>
  <c r="X15"/>
  <c r="AN15"/>
  <c r="BD15"/>
  <c r="BT15"/>
  <c r="J14" i="19"/>
  <c r="Z14"/>
  <c r="AP14"/>
  <c r="BF14"/>
  <c r="BV14"/>
  <c r="J14" i="20"/>
  <c r="Z14"/>
  <c r="AP14"/>
  <c r="BF14"/>
  <c r="BV14"/>
  <c r="J14" i="23"/>
  <c r="Z14"/>
  <c r="AP14"/>
  <c r="BF14"/>
  <c r="BV14"/>
  <c r="J14" i="25"/>
  <c r="Z14"/>
  <c r="AP14"/>
  <c r="BF14"/>
  <c r="BV14"/>
  <c r="J14" i="27"/>
  <c r="Z14"/>
  <c r="AP14"/>
  <c r="BF14"/>
  <c r="BV14"/>
  <c r="I14" i="19"/>
  <c r="Y14"/>
  <c r="AO14"/>
  <c r="J14" i="18" s="1"/>
  <c r="BE14" i="19"/>
  <c r="BU14"/>
  <c r="I14" i="20"/>
  <c r="Y14"/>
  <c r="AO14"/>
  <c r="BE14"/>
  <c r="BU14"/>
  <c r="I14" i="23"/>
  <c r="Y14"/>
  <c r="AO14"/>
  <c r="BE14"/>
  <c r="BU14"/>
  <c r="I14" i="25"/>
  <c r="Y14"/>
  <c r="AO14"/>
  <c r="BE14"/>
  <c r="BU14"/>
  <c r="I14" i="27"/>
  <c r="Y14"/>
  <c r="AO14"/>
  <c r="BE14"/>
  <c r="BU14"/>
  <c r="H14" i="19"/>
  <c r="X14"/>
  <c r="AN14"/>
  <c r="BD14"/>
  <c r="BT14"/>
  <c r="H14" i="20"/>
  <c r="X14"/>
  <c r="AN14"/>
  <c r="BD14"/>
  <c r="BT14"/>
  <c r="H14" i="23"/>
  <c r="X14"/>
  <c r="AN14"/>
  <c r="BD14"/>
  <c r="BT14"/>
  <c r="H14" i="25"/>
  <c r="X14"/>
  <c r="AN14"/>
  <c r="BD14"/>
  <c r="BT14"/>
  <c r="H14" i="27"/>
  <c r="X14"/>
  <c r="AN14"/>
  <c r="BD14"/>
  <c r="BT14"/>
  <c r="J13" i="19"/>
  <c r="Z13"/>
  <c r="AP13"/>
  <c r="BF13"/>
  <c r="BV13"/>
  <c r="J13" i="20"/>
  <c r="Z13"/>
  <c r="AP13"/>
  <c r="BF13"/>
  <c r="BV13"/>
  <c r="J13" i="23"/>
  <c r="Z13"/>
  <c r="AP13"/>
  <c r="BF13"/>
  <c r="BV13"/>
  <c r="J13" i="25"/>
  <c r="Z13"/>
  <c r="AP13"/>
  <c r="BF13"/>
  <c r="BV13"/>
  <c r="J13" i="27"/>
  <c r="Z13"/>
  <c r="AP13"/>
  <c r="BF13"/>
  <c r="BV13"/>
  <c r="I13" i="19"/>
  <c r="Y13"/>
  <c r="AO13"/>
  <c r="BE13"/>
  <c r="BU13"/>
  <c r="I13" i="20"/>
  <c r="Y13"/>
  <c r="AO13"/>
  <c r="BE13"/>
  <c r="BU13"/>
  <c r="I13" i="23"/>
  <c r="Y13"/>
  <c r="AO13"/>
  <c r="BE13"/>
  <c r="BU13"/>
  <c r="I13" i="25"/>
  <c r="Y13"/>
  <c r="AO13"/>
  <c r="BE13"/>
  <c r="BG13" s="1"/>
  <c r="BC13" s="1"/>
  <c r="BU13"/>
  <c r="I13" i="27"/>
  <c r="Y13"/>
  <c r="AO13"/>
  <c r="AQ13" s="1"/>
  <c r="AM13" s="1"/>
  <c r="BE13"/>
  <c r="BU13"/>
  <c r="H13" i="19"/>
  <c r="X13"/>
  <c r="AN13"/>
  <c r="BD13"/>
  <c r="BT13"/>
  <c r="H13" i="20"/>
  <c r="X13"/>
  <c r="AN13"/>
  <c r="BD13"/>
  <c r="BT13"/>
  <c r="H13" i="23"/>
  <c r="X13"/>
  <c r="AN13"/>
  <c r="BD13"/>
  <c r="BT13"/>
  <c r="H13" i="25"/>
  <c r="X13"/>
  <c r="AN13"/>
  <c r="AQ13" s="1"/>
  <c r="BD13"/>
  <c r="BT13"/>
  <c r="H13" i="27"/>
  <c r="X13"/>
  <c r="AA13" s="1"/>
  <c r="AN13"/>
  <c r="BD13"/>
  <c r="BT13"/>
  <c r="I13" i="18"/>
  <c r="J12" i="19"/>
  <c r="Z12"/>
  <c r="AP12"/>
  <c r="BF12"/>
  <c r="BV12"/>
  <c r="J12" i="20"/>
  <c r="Z12"/>
  <c r="AP12"/>
  <c r="BF12"/>
  <c r="BV12"/>
  <c r="J12" i="23"/>
  <c r="Z12"/>
  <c r="AP12"/>
  <c r="BF12"/>
  <c r="BV12"/>
  <c r="J12" i="25"/>
  <c r="Z12"/>
  <c r="AP12"/>
  <c r="BF12"/>
  <c r="BV12"/>
  <c r="J12" i="27"/>
  <c r="Z12"/>
  <c r="AP12"/>
  <c r="BF12"/>
  <c r="BV12"/>
  <c r="I12" i="19"/>
  <c r="Y12"/>
  <c r="AO12"/>
  <c r="BE12"/>
  <c r="BU12"/>
  <c r="I12" i="20"/>
  <c r="Y12"/>
  <c r="AO12"/>
  <c r="BE12"/>
  <c r="BU12"/>
  <c r="I12" i="23"/>
  <c r="K12" s="1"/>
  <c r="Y12"/>
  <c r="AO12"/>
  <c r="BE12"/>
  <c r="BU12"/>
  <c r="I12" i="25"/>
  <c r="Y12"/>
  <c r="AO12"/>
  <c r="BE12"/>
  <c r="BG12" s="1"/>
  <c r="BC12" s="1"/>
  <c r="BU12"/>
  <c r="I12" i="27"/>
  <c r="Y12"/>
  <c r="AO12"/>
  <c r="AQ12" s="1"/>
  <c r="AM12" s="1"/>
  <c r="BE12"/>
  <c r="BU12"/>
  <c r="H12" i="19"/>
  <c r="X12"/>
  <c r="AN12"/>
  <c r="BD12"/>
  <c r="BT12"/>
  <c r="H12" i="20"/>
  <c r="X12"/>
  <c r="AN12"/>
  <c r="BD12"/>
  <c r="BT12"/>
  <c r="H12" i="23"/>
  <c r="X12"/>
  <c r="AN12"/>
  <c r="BD12"/>
  <c r="BT12"/>
  <c r="H12" i="25"/>
  <c r="X12"/>
  <c r="AN12"/>
  <c r="BD12"/>
  <c r="BT12"/>
  <c r="H12" i="27"/>
  <c r="X12"/>
  <c r="AN12"/>
  <c r="BD12"/>
  <c r="BT12"/>
  <c r="J11" i="19"/>
  <c r="Z11"/>
  <c r="AP11"/>
  <c r="BF11"/>
  <c r="BV11"/>
  <c r="J11" i="20"/>
  <c r="Z11"/>
  <c r="AP11"/>
  <c r="BF11"/>
  <c r="BV11"/>
  <c r="J11" i="23"/>
  <c r="Z11"/>
  <c r="AP11"/>
  <c r="BF11"/>
  <c r="BV11"/>
  <c r="J11" i="25"/>
  <c r="Z11"/>
  <c r="AP11"/>
  <c r="BF11"/>
  <c r="BV11"/>
  <c r="J11" i="27"/>
  <c r="K11" s="1"/>
  <c r="G11" s="1"/>
  <c r="Z11"/>
  <c r="AP11"/>
  <c r="BF11"/>
  <c r="BV11"/>
  <c r="BW11" s="1"/>
  <c r="BS11" s="1"/>
  <c r="I11" i="19"/>
  <c r="Y11"/>
  <c r="AO11"/>
  <c r="BE11"/>
  <c r="BU11"/>
  <c r="I11" i="20"/>
  <c r="Y11"/>
  <c r="AO11"/>
  <c r="BE11"/>
  <c r="BU11"/>
  <c r="I11" i="23"/>
  <c r="Y11"/>
  <c r="AO11"/>
  <c r="BE11"/>
  <c r="BU11"/>
  <c r="I11" i="25"/>
  <c r="Y11"/>
  <c r="AO11"/>
  <c r="BE11"/>
  <c r="BU11"/>
  <c r="BW11" s="1"/>
  <c r="BS11" s="1"/>
  <c r="I11" i="27"/>
  <c r="Y11"/>
  <c r="AO11"/>
  <c r="BE11"/>
  <c r="BG11" s="1"/>
  <c r="BC11" s="1"/>
  <c r="BU11"/>
  <c r="H11" i="19"/>
  <c r="X11"/>
  <c r="AN11"/>
  <c r="BD11"/>
  <c r="BT11"/>
  <c r="H11" i="20"/>
  <c r="X11"/>
  <c r="AN11"/>
  <c r="BD11"/>
  <c r="BT11"/>
  <c r="H11" i="23"/>
  <c r="X11"/>
  <c r="AN11"/>
  <c r="BD11"/>
  <c r="BT11"/>
  <c r="H11" i="25"/>
  <c r="X11"/>
  <c r="AN11"/>
  <c r="AQ11" s="1"/>
  <c r="BD11"/>
  <c r="BT11"/>
  <c r="H11" i="27"/>
  <c r="X11"/>
  <c r="AN11"/>
  <c r="BD11"/>
  <c r="BT11"/>
  <c r="J10" i="19"/>
  <c r="Z10"/>
  <c r="AP10"/>
  <c r="BF10"/>
  <c r="BV10"/>
  <c r="J10" i="20"/>
  <c r="Z10"/>
  <c r="AP10"/>
  <c r="BF10"/>
  <c r="BV10"/>
  <c r="J10" i="23"/>
  <c r="Z10"/>
  <c r="AP10"/>
  <c r="BF10"/>
  <c r="BV10"/>
  <c r="J10" i="25"/>
  <c r="Z10"/>
  <c r="AP10"/>
  <c r="AQ10" s="1"/>
  <c r="BF10"/>
  <c r="BV10"/>
  <c r="J10" i="27"/>
  <c r="Z10"/>
  <c r="AA10" s="1"/>
  <c r="AP10"/>
  <c r="BF10"/>
  <c r="BV10"/>
  <c r="I10" i="19"/>
  <c r="Y10"/>
  <c r="AO10"/>
  <c r="BE10"/>
  <c r="BU10"/>
  <c r="I10" i="20"/>
  <c r="Y10"/>
  <c r="AO10"/>
  <c r="BE10"/>
  <c r="BU10"/>
  <c r="I10" i="23"/>
  <c r="Y10"/>
  <c r="AO10"/>
  <c r="BE10"/>
  <c r="BU10"/>
  <c r="I10" i="25"/>
  <c r="Y10"/>
  <c r="AA10" s="1"/>
  <c r="AO10"/>
  <c r="BE10"/>
  <c r="BU10"/>
  <c r="I10" i="27"/>
  <c r="Y10"/>
  <c r="AO10"/>
  <c r="BE10"/>
  <c r="BU10"/>
  <c r="BW10" s="1"/>
  <c r="H10" i="19"/>
  <c r="X10"/>
  <c r="AN10"/>
  <c r="BD10"/>
  <c r="BT10"/>
  <c r="H10" i="20"/>
  <c r="X10"/>
  <c r="AN10"/>
  <c r="BD10"/>
  <c r="BT10"/>
  <c r="H10" i="23"/>
  <c r="X10"/>
  <c r="AN10"/>
  <c r="BD10"/>
  <c r="BT10"/>
  <c r="H10" i="25"/>
  <c r="X10"/>
  <c r="AN10"/>
  <c r="BD10"/>
  <c r="BT10"/>
  <c r="H10" i="27"/>
  <c r="X10"/>
  <c r="AN10"/>
  <c r="BD10"/>
  <c r="BT10"/>
  <c r="J9" i="19"/>
  <c r="Z9"/>
  <c r="AA9" s="1"/>
  <c r="AP9"/>
  <c r="BF9"/>
  <c r="BV9"/>
  <c r="J9" i="20"/>
  <c r="Z9"/>
  <c r="AP9"/>
  <c r="BF9"/>
  <c r="BV9"/>
  <c r="BW9" s="1"/>
  <c r="J9" i="23"/>
  <c r="Z9"/>
  <c r="AP9"/>
  <c r="BF9"/>
  <c r="BV9"/>
  <c r="J9" i="25"/>
  <c r="Z9"/>
  <c r="AP9"/>
  <c r="BF9"/>
  <c r="BV9"/>
  <c r="J9" i="27"/>
  <c r="Z9"/>
  <c r="AP9"/>
  <c r="BF9"/>
  <c r="BV9"/>
  <c r="K9" i="18"/>
  <c r="I9" i="19"/>
  <c r="Y9"/>
  <c r="AO9"/>
  <c r="BE9"/>
  <c r="BU9"/>
  <c r="I9" i="20"/>
  <c r="Y9"/>
  <c r="AO9"/>
  <c r="BE9"/>
  <c r="BU9"/>
  <c r="I9" i="23"/>
  <c r="Y9"/>
  <c r="AO9"/>
  <c r="BE9"/>
  <c r="BU9"/>
  <c r="I9" i="25"/>
  <c r="Y9"/>
  <c r="AO9"/>
  <c r="BE9"/>
  <c r="BU9"/>
  <c r="I9" i="27"/>
  <c r="Y9"/>
  <c r="AO9"/>
  <c r="BE9"/>
  <c r="BU9"/>
  <c r="H9" i="19"/>
  <c r="X9"/>
  <c r="AN9"/>
  <c r="BD9"/>
  <c r="BT9"/>
  <c r="H9" i="20"/>
  <c r="X9"/>
  <c r="AN9"/>
  <c r="BD9"/>
  <c r="BT9"/>
  <c r="H9" i="23"/>
  <c r="X9"/>
  <c r="AN9"/>
  <c r="BD9"/>
  <c r="BT9"/>
  <c r="H9" i="25"/>
  <c r="X9"/>
  <c r="AN9"/>
  <c r="BD9"/>
  <c r="BT9"/>
  <c r="H9" i="27"/>
  <c r="X9"/>
  <c r="AN9"/>
  <c r="BD9"/>
  <c r="BT9"/>
  <c r="J8" i="19"/>
  <c r="Z8"/>
  <c r="AP8"/>
  <c r="BF8"/>
  <c r="BV8"/>
  <c r="J8" i="20"/>
  <c r="Z8"/>
  <c r="AP8"/>
  <c r="BF8"/>
  <c r="BV8"/>
  <c r="J8" i="23"/>
  <c r="Z8"/>
  <c r="AP8"/>
  <c r="BF8"/>
  <c r="BV8"/>
  <c r="J8" i="25"/>
  <c r="Z8"/>
  <c r="AP8"/>
  <c r="BF8"/>
  <c r="BV8"/>
  <c r="J8" i="27"/>
  <c r="Z8"/>
  <c r="AP8"/>
  <c r="BF8"/>
  <c r="BV8"/>
  <c r="I8" i="19"/>
  <c r="Y8"/>
  <c r="AO8"/>
  <c r="BE8"/>
  <c r="BU8"/>
  <c r="I8" i="20"/>
  <c r="Y8"/>
  <c r="AO8"/>
  <c r="BE8"/>
  <c r="BU8"/>
  <c r="I8" i="23"/>
  <c r="Y8"/>
  <c r="AO8"/>
  <c r="BE8"/>
  <c r="BU8"/>
  <c r="I8" i="25"/>
  <c r="Y8"/>
  <c r="AO8"/>
  <c r="BE8"/>
  <c r="BU8"/>
  <c r="I8" i="27"/>
  <c r="Y8"/>
  <c r="AO8"/>
  <c r="BE8"/>
  <c r="BU8"/>
  <c r="H8" i="19"/>
  <c r="X8"/>
  <c r="AN8"/>
  <c r="BD8"/>
  <c r="BT8"/>
  <c r="H8" i="20"/>
  <c r="X8"/>
  <c r="AN8"/>
  <c r="BD8"/>
  <c r="BT8"/>
  <c r="H8" i="23"/>
  <c r="X8"/>
  <c r="AN8"/>
  <c r="BD8"/>
  <c r="BT8"/>
  <c r="H8" i="25"/>
  <c r="X8"/>
  <c r="AN8"/>
  <c r="BD8"/>
  <c r="BT8"/>
  <c r="H8" i="27"/>
  <c r="X8"/>
  <c r="AN8"/>
  <c r="BD8"/>
  <c r="BT8"/>
  <c r="J7" i="19"/>
  <c r="Z7"/>
  <c r="AP7"/>
  <c r="BF7"/>
  <c r="BV7"/>
  <c r="J7" i="20"/>
  <c r="Z7"/>
  <c r="AP7"/>
  <c r="BF7"/>
  <c r="BV7"/>
  <c r="J7" i="23"/>
  <c r="Z7"/>
  <c r="AP7"/>
  <c r="BF7"/>
  <c r="BV7"/>
  <c r="J7" i="25"/>
  <c r="Z7"/>
  <c r="AP7"/>
  <c r="BF7"/>
  <c r="BV7"/>
  <c r="J7" i="27"/>
  <c r="Z7"/>
  <c r="AP7"/>
  <c r="BF7"/>
  <c r="BV7"/>
  <c r="I7" i="19"/>
  <c r="Y7"/>
  <c r="AO7"/>
  <c r="BE7"/>
  <c r="BU7"/>
  <c r="I7" i="20"/>
  <c r="Y7"/>
  <c r="AO7"/>
  <c r="BE7"/>
  <c r="BU7"/>
  <c r="I7" i="23"/>
  <c r="Y7"/>
  <c r="AO7"/>
  <c r="BE7"/>
  <c r="BU7"/>
  <c r="I7" i="25"/>
  <c r="Y7"/>
  <c r="AO7"/>
  <c r="BE7"/>
  <c r="BG7" s="1"/>
  <c r="BU7"/>
  <c r="I7" i="27"/>
  <c r="Y7"/>
  <c r="AO7"/>
  <c r="AQ7" s="1"/>
  <c r="BE7"/>
  <c r="BU7"/>
  <c r="H7" i="19"/>
  <c r="X7"/>
  <c r="AN7"/>
  <c r="BD7"/>
  <c r="BT7"/>
  <c r="H7" i="20"/>
  <c r="X7"/>
  <c r="AN7"/>
  <c r="BD7"/>
  <c r="BT7"/>
  <c r="H7" i="23"/>
  <c r="X7"/>
  <c r="AN7"/>
  <c r="BD7"/>
  <c r="BT7"/>
  <c r="H7" i="25"/>
  <c r="X7"/>
  <c r="AN7"/>
  <c r="BD7"/>
  <c r="BT7"/>
  <c r="H7" i="27"/>
  <c r="X7"/>
  <c r="AN7"/>
  <c r="BD7"/>
  <c r="BT7"/>
  <c r="I7" i="18"/>
  <c r="J6" i="19"/>
  <c r="Z6"/>
  <c r="AP6"/>
  <c r="BF6"/>
  <c r="BV6"/>
  <c r="J6" i="20"/>
  <c r="Z6"/>
  <c r="AP6"/>
  <c r="BF6"/>
  <c r="BV6"/>
  <c r="J6" i="23"/>
  <c r="Z6"/>
  <c r="AP6"/>
  <c r="BF6"/>
  <c r="BV6"/>
  <c r="J6" i="25"/>
  <c r="Z6"/>
  <c r="AP6"/>
  <c r="BF6"/>
  <c r="BV6"/>
  <c r="J6" i="27"/>
  <c r="Z6"/>
  <c r="AP6"/>
  <c r="BF6"/>
  <c r="BV6"/>
  <c r="I6" i="19"/>
  <c r="Y6"/>
  <c r="AO6"/>
  <c r="BE6"/>
  <c r="BU6"/>
  <c r="I6" i="20"/>
  <c r="Y6"/>
  <c r="AO6"/>
  <c r="BE6"/>
  <c r="BU6"/>
  <c r="I6" i="23"/>
  <c r="Y6"/>
  <c r="AO6"/>
  <c r="BE6"/>
  <c r="BU6"/>
  <c r="I6" i="25"/>
  <c r="Y6"/>
  <c r="AO6"/>
  <c r="BE6"/>
  <c r="BU6"/>
  <c r="I6" i="27"/>
  <c r="Y6"/>
  <c r="AO6"/>
  <c r="AO28" s="1"/>
  <c r="BE6"/>
  <c r="BU6"/>
  <c r="H6" i="19"/>
  <c r="X6"/>
  <c r="AN6"/>
  <c r="BD6"/>
  <c r="BT6"/>
  <c r="H6" i="20"/>
  <c r="X6"/>
  <c r="AN6"/>
  <c r="BD6"/>
  <c r="BT6"/>
  <c r="H6" i="23"/>
  <c r="X6"/>
  <c r="AN6"/>
  <c r="BD6"/>
  <c r="BT6"/>
  <c r="H6" i="25"/>
  <c r="X6"/>
  <c r="AN6"/>
  <c r="AQ6" s="1"/>
  <c r="BD6"/>
  <c r="BT6"/>
  <c r="H6" i="27"/>
  <c r="X6"/>
  <c r="AA6" s="1"/>
  <c r="W6" s="1"/>
  <c r="AN6"/>
  <c r="BD6"/>
  <c r="BT6"/>
  <c r="J5" i="19"/>
  <c r="Z5"/>
  <c r="AP5"/>
  <c r="BF5"/>
  <c r="BV5"/>
  <c r="J5" i="20"/>
  <c r="Z5"/>
  <c r="AP5"/>
  <c r="BF5"/>
  <c r="BV5"/>
  <c r="J5" i="23"/>
  <c r="Z5"/>
  <c r="AP5"/>
  <c r="BF5"/>
  <c r="BV5"/>
  <c r="J5" i="25"/>
  <c r="Z5"/>
  <c r="AP5"/>
  <c r="BF5"/>
  <c r="BV5"/>
  <c r="J5" i="27"/>
  <c r="Z5"/>
  <c r="AP5"/>
  <c r="BF5"/>
  <c r="BV5"/>
  <c r="I5" i="19"/>
  <c r="Y5"/>
  <c r="AO5"/>
  <c r="BE5"/>
  <c r="BU5"/>
  <c r="I5" i="20"/>
  <c r="Y5"/>
  <c r="AO5"/>
  <c r="BE5"/>
  <c r="BU5"/>
  <c r="I5" i="23"/>
  <c r="Y5"/>
  <c r="AO5"/>
  <c r="BE5"/>
  <c r="BU5"/>
  <c r="I5" i="25"/>
  <c r="Y5"/>
  <c r="AO5"/>
  <c r="BE5"/>
  <c r="BU5"/>
  <c r="I5" i="27"/>
  <c r="Y5"/>
  <c r="AO5"/>
  <c r="BE5"/>
  <c r="BU5"/>
  <c r="H5" i="19"/>
  <c r="X5"/>
  <c r="AN5"/>
  <c r="BD5"/>
  <c r="BT5"/>
  <c r="H5" i="20"/>
  <c r="X5"/>
  <c r="AN5"/>
  <c r="BD5"/>
  <c r="BT5"/>
  <c r="H5" i="23"/>
  <c r="X5"/>
  <c r="AN5"/>
  <c r="BD5"/>
  <c r="BT5"/>
  <c r="H5" i="25"/>
  <c r="X5"/>
  <c r="AN5"/>
  <c r="BD5"/>
  <c r="BT5"/>
  <c r="H5" i="27"/>
  <c r="X5"/>
  <c r="AN5"/>
  <c r="BD5"/>
  <c r="BT5"/>
  <c r="J4" i="19"/>
  <c r="Z4"/>
  <c r="AP4"/>
  <c r="BF4"/>
  <c r="BV4"/>
  <c r="J4" i="20"/>
  <c r="Z4"/>
  <c r="AP4"/>
  <c r="BF4"/>
  <c r="BV4"/>
  <c r="J4" i="23"/>
  <c r="Z4"/>
  <c r="AP4"/>
  <c r="BF4"/>
  <c r="BV4"/>
  <c r="J4" i="25"/>
  <c r="Z4"/>
  <c r="AP4"/>
  <c r="BF4"/>
  <c r="BV4"/>
  <c r="J4" i="27"/>
  <c r="Z4"/>
  <c r="AP4"/>
  <c r="BF4"/>
  <c r="BV4"/>
  <c r="I4" i="19"/>
  <c r="Y4"/>
  <c r="AO4"/>
  <c r="BE4"/>
  <c r="BU4"/>
  <c r="I4" i="20"/>
  <c r="Y4"/>
  <c r="AO4"/>
  <c r="BE4"/>
  <c r="BU4"/>
  <c r="I4" i="23"/>
  <c r="Y4"/>
  <c r="AO4"/>
  <c r="BE4"/>
  <c r="BU4"/>
  <c r="I4" i="25"/>
  <c r="Y4"/>
  <c r="AO4"/>
  <c r="BE4"/>
  <c r="BU4"/>
  <c r="I4" i="27"/>
  <c r="Y4"/>
  <c r="AO4"/>
  <c r="BE4"/>
  <c r="BU4"/>
  <c r="H4" i="19"/>
  <c r="X4"/>
  <c r="AN4"/>
  <c r="BD4"/>
  <c r="BT4"/>
  <c r="H4" i="20"/>
  <c r="X4"/>
  <c r="AN4"/>
  <c r="BD4"/>
  <c r="BT4"/>
  <c r="H4" i="23"/>
  <c r="X4"/>
  <c r="AN4"/>
  <c r="BD4"/>
  <c r="BT4"/>
  <c r="H4" i="25"/>
  <c r="X4"/>
  <c r="AN4"/>
  <c r="BD4"/>
  <c r="BT4"/>
  <c r="H4" i="27"/>
  <c r="X4"/>
  <c r="AN4"/>
  <c r="BD4"/>
  <c r="BT4"/>
  <c r="F27" i="19"/>
  <c r="V27"/>
  <c r="AL27"/>
  <c r="BB27"/>
  <c r="BR27"/>
  <c r="F27" i="20"/>
  <c r="V27"/>
  <c r="AL27"/>
  <c r="BB27"/>
  <c r="BR27"/>
  <c r="F27" i="23"/>
  <c r="V27"/>
  <c r="AL27"/>
  <c r="BB27"/>
  <c r="BR27"/>
  <c r="F27" i="25"/>
  <c r="V27"/>
  <c r="AL27"/>
  <c r="BB27"/>
  <c r="BR27"/>
  <c r="F27" i="27"/>
  <c r="V27"/>
  <c r="AL27"/>
  <c r="BB27"/>
  <c r="BR27"/>
  <c r="F26" i="19"/>
  <c r="V26"/>
  <c r="AL26"/>
  <c r="BB26"/>
  <c r="BR26"/>
  <c r="F26" i="20"/>
  <c r="V26"/>
  <c r="AL26"/>
  <c r="BB26"/>
  <c r="BR26"/>
  <c r="F26" i="23"/>
  <c r="V26"/>
  <c r="AL26"/>
  <c r="BB26"/>
  <c r="BR26"/>
  <c r="F26" i="25"/>
  <c r="V26"/>
  <c r="AL26"/>
  <c r="BB26"/>
  <c r="BR26"/>
  <c r="F26" i="27"/>
  <c r="V26"/>
  <c r="AL26"/>
  <c r="BB26"/>
  <c r="BR26"/>
  <c r="F25" i="19"/>
  <c r="V25"/>
  <c r="AL25"/>
  <c r="BB25"/>
  <c r="BR25"/>
  <c r="F25" i="20"/>
  <c r="V25"/>
  <c r="AL25"/>
  <c r="BB25"/>
  <c r="BR25"/>
  <c r="F25" i="23"/>
  <c r="V25"/>
  <c r="AL25"/>
  <c r="BB25"/>
  <c r="BR25"/>
  <c r="F25" i="25"/>
  <c r="V25"/>
  <c r="AL25"/>
  <c r="BB25"/>
  <c r="BR25"/>
  <c r="F25" i="27"/>
  <c r="V25"/>
  <c r="AL25"/>
  <c r="BB25"/>
  <c r="BR25"/>
  <c r="F24" i="19"/>
  <c r="V24"/>
  <c r="AL24"/>
  <c r="BB24"/>
  <c r="BR24"/>
  <c r="F24" i="20"/>
  <c r="V24"/>
  <c r="AL24"/>
  <c r="BB24"/>
  <c r="BR24"/>
  <c r="F24" i="23"/>
  <c r="V24"/>
  <c r="AL24"/>
  <c r="BB24"/>
  <c r="BR24"/>
  <c r="F24" i="25"/>
  <c r="V24"/>
  <c r="AL24"/>
  <c r="BB24"/>
  <c r="BR24"/>
  <c r="F24" i="27"/>
  <c r="V24"/>
  <c r="G24" i="18" s="1"/>
  <c r="AL24" i="27"/>
  <c r="BB24"/>
  <c r="BR24"/>
  <c r="F23" i="19"/>
  <c r="V23"/>
  <c r="AL23"/>
  <c r="BB23"/>
  <c r="BR23"/>
  <c r="F23" i="20"/>
  <c r="V23"/>
  <c r="AL23"/>
  <c r="BB23"/>
  <c r="BR23"/>
  <c r="F23" i="23"/>
  <c r="V23"/>
  <c r="AL23"/>
  <c r="BB23"/>
  <c r="BR23"/>
  <c r="F23" i="25"/>
  <c r="V23"/>
  <c r="AL23"/>
  <c r="BB23"/>
  <c r="BR23"/>
  <c r="F23" i="27"/>
  <c r="V23"/>
  <c r="AL23"/>
  <c r="BB23"/>
  <c r="BR23"/>
  <c r="F22" i="19"/>
  <c r="V22"/>
  <c r="AL22"/>
  <c r="BB22"/>
  <c r="BR22"/>
  <c r="F22" i="20"/>
  <c r="V22"/>
  <c r="AL22"/>
  <c r="BB22"/>
  <c r="BR22"/>
  <c r="F22" i="23"/>
  <c r="V22"/>
  <c r="AL22"/>
  <c r="BB22"/>
  <c r="BR22"/>
  <c r="F22" i="25"/>
  <c r="V22"/>
  <c r="AL22"/>
  <c r="BB22"/>
  <c r="BR22"/>
  <c r="F22" i="27"/>
  <c r="V22"/>
  <c r="AL22"/>
  <c r="BB22"/>
  <c r="BR22"/>
  <c r="F21" i="19"/>
  <c r="V21"/>
  <c r="AL21"/>
  <c r="BB21"/>
  <c r="BR21"/>
  <c r="F21" i="20"/>
  <c r="V21"/>
  <c r="AL21"/>
  <c r="BB21"/>
  <c r="BR21"/>
  <c r="F21" i="23"/>
  <c r="V21"/>
  <c r="AL21"/>
  <c r="BB21"/>
  <c r="BR21"/>
  <c r="F21" i="25"/>
  <c r="V21"/>
  <c r="AL21"/>
  <c r="BB21"/>
  <c r="BR21"/>
  <c r="F21" i="27"/>
  <c r="V21"/>
  <c r="AL21"/>
  <c r="BB21"/>
  <c r="BR21"/>
  <c r="F20" i="19"/>
  <c r="V20"/>
  <c r="AL20"/>
  <c r="BB20"/>
  <c r="BR20"/>
  <c r="F20" i="20"/>
  <c r="V20"/>
  <c r="AL20"/>
  <c r="BB20"/>
  <c r="BR20"/>
  <c r="F20" i="23"/>
  <c r="V20"/>
  <c r="AL20"/>
  <c r="BB20"/>
  <c r="BR20"/>
  <c r="F20" i="25"/>
  <c r="V20"/>
  <c r="AL20"/>
  <c r="BB20"/>
  <c r="BR20"/>
  <c r="F20" i="27"/>
  <c r="V20"/>
  <c r="AL20"/>
  <c r="BB20"/>
  <c r="BR20"/>
  <c r="F19" i="19"/>
  <c r="V19"/>
  <c r="AL19"/>
  <c r="BB19"/>
  <c r="BR19"/>
  <c r="F19" i="20"/>
  <c r="V19"/>
  <c r="AL19"/>
  <c r="BB19"/>
  <c r="BR19"/>
  <c r="F19" i="23"/>
  <c r="V19"/>
  <c r="AL19"/>
  <c r="BB19"/>
  <c r="BR19"/>
  <c r="F19" i="25"/>
  <c r="C19" s="1"/>
  <c r="V19"/>
  <c r="AL19"/>
  <c r="BB19"/>
  <c r="BR19"/>
  <c r="F19" i="27"/>
  <c r="V19"/>
  <c r="AL19"/>
  <c r="BB19"/>
  <c r="BR19"/>
  <c r="F18" i="19"/>
  <c r="V18"/>
  <c r="AL18"/>
  <c r="BB18"/>
  <c r="BR18"/>
  <c r="F18" i="20"/>
  <c r="V18"/>
  <c r="AL18"/>
  <c r="BB18"/>
  <c r="BR18"/>
  <c r="F18" i="23"/>
  <c r="C18" s="1"/>
  <c r="V18"/>
  <c r="AL18"/>
  <c r="BB18"/>
  <c r="BR18"/>
  <c r="F18" i="25"/>
  <c r="V18"/>
  <c r="AL18"/>
  <c r="BB18"/>
  <c r="BR18"/>
  <c r="F18" i="27"/>
  <c r="V18"/>
  <c r="AL18"/>
  <c r="BB18"/>
  <c r="BR18"/>
  <c r="F17" i="19"/>
  <c r="V17"/>
  <c r="AL17"/>
  <c r="BB17"/>
  <c r="BR17"/>
  <c r="F17" i="20"/>
  <c r="V17"/>
  <c r="AL17"/>
  <c r="BB17"/>
  <c r="BR17"/>
  <c r="F17" i="23"/>
  <c r="V17"/>
  <c r="AL17"/>
  <c r="BB17"/>
  <c r="BR17"/>
  <c r="F17" i="25"/>
  <c r="V17"/>
  <c r="AL17"/>
  <c r="BB17"/>
  <c r="BR17"/>
  <c r="F17" i="27"/>
  <c r="V17"/>
  <c r="AL17"/>
  <c r="BB17"/>
  <c r="BR17"/>
  <c r="F16" i="19"/>
  <c r="V16"/>
  <c r="AL16"/>
  <c r="BB16"/>
  <c r="BR16"/>
  <c r="F16" i="20"/>
  <c r="V16"/>
  <c r="AL16"/>
  <c r="BB16"/>
  <c r="BR16"/>
  <c r="F16" i="23"/>
  <c r="V16"/>
  <c r="AL16"/>
  <c r="BB16"/>
  <c r="BR16"/>
  <c r="F16" i="25"/>
  <c r="V16"/>
  <c r="AL16"/>
  <c r="BB16"/>
  <c r="BR16"/>
  <c r="F16" i="27"/>
  <c r="V16"/>
  <c r="AL16"/>
  <c r="BB16"/>
  <c r="BR16"/>
  <c r="F15" i="19"/>
  <c r="V15"/>
  <c r="AL15"/>
  <c r="BB15"/>
  <c r="BR15"/>
  <c r="F15" i="20"/>
  <c r="V15"/>
  <c r="AL15"/>
  <c r="BB15"/>
  <c r="BR15"/>
  <c r="F15" i="23"/>
  <c r="V15"/>
  <c r="AL15"/>
  <c r="BB15"/>
  <c r="BR15"/>
  <c r="F15" i="25"/>
  <c r="V15"/>
  <c r="AL15"/>
  <c r="BB15"/>
  <c r="BR15"/>
  <c r="F15" i="27"/>
  <c r="V15"/>
  <c r="AL15"/>
  <c r="BB15"/>
  <c r="BR15"/>
  <c r="F14" i="19"/>
  <c r="V14"/>
  <c r="AL14"/>
  <c r="BB14"/>
  <c r="BR14"/>
  <c r="F14" i="20"/>
  <c r="V14"/>
  <c r="AL14"/>
  <c r="BB14"/>
  <c r="BR14"/>
  <c r="F14" i="23"/>
  <c r="V14"/>
  <c r="AL14"/>
  <c r="BB14"/>
  <c r="BR14"/>
  <c r="F14" i="25"/>
  <c r="V14"/>
  <c r="AL14"/>
  <c r="BB14"/>
  <c r="BR14"/>
  <c r="F14" i="27"/>
  <c r="V14"/>
  <c r="AL14"/>
  <c r="BB14"/>
  <c r="BR14"/>
  <c r="F13" i="19"/>
  <c r="V13"/>
  <c r="S13" s="1"/>
  <c r="AL13"/>
  <c r="BB13"/>
  <c r="BR13"/>
  <c r="F13" i="20"/>
  <c r="V13"/>
  <c r="AL13"/>
  <c r="BB13"/>
  <c r="BR13"/>
  <c r="F13" i="23"/>
  <c r="V13"/>
  <c r="AL13"/>
  <c r="BB13"/>
  <c r="BR13"/>
  <c r="F13" i="25"/>
  <c r="V13"/>
  <c r="AL13"/>
  <c r="BB13"/>
  <c r="BR13"/>
  <c r="F13" i="27"/>
  <c r="V13"/>
  <c r="AL13"/>
  <c r="BB13"/>
  <c r="BR13"/>
  <c r="F12" i="19"/>
  <c r="V12"/>
  <c r="AL12"/>
  <c r="BB12"/>
  <c r="BR12"/>
  <c r="F12" i="20"/>
  <c r="V12"/>
  <c r="AL12"/>
  <c r="BB12"/>
  <c r="BR12"/>
  <c r="F12" i="23"/>
  <c r="V12"/>
  <c r="AL12"/>
  <c r="BB12"/>
  <c r="BR12"/>
  <c r="F12" i="25"/>
  <c r="V12"/>
  <c r="AL12"/>
  <c r="BB12"/>
  <c r="BR12"/>
  <c r="F12" i="27"/>
  <c r="V12"/>
  <c r="AL12"/>
  <c r="BB12"/>
  <c r="BR12"/>
  <c r="F11" i="19"/>
  <c r="V11"/>
  <c r="AL11"/>
  <c r="BB11"/>
  <c r="BR11"/>
  <c r="F11" i="20"/>
  <c r="V11"/>
  <c r="AL11"/>
  <c r="BB11"/>
  <c r="BR11"/>
  <c r="F11" i="23"/>
  <c r="V11"/>
  <c r="AL11"/>
  <c r="BB11"/>
  <c r="BR11"/>
  <c r="F11" i="25"/>
  <c r="V11"/>
  <c r="AL11"/>
  <c r="BB11"/>
  <c r="BR11"/>
  <c r="F11" i="27"/>
  <c r="V11"/>
  <c r="AL11"/>
  <c r="BB11"/>
  <c r="BR11"/>
  <c r="F10" i="19"/>
  <c r="V10"/>
  <c r="AL10"/>
  <c r="BB10"/>
  <c r="BR10"/>
  <c r="F10" i="20"/>
  <c r="V10"/>
  <c r="AL10"/>
  <c r="BB10"/>
  <c r="BR10"/>
  <c r="F10" i="23"/>
  <c r="V10"/>
  <c r="AL10"/>
  <c r="BB10"/>
  <c r="BR10"/>
  <c r="F10" i="25"/>
  <c r="V10"/>
  <c r="AL10"/>
  <c r="BB10"/>
  <c r="BR10"/>
  <c r="F10" i="27"/>
  <c r="V10"/>
  <c r="AL10"/>
  <c r="BB10"/>
  <c r="BR10"/>
  <c r="F9" i="19"/>
  <c r="V9"/>
  <c r="AL9"/>
  <c r="BB9"/>
  <c r="BR9"/>
  <c r="F9" i="20"/>
  <c r="V9"/>
  <c r="AL9"/>
  <c r="BB9"/>
  <c r="BR9"/>
  <c r="F9" i="23"/>
  <c r="V9"/>
  <c r="AL9"/>
  <c r="BB9"/>
  <c r="BR9"/>
  <c r="F9" i="25"/>
  <c r="V9"/>
  <c r="S9" s="1"/>
  <c r="AL9"/>
  <c r="BB9"/>
  <c r="BR9"/>
  <c r="F9" i="27"/>
  <c r="V9"/>
  <c r="AL9"/>
  <c r="BB9"/>
  <c r="BR9"/>
  <c r="F8" i="19"/>
  <c r="V8"/>
  <c r="AL8"/>
  <c r="BB8"/>
  <c r="BR8"/>
  <c r="F8" i="20"/>
  <c r="V8"/>
  <c r="AL8"/>
  <c r="BB8"/>
  <c r="BR8"/>
  <c r="F8" i="23"/>
  <c r="V8"/>
  <c r="AL8"/>
  <c r="BB8"/>
  <c r="BR8"/>
  <c r="F8" i="25"/>
  <c r="C8" s="1"/>
  <c r="V8"/>
  <c r="AL8"/>
  <c r="BB8"/>
  <c r="BR8"/>
  <c r="BO8" s="1"/>
  <c r="F8" i="27"/>
  <c r="V8"/>
  <c r="AL8"/>
  <c r="BB8"/>
  <c r="BR8"/>
  <c r="F7" i="19"/>
  <c r="V7"/>
  <c r="AL7"/>
  <c r="BB7"/>
  <c r="BR7"/>
  <c r="F7" i="20"/>
  <c r="V7"/>
  <c r="AL7"/>
  <c r="BB7"/>
  <c r="BR7"/>
  <c r="F7" i="23"/>
  <c r="V7"/>
  <c r="AL7"/>
  <c r="BB7"/>
  <c r="BR7"/>
  <c r="F7" i="25"/>
  <c r="V7"/>
  <c r="AL7"/>
  <c r="BB7"/>
  <c r="BR7"/>
  <c r="F7" i="27"/>
  <c r="V7"/>
  <c r="AL7"/>
  <c r="BB7"/>
  <c r="BR7"/>
  <c r="F6" i="19"/>
  <c r="V6"/>
  <c r="AL6"/>
  <c r="BB6"/>
  <c r="BR6"/>
  <c r="F6" i="20"/>
  <c r="V6"/>
  <c r="AL6"/>
  <c r="BB6"/>
  <c r="BR6"/>
  <c r="F6" i="23"/>
  <c r="V6"/>
  <c r="AL6"/>
  <c r="BB6"/>
  <c r="BR6"/>
  <c r="F6" i="25"/>
  <c r="V6"/>
  <c r="AL6"/>
  <c r="BB6"/>
  <c r="BR6"/>
  <c r="F6" i="27"/>
  <c r="V6"/>
  <c r="AL6"/>
  <c r="BB6"/>
  <c r="BR6"/>
  <c r="F5" i="19"/>
  <c r="V5"/>
  <c r="AL5"/>
  <c r="BB5"/>
  <c r="BR5"/>
  <c r="F5" i="20"/>
  <c r="V5"/>
  <c r="AL5"/>
  <c r="BB5"/>
  <c r="BR5"/>
  <c r="F5" i="23"/>
  <c r="V5"/>
  <c r="AL5"/>
  <c r="BB5"/>
  <c r="BR5"/>
  <c r="F5" i="25"/>
  <c r="V5"/>
  <c r="AL5"/>
  <c r="BB5"/>
  <c r="BR5"/>
  <c r="F5" i="27"/>
  <c r="V5"/>
  <c r="AL5"/>
  <c r="BB5"/>
  <c r="BR5"/>
  <c r="F4" i="19"/>
  <c r="V4"/>
  <c r="AL4"/>
  <c r="BB4"/>
  <c r="BR4"/>
  <c r="F4" i="20"/>
  <c r="V4"/>
  <c r="AL4"/>
  <c r="BB4"/>
  <c r="BR4"/>
  <c r="F4" i="23"/>
  <c r="V4"/>
  <c r="AL4"/>
  <c r="BB4"/>
  <c r="BR4"/>
  <c r="F4" i="25"/>
  <c r="V4"/>
  <c r="AL4"/>
  <c r="BB4"/>
  <c r="BR4"/>
  <c r="F4" i="27"/>
  <c r="V4"/>
  <c r="AL4"/>
  <c r="BB4"/>
  <c r="BR4"/>
  <c r="G4" i="18"/>
  <c r="E27" i="19"/>
  <c r="U27"/>
  <c r="AK27"/>
  <c r="BA27"/>
  <c r="BQ27"/>
  <c r="E27" i="20"/>
  <c r="U27"/>
  <c r="AK27"/>
  <c r="BA27"/>
  <c r="BQ27"/>
  <c r="E27" i="23"/>
  <c r="U27"/>
  <c r="AK27"/>
  <c r="BA27"/>
  <c r="BQ27"/>
  <c r="E27" i="25"/>
  <c r="U27"/>
  <c r="AK27"/>
  <c r="BA27"/>
  <c r="BQ27"/>
  <c r="E27" i="27"/>
  <c r="U27"/>
  <c r="AK27"/>
  <c r="BA27"/>
  <c r="BQ27"/>
  <c r="E26" i="19"/>
  <c r="F26" i="18" s="1"/>
  <c r="U26" i="19"/>
  <c r="AK26"/>
  <c r="BA26"/>
  <c r="BQ26"/>
  <c r="E26" i="20"/>
  <c r="U26"/>
  <c r="AK26"/>
  <c r="BA26"/>
  <c r="BQ26"/>
  <c r="E26" i="23"/>
  <c r="U26"/>
  <c r="AK26"/>
  <c r="BA26"/>
  <c r="BQ26"/>
  <c r="E26" i="25"/>
  <c r="U26"/>
  <c r="AK26"/>
  <c r="BA26"/>
  <c r="BQ26"/>
  <c r="E26" i="27"/>
  <c r="U26"/>
  <c r="AK26"/>
  <c r="BA26"/>
  <c r="BQ26"/>
  <c r="E25" i="19"/>
  <c r="U25"/>
  <c r="AK25"/>
  <c r="BA25"/>
  <c r="BQ25"/>
  <c r="E25" i="20"/>
  <c r="U25"/>
  <c r="AK25"/>
  <c r="BA25"/>
  <c r="BQ25"/>
  <c r="E25" i="23"/>
  <c r="U25"/>
  <c r="AK25"/>
  <c r="BA25"/>
  <c r="BQ25"/>
  <c r="E25" i="25"/>
  <c r="U25"/>
  <c r="AK25"/>
  <c r="BA25"/>
  <c r="BQ25"/>
  <c r="E25" i="27"/>
  <c r="U25"/>
  <c r="AK25"/>
  <c r="BA25"/>
  <c r="BQ25"/>
  <c r="E24" i="19"/>
  <c r="U24"/>
  <c r="AK24"/>
  <c r="BA24"/>
  <c r="BQ24"/>
  <c r="E24" i="20"/>
  <c r="U24"/>
  <c r="AK24"/>
  <c r="BA24"/>
  <c r="BQ24"/>
  <c r="E24" i="23"/>
  <c r="U24"/>
  <c r="AK24"/>
  <c r="BA24"/>
  <c r="BQ24"/>
  <c r="E24" i="25"/>
  <c r="U24"/>
  <c r="AK24"/>
  <c r="BA24"/>
  <c r="BQ24"/>
  <c r="E24" i="27"/>
  <c r="U24"/>
  <c r="AK24"/>
  <c r="BA24"/>
  <c r="BQ24"/>
  <c r="E23" i="19"/>
  <c r="U23"/>
  <c r="AK23"/>
  <c r="BA23"/>
  <c r="BQ23"/>
  <c r="E23" i="20"/>
  <c r="U23"/>
  <c r="AK23"/>
  <c r="BA23"/>
  <c r="BQ23"/>
  <c r="E23" i="23"/>
  <c r="U23"/>
  <c r="AK23"/>
  <c r="BA23"/>
  <c r="AY23" s="1"/>
  <c r="BQ23"/>
  <c r="E23" i="25"/>
  <c r="U23"/>
  <c r="AK23"/>
  <c r="AI23" s="1"/>
  <c r="BA23"/>
  <c r="BQ23"/>
  <c r="E23" i="27"/>
  <c r="U23"/>
  <c r="S23" s="1"/>
  <c r="AK23"/>
  <c r="BA23"/>
  <c r="BQ23"/>
  <c r="E22" i="19"/>
  <c r="U22"/>
  <c r="AK22"/>
  <c r="BA22"/>
  <c r="BQ22"/>
  <c r="E22" i="20"/>
  <c r="U22"/>
  <c r="AK22"/>
  <c r="BA22"/>
  <c r="BQ22"/>
  <c r="E22" i="23"/>
  <c r="U22"/>
  <c r="AK22"/>
  <c r="AI22" s="1"/>
  <c r="BA22"/>
  <c r="BQ22"/>
  <c r="E22" i="25"/>
  <c r="U22"/>
  <c r="AK22"/>
  <c r="BA22"/>
  <c r="BQ22"/>
  <c r="E22" i="27"/>
  <c r="U22"/>
  <c r="AK22"/>
  <c r="BA22"/>
  <c r="BQ22"/>
  <c r="E21" i="19"/>
  <c r="U21"/>
  <c r="AK21"/>
  <c r="BA21"/>
  <c r="BQ21"/>
  <c r="E21" i="20"/>
  <c r="U21"/>
  <c r="AK21"/>
  <c r="BA21"/>
  <c r="BQ21"/>
  <c r="E21" i="23"/>
  <c r="U21"/>
  <c r="AK21"/>
  <c r="BA21"/>
  <c r="BQ21"/>
  <c r="E21" i="25"/>
  <c r="U21"/>
  <c r="AK21"/>
  <c r="BA21"/>
  <c r="BQ21"/>
  <c r="E21" i="27"/>
  <c r="U21"/>
  <c r="AK21"/>
  <c r="BA21"/>
  <c r="BQ21"/>
  <c r="E20" i="19"/>
  <c r="U20"/>
  <c r="AK20"/>
  <c r="BA20"/>
  <c r="BQ20"/>
  <c r="E20" i="20"/>
  <c r="U20"/>
  <c r="AK20"/>
  <c r="BA20"/>
  <c r="BQ20"/>
  <c r="E20" i="23"/>
  <c r="U20"/>
  <c r="AK20"/>
  <c r="BA20"/>
  <c r="BQ20"/>
  <c r="E20" i="25"/>
  <c r="U20"/>
  <c r="AK20"/>
  <c r="BA20"/>
  <c r="BQ20"/>
  <c r="E20" i="27"/>
  <c r="U20"/>
  <c r="AK20"/>
  <c r="BA20"/>
  <c r="BQ20"/>
  <c r="E19" i="19"/>
  <c r="U19"/>
  <c r="AK19"/>
  <c r="BA19"/>
  <c r="BQ19"/>
  <c r="E19" i="20"/>
  <c r="U19"/>
  <c r="AK19"/>
  <c r="BA19"/>
  <c r="BQ19"/>
  <c r="E19" i="23"/>
  <c r="U19"/>
  <c r="AK19"/>
  <c r="BA19"/>
  <c r="BQ19"/>
  <c r="E19" i="25"/>
  <c r="U19"/>
  <c r="AK19"/>
  <c r="BA19"/>
  <c r="BQ19"/>
  <c r="E19" i="27"/>
  <c r="U19"/>
  <c r="AK19"/>
  <c r="BA19"/>
  <c r="BQ19"/>
  <c r="E18" i="19"/>
  <c r="U18"/>
  <c r="AK18"/>
  <c r="BA18"/>
  <c r="BQ18"/>
  <c r="E18" i="20"/>
  <c r="U18"/>
  <c r="AK18"/>
  <c r="BA18"/>
  <c r="BQ18"/>
  <c r="E18" i="23"/>
  <c r="U18"/>
  <c r="AK18"/>
  <c r="BA18"/>
  <c r="BQ18"/>
  <c r="E18" i="25"/>
  <c r="U18"/>
  <c r="AK18"/>
  <c r="BA18"/>
  <c r="BQ18"/>
  <c r="E18" i="27"/>
  <c r="U18"/>
  <c r="AK18"/>
  <c r="BA18"/>
  <c r="BQ18"/>
  <c r="E17" i="19"/>
  <c r="U17"/>
  <c r="AK17"/>
  <c r="BA17"/>
  <c r="BQ17"/>
  <c r="E17" i="20"/>
  <c r="U17"/>
  <c r="AK17"/>
  <c r="BA17"/>
  <c r="BQ17"/>
  <c r="E17" i="23"/>
  <c r="U17"/>
  <c r="AK17"/>
  <c r="BA17"/>
  <c r="BQ17"/>
  <c r="E17" i="25"/>
  <c r="U17"/>
  <c r="AK17"/>
  <c r="BA17"/>
  <c r="BQ17"/>
  <c r="E17" i="27"/>
  <c r="U17"/>
  <c r="AK17"/>
  <c r="BA17"/>
  <c r="BQ17"/>
  <c r="E16" i="19"/>
  <c r="U16"/>
  <c r="AK16"/>
  <c r="BA16"/>
  <c r="BQ16"/>
  <c r="E16" i="20"/>
  <c r="U16"/>
  <c r="AK16"/>
  <c r="BA16"/>
  <c r="BQ16"/>
  <c r="E16" i="23"/>
  <c r="U16"/>
  <c r="AK16"/>
  <c r="BA16"/>
  <c r="BQ16"/>
  <c r="E16" i="25"/>
  <c r="U16"/>
  <c r="AK16"/>
  <c r="BA16"/>
  <c r="BQ16"/>
  <c r="E16" i="27"/>
  <c r="U16"/>
  <c r="AK16"/>
  <c r="BA16"/>
  <c r="BQ16"/>
  <c r="E15" i="19"/>
  <c r="U15"/>
  <c r="AK15"/>
  <c r="BA15"/>
  <c r="BQ15"/>
  <c r="E15" i="20"/>
  <c r="U15"/>
  <c r="AK15"/>
  <c r="BA15"/>
  <c r="BQ15"/>
  <c r="E15" i="23"/>
  <c r="U15"/>
  <c r="AK15"/>
  <c r="BA15"/>
  <c r="BQ15"/>
  <c r="E15" i="25"/>
  <c r="U15"/>
  <c r="AK15"/>
  <c r="BA15"/>
  <c r="BQ15"/>
  <c r="E15" i="27"/>
  <c r="U15"/>
  <c r="AK15"/>
  <c r="BA15"/>
  <c r="BQ15"/>
  <c r="E14" i="19"/>
  <c r="U14"/>
  <c r="AK14"/>
  <c r="BA14"/>
  <c r="BQ14"/>
  <c r="E14" i="20"/>
  <c r="U14"/>
  <c r="AK14"/>
  <c r="BA14"/>
  <c r="BQ14"/>
  <c r="E14" i="23"/>
  <c r="U14"/>
  <c r="AK14"/>
  <c r="BA14"/>
  <c r="BQ14"/>
  <c r="E14" i="25"/>
  <c r="U14"/>
  <c r="AK14"/>
  <c r="BA14"/>
  <c r="BQ14"/>
  <c r="E14" i="27"/>
  <c r="U14"/>
  <c r="AK14"/>
  <c r="BA14"/>
  <c r="BQ14"/>
  <c r="E13" i="19"/>
  <c r="U13"/>
  <c r="AK13"/>
  <c r="BA13"/>
  <c r="BQ13"/>
  <c r="E13" i="20"/>
  <c r="U13"/>
  <c r="AK13"/>
  <c r="BA13"/>
  <c r="BQ13"/>
  <c r="E13" i="23"/>
  <c r="U13"/>
  <c r="AK13"/>
  <c r="BA13"/>
  <c r="BQ13"/>
  <c r="E13" i="25"/>
  <c r="U13"/>
  <c r="AK13"/>
  <c r="BA13"/>
  <c r="BQ13"/>
  <c r="E13" i="27"/>
  <c r="U13"/>
  <c r="AK13"/>
  <c r="BA13"/>
  <c r="BQ13"/>
  <c r="E12" i="19"/>
  <c r="U12"/>
  <c r="AK12"/>
  <c r="BA12"/>
  <c r="BQ12"/>
  <c r="E12" i="20"/>
  <c r="U12"/>
  <c r="AK12"/>
  <c r="BA12"/>
  <c r="BQ12"/>
  <c r="E12" i="23"/>
  <c r="U12"/>
  <c r="AK12"/>
  <c r="BA12"/>
  <c r="BQ12"/>
  <c r="E12" i="25"/>
  <c r="U12"/>
  <c r="AK12"/>
  <c r="BA12"/>
  <c r="BQ12"/>
  <c r="E12" i="27"/>
  <c r="U12"/>
  <c r="AK12"/>
  <c r="BA12"/>
  <c r="BQ12"/>
  <c r="E11" i="19"/>
  <c r="U11"/>
  <c r="AK11"/>
  <c r="BA11"/>
  <c r="BQ11"/>
  <c r="E11" i="20"/>
  <c r="U11"/>
  <c r="AK11"/>
  <c r="BA11"/>
  <c r="BQ11"/>
  <c r="E11" i="23"/>
  <c r="U11"/>
  <c r="AK11"/>
  <c r="BA11"/>
  <c r="BQ11"/>
  <c r="E11" i="25"/>
  <c r="U11"/>
  <c r="AK11"/>
  <c r="BA11"/>
  <c r="BQ11"/>
  <c r="E11" i="27"/>
  <c r="U11"/>
  <c r="AK11"/>
  <c r="BA11"/>
  <c r="BQ11"/>
  <c r="E10" i="19"/>
  <c r="U10"/>
  <c r="AK10"/>
  <c r="BA10"/>
  <c r="BQ10"/>
  <c r="E10" i="20"/>
  <c r="U10"/>
  <c r="AK10"/>
  <c r="BA10"/>
  <c r="BQ10"/>
  <c r="E10" i="23"/>
  <c r="U10"/>
  <c r="AK10"/>
  <c r="BA10"/>
  <c r="BQ10"/>
  <c r="E10" i="25"/>
  <c r="U10"/>
  <c r="AK10"/>
  <c r="BA10"/>
  <c r="BQ10"/>
  <c r="E10" i="27"/>
  <c r="U10"/>
  <c r="AK10"/>
  <c r="BA10"/>
  <c r="BQ10"/>
  <c r="E9" i="19"/>
  <c r="U9"/>
  <c r="AK9"/>
  <c r="BA9"/>
  <c r="BQ9"/>
  <c r="E9" i="20"/>
  <c r="U9"/>
  <c r="AK9"/>
  <c r="BA9"/>
  <c r="BQ9"/>
  <c r="E9" i="23"/>
  <c r="U9"/>
  <c r="AK9"/>
  <c r="BA9"/>
  <c r="BQ9"/>
  <c r="E9" i="25"/>
  <c r="U9"/>
  <c r="AK9"/>
  <c r="BA9"/>
  <c r="BQ9"/>
  <c r="E9" i="27"/>
  <c r="U9"/>
  <c r="AK9"/>
  <c r="BA9"/>
  <c r="BQ9"/>
  <c r="E8" i="19"/>
  <c r="U8"/>
  <c r="AK8"/>
  <c r="BA8"/>
  <c r="BQ8"/>
  <c r="E8" i="20"/>
  <c r="U8"/>
  <c r="AK8"/>
  <c r="BA8"/>
  <c r="BQ8"/>
  <c r="E8" i="23"/>
  <c r="U8"/>
  <c r="AK8"/>
  <c r="BA8"/>
  <c r="BQ8"/>
  <c r="E8" i="25"/>
  <c r="U8"/>
  <c r="AK8"/>
  <c r="BA8"/>
  <c r="BQ8"/>
  <c r="E8" i="27"/>
  <c r="U8"/>
  <c r="AK8"/>
  <c r="BA8"/>
  <c r="BQ8"/>
  <c r="E7" i="19"/>
  <c r="U7"/>
  <c r="AK7"/>
  <c r="BA7"/>
  <c r="BQ7"/>
  <c r="E7" i="20"/>
  <c r="U7"/>
  <c r="AK7"/>
  <c r="BA7"/>
  <c r="BQ7"/>
  <c r="E7" i="23"/>
  <c r="U7"/>
  <c r="AK7"/>
  <c r="BA7"/>
  <c r="BQ7"/>
  <c r="E7" i="25"/>
  <c r="U7"/>
  <c r="AK7"/>
  <c r="BA7"/>
  <c r="BQ7"/>
  <c r="E7" i="27"/>
  <c r="U7"/>
  <c r="AK7"/>
  <c r="BA7"/>
  <c r="BQ7"/>
  <c r="E6" i="19"/>
  <c r="U6"/>
  <c r="AK6"/>
  <c r="BA6"/>
  <c r="BQ6"/>
  <c r="E6" i="20"/>
  <c r="U6"/>
  <c r="AK6"/>
  <c r="BA6"/>
  <c r="BQ6"/>
  <c r="E6" i="23"/>
  <c r="U6"/>
  <c r="AK6"/>
  <c r="BA6"/>
  <c r="BQ6"/>
  <c r="E6" i="25"/>
  <c r="U6"/>
  <c r="AK6"/>
  <c r="BA6"/>
  <c r="BQ6"/>
  <c r="E6" i="27"/>
  <c r="U6"/>
  <c r="AK6"/>
  <c r="BA6"/>
  <c r="BQ6"/>
  <c r="F6" i="18"/>
  <c r="E5" i="19"/>
  <c r="U5"/>
  <c r="AK5"/>
  <c r="BA5"/>
  <c r="BQ5"/>
  <c r="E5" i="20"/>
  <c r="U5"/>
  <c r="AK5"/>
  <c r="BA5"/>
  <c r="BQ5"/>
  <c r="E5" i="23"/>
  <c r="U5"/>
  <c r="AK5"/>
  <c r="BA5"/>
  <c r="BQ5"/>
  <c r="E5" i="25"/>
  <c r="U5"/>
  <c r="AK5"/>
  <c r="BA5"/>
  <c r="BQ5"/>
  <c r="E5" i="27"/>
  <c r="U5"/>
  <c r="AK5"/>
  <c r="BA5"/>
  <c r="BQ5"/>
  <c r="E4" i="19"/>
  <c r="F4" i="18" s="1"/>
  <c r="U4" i="19"/>
  <c r="AK4"/>
  <c r="BA4"/>
  <c r="BQ4"/>
  <c r="E4" i="20"/>
  <c r="U4"/>
  <c r="AK4"/>
  <c r="BA4"/>
  <c r="BQ4"/>
  <c r="E4" i="23"/>
  <c r="U4"/>
  <c r="AK4"/>
  <c r="BA4"/>
  <c r="BQ4"/>
  <c r="E4" i="25"/>
  <c r="U4"/>
  <c r="AK4"/>
  <c r="BA4"/>
  <c r="BQ4"/>
  <c r="E4" i="27"/>
  <c r="U4"/>
  <c r="AK4"/>
  <c r="BA4"/>
  <c r="BQ4"/>
  <c r="D27" i="19"/>
  <c r="T27"/>
  <c r="AJ27"/>
  <c r="AZ27"/>
  <c r="BP27"/>
  <c r="D27" i="20"/>
  <c r="T27"/>
  <c r="AJ27"/>
  <c r="AZ27"/>
  <c r="BP27"/>
  <c r="D27" i="23"/>
  <c r="T27"/>
  <c r="AJ27"/>
  <c r="AI27" s="1"/>
  <c r="AZ27"/>
  <c r="BP27"/>
  <c r="D27" i="25"/>
  <c r="T27"/>
  <c r="AJ27"/>
  <c r="AZ27"/>
  <c r="BP27"/>
  <c r="D27" i="27"/>
  <c r="C27" s="1"/>
  <c r="T27"/>
  <c r="AJ27"/>
  <c r="AZ27"/>
  <c r="BP27"/>
  <c r="D26" i="19"/>
  <c r="T26"/>
  <c r="AJ26"/>
  <c r="AZ26"/>
  <c r="BP26"/>
  <c r="D26" i="20"/>
  <c r="T26"/>
  <c r="AJ26"/>
  <c r="AZ26"/>
  <c r="BP26"/>
  <c r="D26" i="23"/>
  <c r="T26"/>
  <c r="S26" s="1"/>
  <c r="AJ26"/>
  <c r="AZ26"/>
  <c r="BP26"/>
  <c r="D26" i="25"/>
  <c r="C26" s="1"/>
  <c r="T26"/>
  <c r="AJ26"/>
  <c r="AZ26"/>
  <c r="BP26"/>
  <c r="BO26" s="1"/>
  <c r="D26" i="27"/>
  <c r="C26" s="1"/>
  <c r="T26"/>
  <c r="AJ26"/>
  <c r="AZ26"/>
  <c r="AY26" s="1"/>
  <c r="BP26"/>
  <c r="BO26" s="1"/>
  <c r="D25" i="19"/>
  <c r="T25"/>
  <c r="AJ25"/>
  <c r="AZ25"/>
  <c r="BP25"/>
  <c r="D25" i="20"/>
  <c r="T25"/>
  <c r="AJ25"/>
  <c r="AZ25"/>
  <c r="BP25"/>
  <c r="D25" i="23"/>
  <c r="T25"/>
  <c r="AJ25"/>
  <c r="AZ25"/>
  <c r="BP25"/>
  <c r="D25" i="25"/>
  <c r="T25"/>
  <c r="AJ25"/>
  <c r="AZ25"/>
  <c r="BP25"/>
  <c r="D25" i="27"/>
  <c r="T25"/>
  <c r="AJ25"/>
  <c r="AZ25"/>
  <c r="BP25"/>
  <c r="E25" i="18"/>
  <c r="D24" i="19"/>
  <c r="T24"/>
  <c r="AJ24"/>
  <c r="AZ24"/>
  <c r="BP24"/>
  <c r="D24" i="20"/>
  <c r="T24"/>
  <c r="AJ24"/>
  <c r="AZ24"/>
  <c r="BP24"/>
  <c r="D24" i="23"/>
  <c r="T24"/>
  <c r="AJ24"/>
  <c r="AZ24"/>
  <c r="BP24"/>
  <c r="D24" i="25"/>
  <c r="T24"/>
  <c r="AJ24"/>
  <c r="AZ24"/>
  <c r="BP24"/>
  <c r="D24" i="27"/>
  <c r="T24"/>
  <c r="AJ24"/>
  <c r="AZ24"/>
  <c r="AY24" s="1"/>
  <c r="BP24"/>
  <c r="D23" i="19"/>
  <c r="T23"/>
  <c r="AJ23"/>
  <c r="AZ23"/>
  <c r="BP23"/>
  <c r="D23" i="20"/>
  <c r="T23"/>
  <c r="AJ23"/>
  <c r="AZ23"/>
  <c r="BP23"/>
  <c r="D23" i="23"/>
  <c r="T23"/>
  <c r="AJ23"/>
  <c r="AZ23"/>
  <c r="BP23"/>
  <c r="D23" i="25"/>
  <c r="T23"/>
  <c r="AJ23"/>
  <c r="AZ23"/>
  <c r="BP23"/>
  <c r="D23" i="27"/>
  <c r="T23"/>
  <c r="AJ23"/>
  <c r="AZ23"/>
  <c r="BP23"/>
  <c r="D22" i="19"/>
  <c r="T22"/>
  <c r="AJ22"/>
  <c r="AZ22"/>
  <c r="BP22"/>
  <c r="D22" i="20"/>
  <c r="T22"/>
  <c r="AJ22"/>
  <c r="AZ22"/>
  <c r="BP22"/>
  <c r="D22" i="23"/>
  <c r="T22"/>
  <c r="AJ22"/>
  <c r="AZ22"/>
  <c r="BP22"/>
  <c r="D22" i="25"/>
  <c r="T22"/>
  <c r="AJ22"/>
  <c r="AZ22"/>
  <c r="BP22"/>
  <c r="D22" i="27"/>
  <c r="T22"/>
  <c r="AJ22"/>
  <c r="AZ22"/>
  <c r="BP22"/>
  <c r="D21" i="19"/>
  <c r="T21"/>
  <c r="AJ21"/>
  <c r="AZ21"/>
  <c r="BP21"/>
  <c r="D21" i="20"/>
  <c r="T21"/>
  <c r="AJ21"/>
  <c r="AZ21"/>
  <c r="BP21"/>
  <c r="D21" i="23"/>
  <c r="T21"/>
  <c r="AJ21"/>
  <c r="AZ21"/>
  <c r="BP21"/>
  <c r="D21" i="25"/>
  <c r="T21"/>
  <c r="AJ21"/>
  <c r="AZ21"/>
  <c r="BP21"/>
  <c r="D21" i="27"/>
  <c r="T21"/>
  <c r="AJ21"/>
  <c r="AZ21"/>
  <c r="BP21"/>
  <c r="D20" i="19"/>
  <c r="T20"/>
  <c r="AJ20"/>
  <c r="AZ20"/>
  <c r="BP20"/>
  <c r="D20" i="20"/>
  <c r="T20"/>
  <c r="S20" s="1"/>
  <c r="AJ20"/>
  <c r="AZ20"/>
  <c r="BP20"/>
  <c r="D20" i="23"/>
  <c r="T20"/>
  <c r="AJ20"/>
  <c r="AZ20"/>
  <c r="BP20"/>
  <c r="D20" i="25"/>
  <c r="C20" s="1"/>
  <c r="T20"/>
  <c r="AJ20"/>
  <c r="AI20" s="1"/>
  <c r="AZ20"/>
  <c r="BP20"/>
  <c r="D20" i="27"/>
  <c r="T20"/>
  <c r="S20" s="1"/>
  <c r="AJ20"/>
  <c r="AZ20"/>
  <c r="AY20" s="1"/>
  <c r="BP20"/>
  <c r="D19" i="19"/>
  <c r="T19"/>
  <c r="AJ19"/>
  <c r="AZ19"/>
  <c r="BP19"/>
  <c r="D19" i="20"/>
  <c r="T19"/>
  <c r="AJ19"/>
  <c r="AZ19"/>
  <c r="BP19"/>
  <c r="D19" i="23"/>
  <c r="T19"/>
  <c r="AJ19"/>
  <c r="AZ19"/>
  <c r="BP19"/>
  <c r="D19" i="25"/>
  <c r="T19"/>
  <c r="S19" s="1"/>
  <c r="AJ19"/>
  <c r="AZ19"/>
  <c r="BP19"/>
  <c r="D19" i="27"/>
  <c r="T19"/>
  <c r="AJ19"/>
  <c r="AZ19"/>
  <c r="BP19"/>
  <c r="D18" i="19"/>
  <c r="T18"/>
  <c r="S18" s="1"/>
  <c r="AJ18"/>
  <c r="AZ18"/>
  <c r="BP18"/>
  <c r="D18" i="20"/>
  <c r="T18"/>
  <c r="AJ18"/>
  <c r="AZ18"/>
  <c r="BP18"/>
  <c r="D18" i="23"/>
  <c r="T18"/>
  <c r="AJ18"/>
  <c r="AI18" s="1"/>
  <c r="AZ18"/>
  <c r="BP18"/>
  <c r="D18" i="25"/>
  <c r="T18"/>
  <c r="AJ18"/>
  <c r="AZ18"/>
  <c r="BP18"/>
  <c r="D18" i="27"/>
  <c r="C18" s="1"/>
  <c r="T18"/>
  <c r="AJ18"/>
  <c r="AZ18"/>
  <c r="BP18"/>
  <c r="BO18" s="1"/>
  <c r="D17" i="19"/>
  <c r="T17"/>
  <c r="AJ17"/>
  <c r="AZ17"/>
  <c r="BP17"/>
  <c r="D17" i="20"/>
  <c r="T17"/>
  <c r="AJ17"/>
  <c r="AZ17"/>
  <c r="BP17"/>
  <c r="D17" i="23"/>
  <c r="C17" s="1"/>
  <c r="T17"/>
  <c r="AJ17"/>
  <c r="AZ17"/>
  <c r="BP17"/>
  <c r="D17" i="25"/>
  <c r="T17"/>
  <c r="AJ17"/>
  <c r="AZ17"/>
  <c r="BP17"/>
  <c r="D17" i="27"/>
  <c r="T17"/>
  <c r="AJ17"/>
  <c r="AZ17"/>
  <c r="BP17"/>
  <c r="D16" i="19"/>
  <c r="T16"/>
  <c r="AJ16"/>
  <c r="AZ16"/>
  <c r="BP16"/>
  <c r="D16" i="20"/>
  <c r="T16"/>
  <c r="AJ16"/>
  <c r="AZ16"/>
  <c r="BP16"/>
  <c r="D16" i="23"/>
  <c r="T16"/>
  <c r="AJ16"/>
  <c r="AZ16"/>
  <c r="BP16"/>
  <c r="D16" i="25"/>
  <c r="T16"/>
  <c r="AJ16"/>
  <c r="AZ16"/>
  <c r="BP16"/>
  <c r="D16" i="27"/>
  <c r="T16"/>
  <c r="AJ16"/>
  <c r="AZ16"/>
  <c r="AY16" s="1"/>
  <c r="BP16"/>
  <c r="D15" i="19"/>
  <c r="T15"/>
  <c r="S15" s="1"/>
  <c r="AJ15"/>
  <c r="AZ15"/>
  <c r="BP15"/>
  <c r="D15" i="20"/>
  <c r="T15"/>
  <c r="AJ15"/>
  <c r="AZ15"/>
  <c r="BP15"/>
  <c r="D15" i="23"/>
  <c r="T15"/>
  <c r="AJ15"/>
  <c r="AZ15"/>
  <c r="BP15"/>
  <c r="D15" i="25"/>
  <c r="T15"/>
  <c r="AJ15"/>
  <c r="AZ15"/>
  <c r="BP15"/>
  <c r="D15" i="27"/>
  <c r="T15"/>
  <c r="AJ15"/>
  <c r="AZ15"/>
  <c r="BP15"/>
  <c r="D14" i="19"/>
  <c r="T14"/>
  <c r="AJ14"/>
  <c r="AZ14"/>
  <c r="BP14"/>
  <c r="D14" i="20"/>
  <c r="C14" s="1"/>
  <c r="T14"/>
  <c r="AJ14"/>
  <c r="AI14" s="1"/>
  <c r="AZ14"/>
  <c r="BP14"/>
  <c r="D14" i="23"/>
  <c r="T14"/>
  <c r="AJ14"/>
  <c r="AI14" s="1"/>
  <c r="AZ14"/>
  <c r="BP14"/>
  <c r="D14" i="25"/>
  <c r="T14"/>
  <c r="AJ14"/>
  <c r="AZ14"/>
  <c r="BP14"/>
  <c r="D14" i="27"/>
  <c r="C14" s="1"/>
  <c r="T14"/>
  <c r="S14" s="1"/>
  <c r="AJ14"/>
  <c r="AZ14"/>
  <c r="BP14"/>
  <c r="BO14" s="1"/>
  <c r="D13" i="19"/>
  <c r="T13"/>
  <c r="AJ13"/>
  <c r="AZ13"/>
  <c r="BP13"/>
  <c r="D13" i="20"/>
  <c r="T13"/>
  <c r="AJ13"/>
  <c r="AI13" s="1"/>
  <c r="AZ13"/>
  <c r="BP13"/>
  <c r="D13" i="23"/>
  <c r="C13" s="1"/>
  <c r="T13"/>
  <c r="AJ13"/>
  <c r="AZ13"/>
  <c r="BP13"/>
  <c r="D13" i="25"/>
  <c r="T13"/>
  <c r="AJ13"/>
  <c r="AZ13"/>
  <c r="BP13"/>
  <c r="D13" i="27"/>
  <c r="T13"/>
  <c r="AJ13"/>
  <c r="AZ13"/>
  <c r="BP13"/>
  <c r="D12" i="19"/>
  <c r="T12"/>
  <c r="AJ12"/>
  <c r="AZ12"/>
  <c r="BP12"/>
  <c r="D12" i="20"/>
  <c r="T12"/>
  <c r="AJ12"/>
  <c r="AZ12"/>
  <c r="BP12"/>
  <c r="D12" i="23"/>
  <c r="T12"/>
  <c r="AJ12"/>
  <c r="AZ12"/>
  <c r="BP12"/>
  <c r="D12" i="25"/>
  <c r="T12"/>
  <c r="AJ12"/>
  <c r="AZ12"/>
  <c r="BP12"/>
  <c r="D12" i="27"/>
  <c r="T12"/>
  <c r="S12" s="1"/>
  <c r="AJ12"/>
  <c r="AZ12"/>
  <c r="AY12" s="1"/>
  <c r="BP12"/>
  <c r="D11" i="19"/>
  <c r="T11"/>
  <c r="S11" s="1"/>
  <c r="AJ11"/>
  <c r="AZ11"/>
  <c r="BP11"/>
  <c r="D11" i="20"/>
  <c r="C11" s="1"/>
  <c r="T11"/>
  <c r="AJ11"/>
  <c r="AZ11"/>
  <c r="BP11"/>
  <c r="D11" i="23"/>
  <c r="T11"/>
  <c r="AJ11"/>
  <c r="AZ11"/>
  <c r="BP11"/>
  <c r="D11" i="25"/>
  <c r="T11"/>
  <c r="AJ11"/>
  <c r="AI11" s="1"/>
  <c r="AZ11"/>
  <c r="BP11"/>
  <c r="D11" i="27"/>
  <c r="T11"/>
  <c r="AJ11"/>
  <c r="AZ11"/>
  <c r="BP11"/>
  <c r="D10" i="19"/>
  <c r="T10"/>
  <c r="AJ10"/>
  <c r="AZ10"/>
  <c r="BP10"/>
  <c r="D10" i="20"/>
  <c r="T10"/>
  <c r="AJ10"/>
  <c r="AZ10"/>
  <c r="BP10"/>
  <c r="D10" i="23"/>
  <c r="T10"/>
  <c r="AJ10"/>
  <c r="AZ10"/>
  <c r="BP10"/>
  <c r="D10" i="25"/>
  <c r="T10"/>
  <c r="AJ10"/>
  <c r="AZ10"/>
  <c r="BP10"/>
  <c r="D10" i="27"/>
  <c r="C10" s="1"/>
  <c r="T10"/>
  <c r="AJ10"/>
  <c r="AZ10"/>
  <c r="AY10" s="1"/>
  <c r="BP10"/>
  <c r="BO10" s="1"/>
  <c r="D9" i="19"/>
  <c r="T9"/>
  <c r="AJ9"/>
  <c r="AZ9"/>
  <c r="BP9"/>
  <c r="D9" i="20"/>
  <c r="T9"/>
  <c r="AJ9"/>
  <c r="AZ9"/>
  <c r="BP9"/>
  <c r="D9" i="23"/>
  <c r="T9"/>
  <c r="AJ9"/>
  <c r="AZ9"/>
  <c r="BP9"/>
  <c r="D9" i="25"/>
  <c r="T9"/>
  <c r="AJ9"/>
  <c r="AZ9"/>
  <c r="BP9"/>
  <c r="D9" i="27"/>
  <c r="T9"/>
  <c r="AJ9"/>
  <c r="AZ9"/>
  <c r="BP9"/>
  <c r="D8" i="19"/>
  <c r="T8"/>
  <c r="AJ8"/>
  <c r="AZ8"/>
  <c r="BP8"/>
  <c r="D8" i="20"/>
  <c r="T8"/>
  <c r="AJ8"/>
  <c r="AZ8"/>
  <c r="BP8"/>
  <c r="D8" i="23"/>
  <c r="T8"/>
  <c r="AJ8"/>
  <c r="AZ8"/>
  <c r="BP8"/>
  <c r="D8" i="25"/>
  <c r="T8"/>
  <c r="S8" s="1"/>
  <c r="AJ8"/>
  <c r="AZ8"/>
  <c r="BP8"/>
  <c r="D8" i="27"/>
  <c r="T8"/>
  <c r="AJ8"/>
  <c r="AZ8"/>
  <c r="BP8"/>
  <c r="BO8" s="1"/>
  <c r="D7" i="19"/>
  <c r="T7"/>
  <c r="AJ7"/>
  <c r="AZ7"/>
  <c r="BP7"/>
  <c r="D7" i="20"/>
  <c r="T7"/>
  <c r="AJ7"/>
  <c r="AZ7"/>
  <c r="BP7"/>
  <c r="D7" i="23"/>
  <c r="T7"/>
  <c r="AJ7"/>
  <c r="AZ7"/>
  <c r="BP7"/>
  <c r="D7" i="25"/>
  <c r="T7"/>
  <c r="AJ7"/>
  <c r="AZ7"/>
  <c r="BP7"/>
  <c r="BP28" s="1"/>
  <c r="D7" i="27"/>
  <c r="T7"/>
  <c r="AJ7"/>
  <c r="AZ7"/>
  <c r="AZ28" s="1"/>
  <c r="BP7"/>
  <c r="D6" i="19"/>
  <c r="T6"/>
  <c r="AJ6"/>
  <c r="AZ6"/>
  <c r="BP6"/>
  <c r="D6" i="20"/>
  <c r="T6"/>
  <c r="AJ6"/>
  <c r="AZ6"/>
  <c r="BP6"/>
  <c r="D6" i="23"/>
  <c r="T6"/>
  <c r="AJ6"/>
  <c r="AZ6"/>
  <c r="BP6"/>
  <c r="D6" i="25"/>
  <c r="T6"/>
  <c r="AJ6"/>
  <c r="AZ6"/>
  <c r="BP6"/>
  <c r="D6" i="27"/>
  <c r="T6"/>
  <c r="S6" s="1"/>
  <c r="AJ6"/>
  <c r="AZ6"/>
  <c r="BP6"/>
  <c r="D5" i="19"/>
  <c r="T5"/>
  <c r="AJ5"/>
  <c r="AZ5"/>
  <c r="BP5"/>
  <c r="D5" i="20"/>
  <c r="T5"/>
  <c r="AJ5"/>
  <c r="AZ5"/>
  <c r="BP5"/>
  <c r="D5" i="23"/>
  <c r="T5"/>
  <c r="AJ5"/>
  <c r="AZ5"/>
  <c r="BP5"/>
  <c r="D5" i="25"/>
  <c r="T5"/>
  <c r="AJ5"/>
  <c r="AZ5"/>
  <c r="BP5"/>
  <c r="D5" i="27"/>
  <c r="C5" s="1"/>
  <c r="T5"/>
  <c r="AJ5"/>
  <c r="AZ5"/>
  <c r="BP5"/>
  <c r="BP4" i="19"/>
  <c r="D4"/>
  <c r="T4"/>
  <c r="AJ4"/>
  <c r="AZ4"/>
  <c r="D4" i="23"/>
  <c r="T4"/>
  <c r="AJ4"/>
  <c r="AZ4"/>
  <c r="BP4"/>
  <c r="D4" i="27"/>
  <c r="T4"/>
  <c r="AJ4"/>
  <c r="AZ4"/>
  <c r="AY4" s="1"/>
  <c r="BP4"/>
  <c r="D4" i="20"/>
  <c r="T4"/>
  <c r="AJ4"/>
  <c r="AZ4"/>
  <c r="BP4"/>
  <c r="D4" i="25"/>
  <c r="T4"/>
  <c r="AJ4"/>
  <c r="AZ4"/>
  <c r="BP4"/>
  <c r="C6" i="6"/>
  <c r="D6"/>
  <c r="E6" s="1"/>
  <c r="K6"/>
  <c r="L6"/>
  <c r="S6"/>
  <c r="T6"/>
  <c r="AA6"/>
  <c r="AC6" s="1"/>
  <c r="AB6"/>
  <c r="AI6"/>
  <c r="AJ6"/>
  <c r="K7"/>
  <c r="L7"/>
  <c r="S7"/>
  <c r="T7"/>
  <c r="U7"/>
  <c r="C7"/>
  <c r="D7"/>
  <c r="AA7"/>
  <c r="AB7"/>
  <c r="AC7" s="1"/>
  <c r="AI7"/>
  <c r="AJ7"/>
  <c r="AA8"/>
  <c r="AB8"/>
  <c r="C8"/>
  <c r="D8"/>
  <c r="E8"/>
  <c r="K8"/>
  <c r="L8"/>
  <c r="S8"/>
  <c r="T8"/>
  <c r="AI8"/>
  <c r="AJ8"/>
  <c r="AK8" s="1"/>
  <c r="C9"/>
  <c r="D9"/>
  <c r="E9" s="1"/>
  <c r="K9"/>
  <c r="L9"/>
  <c r="S9"/>
  <c r="T9"/>
  <c r="AA9"/>
  <c r="AB9"/>
  <c r="AI9"/>
  <c r="AJ9"/>
  <c r="AK9" s="1"/>
  <c r="C10"/>
  <c r="D10"/>
  <c r="E10" s="1"/>
  <c r="K10"/>
  <c r="L10"/>
  <c r="S10"/>
  <c r="T10"/>
  <c r="AA10"/>
  <c r="AB10"/>
  <c r="AC10" s="1"/>
  <c r="AI10"/>
  <c r="AJ10"/>
  <c r="C11"/>
  <c r="D11"/>
  <c r="K11"/>
  <c r="M11" s="1"/>
  <c r="L11"/>
  <c r="S11"/>
  <c r="T11"/>
  <c r="AA11"/>
  <c r="AB11"/>
  <c r="AC11" s="1"/>
  <c r="AI11"/>
  <c r="AJ11"/>
  <c r="C12"/>
  <c r="D12"/>
  <c r="K12"/>
  <c r="M12" s="1"/>
  <c r="L12"/>
  <c r="S12"/>
  <c r="T12"/>
  <c r="AA12"/>
  <c r="AB12"/>
  <c r="AI12"/>
  <c r="AJ12"/>
  <c r="AK12" s="1"/>
  <c r="C13"/>
  <c r="D13"/>
  <c r="K13"/>
  <c r="L13"/>
  <c r="S13"/>
  <c r="T13"/>
  <c r="AA13"/>
  <c r="AB13"/>
  <c r="AI13"/>
  <c r="AJ13"/>
  <c r="AK13" s="1"/>
  <c r="C14"/>
  <c r="D14"/>
  <c r="E14" s="1"/>
  <c r="K14"/>
  <c r="L14"/>
  <c r="S14"/>
  <c r="T14"/>
  <c r="AA14"/>
  <c r="AC14" s="1"/>
  <c r="AB14"/>
  <c r="AI14"/>
  <c r="AJ14"/>
  <c r="AK14" s="1"/>
  <c r="C15"/>
  <c r="D15"/>
  <c r="K15"/>
  <c r="L15"/>
  <c r="S15"/>
  <c r="T15"/>
  <c r="AA15"/>
  <c r="AC15" s="1"/>
  <c r="AB15"/>
  <c r="AI15"/>
  <c r="AJ15"/>
  <c r="AK15" s="1"/>
  <c r="C16"/>
  <c r="D16"/>
  <c r="K16"/>
  <c r="L16"/>
  <c r="S16"/>
  <c r="T16"/>
  <c r="AA16"/>
  <c r="AC16" s="1"/>
  <c r="AB16"/>
  <c r="AI16"/>
  <c r="AJ16"/>
  <c r="AK16" s="1"/>
  <c r="C17"/>
  <c r="D17"/>
  <c r="K17"/>
  <c r="L17"/>
  <c r="S17"/>
  <c r="T17"/>
  <c r="AA17"/>
  <c r="AB17"/>
  <c r="AI17"/>
  <c r="AJ17"/>
  <c r="C18"/>
  <c r="D18"/>
  <c r="E18" s="1"/>
  <c r="K18"/>
  <c r="M18" s="1"/>
  <c r="L18"/>
  <c r="S18"/>
  <c r="T18"/>
  <c r="AA18"/>
  <c r="AC18" s="1"/>
  <c r="AB18"/>
  <c r="AI18"/>
  <c r="AJ18"/>
  <c r="AK18" s="1"/>
  <c r="C19"/>
  <c r="D19"/>
  <c r="K19"/>
  <c r="L19"/>
  <c r="S19"/>
  <c r="T19"/>
  <c r="AA19"/>
  <c r="AC19" s="1"/>
  <c r="AB19"/>
  <c r="AI19"/>
  <c r="AJ19"/>
  <c r="AK19" s="1"/>
  <c r="C20"/>
  <c r="D20"/>
  <c r="K20"/>
  <c r="L20"/>
  <c r="S20"/>
  <c r="T20"/>
  <c r="AA20"/>
  <c r="AC20" s="1"/>
  <c r="AB20"/>
  <c r="AI20"/>
  <c r="AJ20"/>
  <c r="AK20" s="1"/>
  <c r="C21"/>
  <c r="D21"/>
  <c r="K21"/>
  <c r="L21"/>
  <c r="S21"/>
  <c r="T21"/>
  <c r="AA21"/>
  <c r="AB21"/>
  <c r="AI21"/>
  <c r="AJ21"/>
  <c r="C22"/>
  <c r="D22"/>
  <c r="E22" s="1"/>
  <c r="K22"/>
  <c r="M22" s="1"/>
  <c r="L22"/>
  <c r="S22"/>
  <c r="T22"/>
  <c r="AA22"/>
  <c r="AC22" s="1"/>
  <c r="AB22"/>
  <c r="AI22"/>
  <c r="AJ22"/>
  <c r="C23"/>
  <c r="D23"/>
  <c r="E23" s="1"/>
  <c r="K23"/>
  <c r="M23" s="1"/>
  <c r="L23"/>
  <c r="S23"/>
  <c r="T23"/>
  <c r="AA23"/>
  <c r="AB23"/>
  <c r="AC23"/>
  <c r="AI23"/>
  <c r="AJ23"/>
  <c r="C24"/>
  <c r="D24"/>
  <c r="E24" s="1"/>
  <c r="K24"/>
  <c r="M24" s="1"/>
  <c r="L24"/>
  <c r="S24"/>
  <c r="T24"/>
  <c r="AA24"/>
  <c r="AC24" s="1"/>
  <c r="AB24"/>
  <c r="AI24"/>
  <c r="AJ24"/>
  <c r="AK24" s="1"/>
  <c r="C25"/>
  <c r="D25"/>
  <c r="K25"/>
  <c r="L25"/>
  <c r="S25"/>
  <c r="T25"/>
  <c r="AA25"/>
  <c r="AB25"/>
  <c r="AI25"/>
  <c r="AJ25"/>
  <c r="C26"/>
  <c r="D26"/>
  <c r="E26" s="1"/>
  <c r="K26"/>
  <c r="M26" s="1"/>
  <c r="L26"/>
  <c r="S26"/>
  <c r="T26"/>
  <c r="AA26"/>
  <c r="AB26"/>
  <c r="AC26"/>
  <c r="AI26"/>
  <c r="AJ26"/>
  <c r="C27"/>
  <c r="D27"/>
  <c r="E27" s="1"/>
  <c r="K27"/>
  <c r="M27" s="1"/>
  <c r="L27"/>
  <c r="S27"/>
  <c r="T27"/>
  <c r="AA27"/>
  <c r="AB27"/>
  <c r="AC27"/>
  <c r="AI27"/>
  <c r="AJ27"/>
  <c r="C28"/>
  <c r="D28"/>
  <c r="E28" s="1"/>
  <c r="K28"/>
  <c r="M28" s="1"/>
  <c r="L28"/>
  <c r="S28"/>
  <c r="T28"/>
  <c r="AA28"/>
  <c r="AC28" s="1"/>
  <c r="AB28"/>
  <c r="AI28"/>
  <c r="AJ28"/>
  <c r="AK28" s="1"/>
  <c r="C29"/>
  <c r="D29"/>
  <c r="K29"/>
  <c r="L29"/>
  <c r="S29"/>
  <c r="T29"/>
  <c r="AA29"/>
  <c r="AB29"/>
  <c r="AI29"/>
  <c r="AJ29"/>
  <c r="CB4" i="27"/>
  <c r="CB5"/>
  <c r="CB6"/>
  <c r="CB7"/>
  <c r="CB8"/>
  <c r="BS8" s="1"/>
  <c r="CB9"/>
  <c r="CB10"/>
  <c r="CB11"/>
  <c r="CB12"/>
  <c r="BS12" s="1"/>
  <c r="CB13"/>
  <c r="BS13" s="1"/>
  <c r="CB14"/>
  <c r="CB15"/>
  <c r="CB16"/>
  <c r="BS16" s="1"/>
  <c r="CB18"/>
  <c r="CB19"/>
  <c r="CB20"/>
  <c r="BS20" s="1"/>
  <c r="CB21"/>
  <c r="CB22"/>
  <c r="CB24"/>
  <c r="BS24" s="1"/>
  <c r="CB25"/>
  <c r="CB26"/>
  <c r="CB27"/>
  <c r="CA28"/>
  <c r="BZ28"/>
  <c r="BX28"/>
  <c r="BW4"/>
  <c r="BW7"/>
  <c r="BW8"/>
  <c r="BW9"/>
  <c r="BW12"/>
  <c r="BW13"/>
  <c r="BW14"/>
  <c r="BW15"/>
  <c r="BW16"/>
  <c r="BW17"/>
  <c r="BW18"/>
  <c r="BW19"/>
  <c r="BW20"/>
  <c r="BW21"/>
  <c r="BS21" s="1"/>
  <c r="BW22"/>
  <c r="BW24"/>
  <c r="BW25"/>
  <c r="BW26"/>
  <c r="BW27"/>
  <c r="BT28"/>
  <c r="BS7"/>
  <c r="BS15"/>
  <c r="BS19"/>
  <c r="BS27"/>
  <c r="BO4"/>
  <c r="BO5"/>
  <c r="BO7"/>
  <c r="BO11"/>
  <c r="BO12"/>
  <c r="BO13"/>
  <c r="BO15"/>
  <c r="BO16"/>
  <c r="BO17"/>
  <c r="BO19"/>
  <c r="BO20"/>
  <c r="BO21"/>
  <c r="BO23"/>
  <c r="BO24"/>
  <c r="BO25"/>
  <c r="BO27"/>
  <c r="BL5"/>
  <c r="BL8"/>
  <c r="BC8" s="1"/>
  <c r="BL10"/>
  <c r="BC10" s="1"/>
  <c r="BL11"/>
  <c r="BL15"/>
  <c r="BL16"/>
  <c r="BC16" s="1"/>
  <c r="BL18"/>
  <c r="BL19"/>
  <c r="BL21"/>
  <c r="BL24"/>
  <c r="BL27"/>
  <c r="BC27" s="1"/>
  <c r="BG5"/>
  <c r="BC5" s="1"/>
  <c r="BG7"/>
  <c r="BG8"/>
  <c r="BG10"/>
  <c r="BG13"/>
  <c r="BG15"/>
  <c r="BG16"/>
  <c r="BG18"/>
  <c r="BG19"/>
  <c r="BC19" s="1"/>
  <c r="BG21"/>
  <c r="BG24"/>
  <c r="BG27"/>
  <c r="BC21"/>
  <c r="AY6"/>
  <c r="AY9"/>
  <c r="AY11"/>
  <c r="AY13"/>
  <c r="AY14"/>
  <c r="AY17"/>
  <c r="AY18"/>
  <c r="AY19"/>
  <c r="AY21"/>
  <c r="AY22"/>
  <c r="AY25"/>
  <c r="AY27"/>
  <c r="AV4"/>
  <c r="AM4" s="1"/>
  <c r="AV5"/>
  <c r="AM5" s="1"/>
  <c r="AV6"/>
  <c r="AV9"/>
  <c r="AV10"/>
  <c r="AV11"/>
  <c r="AV12"/>
  <c r="AV15"/>
  <c r="AV17"/>
  <c r="AV18"/>
  <c r="AV19"/>
  <c r="AV20"/>
  <c r="AV21"/>
  <c r="AV22"/>
  <c r="AV23"/>
  <c r="AV24"/>
  <c r="AV25"/>
  <c r="AT28"/>
  <c r="AQ4"/>
  <c r="AQ5"/>
  <c r="AQ8"/>
  <c r="AQ9"/>
  <c r="AQ10"/>
  <c r="AQ14"/>
  <c r="AQ15"/>
  <c r="AM15" s="1"/>
  <c r="AQ16"/>
  <c r="AQ19"/>
  <c r="AM19" s="1"/>
  <c r="AQ20"/>
  <c r="AQ21"/>
  <c r="AQ22"/>
  <c r="AQ23"/>
  <c r="AM23" s="1"/>
  <c r="AQ24"/>
  <c r="AQ25"/>
  <c r="AP28"/>
  <c r="AM9"/>
  <c r="AM21"/>
  <c r="AM25"/>
  <c r="AL28"/>
  <c r="AJ28"/>
  <c r="AI4"/>
  <c r="AI5"/>
  <c r="AI6"/>
  <c r="AI7"/>
  <c r="AI8"/>
  <c r="AI9"/>
  <c r="AI10"/>
  <c r="AI11"/>
  <c r="AI12"/>
  <c r="AI13"/>
  <c r="AI14"/>
  <c r="AI15"/>
  <c r="AI16"/>
  <c r="AI17"/>
  <c r="AI18"/>
  <c r="AI19"/>
  <c r="AI20"/>
  <c r="AI21"/>
  <c r="AI22"/>
  <c r="AI23"/>
  <c r="AI24"/>
  <c r="AI25"/>
  <c r="AI27"/>
  <c r="AF6"/>
  <c r="AF8"/>
  <c r="W8" s="1"/>
  <c r="AF10"/>
  <c r="AF11"/>
  <c r="AF14"/>
  <c r="W14" s="1"/>
  <c r="AF16"/>
  <c r="W16" s="1"/>
  <c r="AF18"/>
  <c r="AF19"/>
  <c r="AF22"/>
  <c r="AF24"/>
  <c r="W24" s="1"/>
  <c r="AF26"/>
  <c r="AA5"/>
  <c r="AA8"/>
  <c r="AA11"/>
  <c r="W11" s="1"/>
  <c r="AA14"/>
  <c r="AA16"/>
  <c r="AA18"/>
  <c r="AA19"/>
  <c r="W19" s="1"/>
  <c r="AA21"/>
  <c r="AA22"/>
  <c r="AA24"/>
  <c r="AA26"/>
  <c r="W26" s="1"/>
  <c r="W18"/>
  <c r="W22"/>
  <c r="S5"/>
  <c r="S7"/>
  <c r="S10"/>
  <c r="S11"/>
  <c r="S13"/>
  <c r="S15"/>
  <c r="S17"/>
  <c r="S18"/>
  <c r="S19"/>
  <c r="S21"/>
  <c r="S22"/>
  <c r="S25"/>
  <c r="S26"/>
  <c r="S27"/>
  <c r="P4"/>
  <c r="P5"/>
  <c r="P6"/>
  <c r="P7"/>
  <c r="P8"/>
  <c r="P9"/>
  <c r="P10"/>
  <c r="P11"/>
  <c r="P12"/>
  <c r="P13"/>
  <c r="G13" s="1"/>
  <c r="P14"/>
  <c r="G14" s="1"/>
  <c r="P15"/>
  <c r="P16"/>
  <c r="P18"/>
  <c r="G18" s="1"/>
  <c r="P19"/>
  <c r="P20"/>
  <c r="P21"/>
  <c r="P22"/>
  <c r="G22" s="1"/>
  <c r="P24"/>
  <c r="P25"/>
  <c r="G25" s="1"/>
  <c r="P26"/>
  <c r="G26" s="1"/>
  <c r="P27"/>
  <c r="O28"/>
  <c r="N28"/>
  <c r="L28"/>
  <c r="K4"/>
  <c r="K7"/>
  <c r="G7" s="1"/>
  <c r="K8"/>
  <c r="G8" s="1"/>
  <c r="K9"/>
  <c r="K12"/>
  <c r="K13"/>
  <c r="K14"/>
  <c r="K15"/>
  <c r="G15" s="1"/>
  <c r="K16"/>
  <c r="G16" s="1"/>
  <c r="K17"/>
  <c r="K18"/>
  <c r="K19"/>
  <c r="G19" s="1"/>
  <c r="K20"/>
  <c r="K21"/>
  <c r="K22"/>
  <c r="K24"/>
  <c r="K25"/>
  <c r="K26"/>
  <c r="K27"/>
  <c r="G27" s="1"/>
  <c r="H28"/>
  <c r="G4"/>
  <c r="G9"/>
  <c r="G12"/>
  <c r="G20"/>
  <c r="G21"/>
  <c r="G24"/>
  <c r="C4"/>
  <c r="C7"/>
  <c r="C11"/>
  <c r="C12"/>
  <c r="C13"/>
  <c r="C15"/>
  <c r="C16"/>
  <c r="C17"/>
  <c r="C19"/>
  <c r="C20"/>
  <c r="C21"/>
  <c r="C23"/>
  <c r="C24"/>
  <c r="C25"/>
  <c r="CB292" i="26"/>
  <c r="BW292"/>
  <c r="BS292" s="1"/>
  <c r="BO292"/>
  <c r="BL292"/>
  <c r="BG292"/>
  <c r="BC292" s="1"/>
  <c r="AY292"/>
  <c r="AV292"/>
  <c r="AQ292"/>
  <c r="AM292" s="1"/>
  <c r="AI292"/>
  <c r="AF292"/>
  <c r="AA292"/>
  <c r="S292"/>
  <c r="P292"/>
  <c r="K292"/>
  <c r="G292" s="1"/>
  <c r="C292"/>
  <c r="CB291"/>
  <c r="BW291"/>
  <c r="BS291" s="1"/>
  <c r="BO291"/>
  <c r="BL291"/>
  <c r="BG291"/>
  <c r="BC291" s="1"/>
  <c r="AY291"/>
  <c r="AV291"/>
  <c r="AQ291"/>
  <c r="AI291"/>
  <c r="AF291"/>
  <c r="AA291"/>
  <c r="W291" s="1"/>
  <c r="S291"/>
  <c r="P291"/>
  <c r="K291"/>
  <c r="G291" s="1"/>
  <c r="C291"/>
  <c r="CB290"/>
  <c r="BW290"/>
  <c r="BS290" s="1"/>
  <c r="BO290"/>
  <c r="BL290"/>
  <c r="BG290"/>
  <c r="AY290"/>
  <c r="AV290"/>
  <c r="AQ290"/>
  <c r="AM290" s="1"/>
  <c r="AI290"/>
  <c r="AF290"/>
  <c r="AA290"/>
  <c r="W290" s="1"/>
  <c r="S290"/>
  <c r="P290"/>
  <c r="K290"/>
  <c r="G290" s="1"/>
  <c r="C290"/>
  <c r="CB289"/>
  <c r="BW289"/>
  <c r="BO289"/>
  <c r="BL289"/>
  <c r="BG289"/>
  <c r="BC289" s="1"/>
  <c r="AY289"/>
  <c r="AV289"/>
  <c r="AQ289"/>
  <c r="AM289" s="1"/>
  <c r="AI289"/>
  <c r="AF289"/>
  <c r="AA289"/>
  <c r="W289" s="1"/>
  <c r="S289"/>
  <c r="P289"/>
  <c r="K289"/>
  <c r="C289"/>
  <c r="CB288"/>
  <c r="BW288"/>
  <c r="BS288" s="1"/>
  <c r="BO288"/>
  <c r="BL288"/>
  <c r="BG288"/>
  <c r="BC288" s="1"/>
  <c r="AY288"/>
  <c r="AV288"/>
  <c r="AQ288"/>
  <c r="AM288" s="1"/>
  <c r="AI288"/>
  <c r="AF288"/>
  <c r="AA288"/>
  <c r="S288"/>
  <c r="P288"/>
  <c r="K288"/>
  <c r="G288" s="1"/>
  <c r="C288"/>
  <c r="CB287"/>
  <c r="BW287"/>
  <c r="BS287" s="1"/>
  <c r="BO287"/>
  <c r="BL287"/>
  <c r="BG287"/>
  <c r="BC287" s="1"/>
  <c r="AY287"/>
  <c r="AV287"/>
  <c r="AQ287"/>
  <c r="AI287"/>
  <c r="AF287"/>
  <c r="AA287"/>
  <c r="W287" s="1"/>
  <c r="S287"/>
  <c r="P287"/>
  <c r="K287"/>
  <c r="G287" s="1"/>
  <c r="C287"/>
  <c r="CB286"/>
  <c r="BW286"/>
  <c r="BS286" s="1"/>
  <c r="BO286"/>
  <c r="BL286"/>
  <c r="BG286"/>
  <c r="AY286"/>
  <c r="AV286"/>
  <c r="AQ286"/>
  <c r="AM286" s="1"/>
  <c r="AI286"/>
  <c r="AF286"/>
  <c r="AA286"/>
  <c r="W286" s="1"/>
  <c r="S286"/>
  <c r="P286"/>
  <c r="K286"/>
  <c r="G286" s="1"/>
  <c r="C286"/>
  <c r="CB285"/>
  <c r="BW285"/>
  <c r="BO285"/>
  <c r="BL285"/>
  <c r="BG285"/>
  <c r="BC285" s="1"/>
  <c r="AY285"/>
  <c r="AV285"/>
  <c r="AQ285"/>
  <c r="AM285" s="1"/>
  <c r="AI285"/>
  <c r="AF285"/>
  <c r="AA285"/>
  <c r="W285" s="1"/>
  <c r="S285"/>
  <c r="P285"/>
  <c r="G285" s="1"/>
  <c r="K285"/>
  <c r="C285"/>
  <c r="CB284"/>
  <c r="BS284" s="1"/>
  <c r="BW284"/>
  <c r="BO284"/>
  <c r="BL284"/>
  <c r="BC284" s="1"/>
  <c r="BG284"/>
  <c r="AY284"/>
  <c r="AV284"/>
  <c r="AM284" s="1"/>
  <c r="AQ284"/>
  <c r="AI284"/>
  <c r="AF284"/>
  <c r="W284" s="1"/>
  <c r="AA284"/>
  <c r="S284"/>
  <c r="P284"/>
  <c r="G284" s="1"/>
  <c r="K284"/>
  <c r="C284"/>
  <c r="CB283"/>
  <c r="BS283" s="1"/>
  <c r="BW283"/>
  <c r="BO283"/>
  <c r="BL283"/>
  <c r="BC283" s="1"/>
  <c r="BG283"/>
  <c r="AY283"/>
  <c r="AV283"/>
  <c r="AM283" s="1"/>
  <c r="AQ283"/>
  <c r="AI283"/>
  <c r="AF283"/>
  <c r="W283" s="1"/>
  <c r="AA283"/>
  <c r="S283"/>
  <c r="P283"/>
  <c r="G283" s="1"/>
  <c r="K283"/>
  <c r="C283"/>
  <c r="CB282"/>
  <c r="BS282" s="1"/>
  <c r="BW282"/>
  <c r="BO282"/>
  <c r="BL282"/>
  <c r="BC282" s="1"/>
  <c r="BG282"/>
  <c r="AY282"/>
  <c r="AV282"/>
  <c r="AM282" s="1"/>
  <c r="AQ282"/>
  <c r="AI282"/>
  <c r="AF282"/>
  <c r="W282" s="1"/>
  <c r="AA282"/>
  <c r="S282"/>
  <c r="P282"/>
  <c r="G282" s="1"/>
  <c r="K282"/>
  <c r="C282"/>
  <c r="CB281"/>
  <c r="BS281" s="1"/>
  <c r="BW281"/>
  <c r="BO281"/>
  <c r="BL281"/>
  <c r="BC281" s="1"/>
  <c r="BG281"/>
  <c r="AY281"/>
  <c r="AV281"/>
  <c r="AM281" s="1"/>
  <c r="AQ281"/>
  <c r="AI281"/>
  <c r="AF281"/>
  <c r="W281" s="1"/>
  <c r="AA281"/>
  <c r="S281"/>
  <c r="P281"/>
  <c r="G281" s="1"/>
  <c r="K281"/>
  <c r="C281"/>
  <c r="CB280"/>
  <c r="BS280" s="1"/>
  <c r="BW280"/>
  <c r="BO280"/>
  <c r="BL280"/>
  <c r="BG280"/>
  <c r="AY280"/>
  <c r="AV280"/>
  <c r="AQ280"/>
  <c r="AM280" s="1"/>
  <c r="AI280"/>
  <c r="AF280"/>
  <c r="AA280"/>
  <c r="S280"/>
  <c r="P280"/>
  <c r="K280"/>
  <c r="G280" s="1"/>
  <c r="C280"/>
  <c r="CB279"/>
  <c r="BW279"/>
  <c r="BO279"/>
  <c r="BL279"/>
  <c r="BG279"/>
  <c r="BC279" s="1"/>
  <c r="AY279"/>
  <c r="AV279"/>
  <c r="AQ279"/>
  <c r="AI279"/>
  <c r="AF279"/>
  <c r="AA279"/>
  <c r="W279" s="1"/>
  <c r="S279"/>
  <c r="P279"/>
  <c r="K279"/>
  <c r="C279"/>
  <c r="CB278"/>
  <c r="BW278"/>
  <c r="BS278" s="1"/>
  <c r="BO278"/>
  <c r="BL278"/>
  <c r="BG278"/>
  <c r="AY278"/>
  <c r="AV278"/>
  <c r="AQ278"/>
  <c r="AM278" s="1"/>
  <c r="AI278"/>
  <c r="AF278"/>
  <c r="AA278"/>
  <c r="S278"/>
  <c r="P278"/>
  <c r="K278"/>
  <c r="G278" s="1"/>
  <c r="C278"/>
  <c r="CB277"/>
  <c r="BW277"/>
  <c r="BO277"/>
  <c r="BL277"/>
  <c r="BG277"/>
  <c r="BC277" s="1"/>
  <c r="AY277"/>
  <c r="AV277"/>
  <c r="AQ277"/>
  <c r="AI277"/>
  <c r="AF277"/>
  <c r="AA277"/>
  <c r="W277" s="1"/>
  <c r="S277"/>
  <c r="P277"/>
  <c r="K277"/>
  <c r="C277"/>
  <c r="CB276"/>
  <c r="BW276"/>
  <c r="BS276" s="1"/>
  <c r="BO276"/>
  <c r="BL276"/>
  <c r="BG276"/>
  <c r="AY276"/>
  <c r="AV276"/>
  <c r="AQ276"/>
  <c r="AM276" s="1"/>
  <c r="AI276"/>
  <c r="AF276"/>
  <c r="AA276"/>
  <c r="S276"/>
  <c r="P276"/>
  <c r="K276"/>
  <c r="G276" s="1"/>
  <c r="C276"/>
  <c r="CB275"/>
  <c r="BW275"/>
  <c r="BO275"/>
  <c r="BL275"/>
  <c r="BG275"/>
  <c r="BC275" s="1"/>
  <c r="AY275"/>
  <c r="AV275"/>
  <c r="AQ275"/>
  <c r="AI275"/>
  <c r="AF275"/>
  <c r="AA275"/>
  <c r="W275" s="1"/>
  <c r="S275"/>
  <c r="P275"/>
  <c r="K275"/>
  <c r="C275"/>
  <c r="CB274"/>
  <c r="BW274"/>
  <c r="BS274" s="1"/>
  <c r="BO274"/>
  <c r="BL274"/>
  <c r="BG274"/>
  <c r="AY274"/>
  <c r="AV274"/>
  <c r="AQ274"/>
  <c r="AM274" s="1"/>
  <c r="AI274"/>
  <c r="AF274"/>
  <c r="AA274"/>
  <c r="S274"/>
  <c r="P274"/>
  <c r="K274"/>
  <c r="G274" s="1"/>
  <c r="C274"/>
  <c r="CB273"/>
  <c r="BW273"/>
  <c r="BO273"/>
  <c r="BL273"/>
  <c r="BG273"/>
  <c r="BC273" s="1"/>
  <c r="AY273"/>
  <c r="AV273"/>
  <c r="AQ273"/>
  <c r="AI273"/>
  <c r="AF273"/>
  <c r="AA273"/>
  <c r="W273" s="1"/>
  <c r="S273"/>
  <c r="P273"/>
  <c r="K273"/>
  <c r="C273"/>
  <c r="CB272"/>
  <c r="BW272"/>
  <c r="BS272" s="1"/>
  <c r="BO272"/>
  <c r="BL272"/>
  <c r="BG272"/>
  <c r="AY272"/>
  <c r="AV272"/>
  <c r="AQ272"/>
  <c r="AM272" s="1"/>
  <c r="AI272"/>
  <c r="AF272"/>
  <c r="AA272"/>
  <c r="S272"/>
  <c r="P272"/>
  <c r="K272"/>
  <c r="G272" s="1"/>
  <c r="C272"/>
  <c r="CB271"/>
  <c r="BW271"/>
  <c r="BO271"/>
  <c r="BL271"/>
  <c r="BG271"/>
  <c r="BC271" s="1"/>
  <c r="AY271"/>
  <c r="AV271"/>
  <c r="AQ271"/>
  <c r="AI271"/>
  <c r="AF271"/>
  <c r="AA271"/>
  <c r="W271" s="1"/>
  <c r="S271"/>
  <c r="P271"/>
  <c r="K271"/>
  <c r="C271"/>
  <c r="CB270"/>
  <c r="BW270"/>
  <c r="BS270" s="1"/>
  <c r="BO270"/>
  <c r="BL270"/>
  <c r="BG270"/>
  <c r="AY270"/>
  <c r="AV270"/>
  <c r="AQ270"/>
  <c r="AM270" s="1"/>
  <c r="AI270"/>
  <c r="AF270"/>
  <c r="AA270"/>
  <c r="S270"/>
  <c r="P270"/>
  <c r="K270"/>
  <c r="G270" s="1"/>
  <c r="C270"/>
  <c r="CB269"/>
  <c r="BW269"/>
  <c r="BO269"/>
  <c r="BL269"/>
  <c r="BG269"/>
  <c r="BC269" s="1"/>
  <c r="AY269"/>
  <c r="AV269"/>
  <c r="AQ269"/>
  <c r="AI269"/>
  <c r="AF269"/>
  <c r="AA269"/>
  <c r="W269" s="1"/>
  <c r="S269"/>
  <c r="P269"/>
  <c r="K269"/>
  <c r="C269"/>
  <c r="CB268"/>
  <c r="BW268"/>
  <c r="BS268" s="1"/>
  <c r="BO268"/>
  <c r="BL268"/>
  <c r="BG268"/>
  <c r="AY268"/>
  <c r="AV268"/>
  <c r="AQ268"/>
  <c r="AM268" s="1"/>
  <c r="AI268"/>
  <c r="AF268"/>
  <c r="AA268"/>
  <c r="S268"/>
  <c r="P268"/>
  <c r="K268"/>
  <c r="G268" s="1"/>
  <c r="C268"/>
  <c r="CB267"/>
  <c r="BW267"/>
  <c r="BO267"/>
  <c r="BL267"/>
  <c r="BG267"/>
  <c r="BC267" s="1"/>
  <c r="AY267"/>
  <c r="AV267"/>
  <c r="AQ267"/>
  <c r="AI267"/>
  <c r="AF267"/>
  <c r="AA267"/>
  <c r="W267" s="1"/>
  <c r="S267"/>
  <c r="P267"/>
  <c r="K267"/>
  <c r="C267"/>
  <c r="CB266"/>
  <c r="BW266"/>
  <c r="BS266" s="1"/>
  <c r="BO266"/>
  <c r="BL266"/>
  <c r="BG266"/>
  <c r="AY266"/>
  <c r="AV266"/>
  <c r="AQ266"/>
  <c r="AM266" s="1"/>
  <c r="AI266"/>
  <c r="AF266"/>
  <c r="AA266"/>
  <c r="S266"/>
  <c r="P266"/>
  <c r="K266"/>
  <c r="G266" s="1"/>
  <c r="C266"/>
  <c r="CB265"/>
  <c r="BW265"/>
  <c r="BO265"/>
  <c r="BL265"/>
  <c r="BG265"/>
  <c r="BC265" s="1"/>
  <c r="AY265"/>
  <c r="AV265"/>
  <c r="AQ265"/>
  <c r="AI265"/>
  <c r="AF265"/>
  <c r="AA265"/>
  <c r="W265" s="1"/>
  <c r="S265"/>
  <c r="P265"/>
  <c r="K265"/>
  <c r="C265"/>
  <c r="CB264"/>
  <c r="BW264"/>
  <c r="BS264" s="1"/>
  <c r="BO264"/>
  <c r="BL264"/>
  <c r="BG264"/>
  <c r="AY264"/>
  <c r="AV264"/>
  <c r="AQ264"/>
  <c r="AM264" s="1"/>
  <c r="AI264"/>
  <c r="AF264"/>
  <c r="AA264"/>
  <c r="S264"/>
  <c r="P264"/>
  <c r="K264"/>
  <c r="G264" s="1"/>
  <c r="C264"/>
  <c r="CB263"/>
  <c r="BW263"/>
  <c r="BO263"/>
  <c r="BL263"/>
  <c r="BG263"/>
  <c r="BC263" s="1"/>
  <c r="AY263"/>
  <c r="AV263"/>
  <c r="AQ263"/>
  <c r="AI263"/>
  <c r="AF263"/>
  <c r="AA263"/>
  <c r="W263" s="1"/>
  <c r="S263"/>
  <c r="P263"/>
  <c r="K263"/>
  <c r="C263"/>
  <c r="CB262"/>
  <c r="BW262"/>
  <c r="BS262" s="1"/>
  <c r="BO262"/>
  <c r="BL262"/>
  <c r="BG262"/>
  <c r="AY262"/>
  <c r="AV262"/>
  <c r="AQ262"/>
  <c r="AM262" s="1"/>
  <c r="AI262"/>
  <c r="AF262"/>
  <c r="AA262"/>
  <c r="S262"/>
  <c r="P262"/>
  <c r="K262"/>
  <c r="G262" s="1"/>
  <c r="C262"/>
  <c r="CB261"/>
  <c r="BW261"/>
  <c r="BO261"/>
  <c r="BL261"/>
  <c r="BG261"/>
  <c r="BC261" s="1"/>
  <c r="AY261"/>
  <c r="AV261"/>
  <c r="AQ261"/>
  <c r="AI261"/>
  <c r="AF261"/>
  <c r="AA261"/>
  <c r="W261" s="1"/>
  <c r="S261"/>
  <c r="P261"/>
  <c r="K261"/>
  <c r="C261"/>
  <c r="CB260"/>
  <c r="BW260"/>
  <c r="BS260" s="1"/>
  <c r="BO260"/>
  <c r="BL260"/>
  <c r="BG260"/>
  <c r="AY260"/>
  <c r="AV260"/>
  <c r="AQ260"/>
  <c r="AM260" s="1"/>
  <c r="AI260"/>
  <c r="AF260"/>
  <c r="AA260"/>
  <c r="S260"/>
  <c r="P260"/>
  <c r="K260"/>
  <c r="G260" s="1"/>
  <c r="C260"/>
  <c r="CB259"/>
  <c r="BW259"/>
  <c r="BO259"/>
  <c r="BL259"/>
  <c r="BG259"/>
  <c r="BC259" s="1"/>
  <c r="AY259"/>
  <c r="AV259"/>
  <c r="AQ259"/>
  <c r="AI259"/>
  <c r="AF259"/>
  <c r="AA259"/>
  <c r="W259" s="1"/>
  <c r="S259"/>
  <c r="P259"/>
  <c r="K259"/>
  <c r="C259"/>
  <c r="CB258"/>
  <c r="BW258"/>
  <c r="BS258" s="1"/>
  <c r="BO258"/>
  <c r="BL258"/>
  <c r="BG258"/>
  <c r="AY258"/>
  <c r="AV258"/>
  <c r="AQ258"/>
  <c r="AM258" s="1"/>
  <c r="AI258"/>
  <c r="AF258"/>
  <c r="AA258"/>
  <c r="S258"/>
  <c r="P258"/>
  <c r="K258"/>
  <c r="G258" s="1"/>
  <c r="C258"/>
  <c r="CB257"/>
  <c r="BW257"/>
  <c r="BO257"/>
  <c r="BL257"/>
  <c r="BG257"/>
  <c r="BC257" s="1"/>
  <c r="AY257"/>
  <c r="AV257"/>
  <c r="AQ257"/>
  <c r="AI257"/>
  <c r="AF257"/>
  <c r="AA257"/>
  <c r="W257" s="1"/>
  <c r="S257"/>
  <c r="P257"/>
  <c r="K257"/>
  <c r="C257"/>
  <c r="CB256"/>
  <c r="BW256"/>
  <c r="BS256" s="1"/>
  <c r="BO256"/>
  <c r="BL256"/>
  <c r="BG256"/>
  <c r="AY256"/>
  <c r="AV256"/>
  <c r="AQ256"/>
  <c r="AM256" s="1"/>
  <c r="AI256"/>
  <c r="AF256"/>
  <c r="AA256"/>
  <c r="S256"/>
  <c r="P256"/>
  <c r="K256"/>
  <c r="G256" s="1"/>
  <c r="C256"/>
  <c r="CB255"/>
  <c r="BW255"/>
  <c r="BO255"/>
  <c r="BL255"/>
  <c r="BG255"/>
  <c r="BC255" s="1"/>
  <c r="AY255"/>
  <c r="AV255"/>
  <c r="AQ255"/>
  <c r="AI255"/>
  <c r="AF255"/>
  <c r="AA255"/>
  <c r="W255" s="1"/>
  <c r="S255"/>
  <c r="P255"/>
  <c r="K255"/>
  <c r="C255"/>
  <c r="CB254"/>
  <c r="BW254"/>
  <c r="BS254" s="1"/>
  <c r="BO254"/>
  <c r="BL254"/>
  <c r="BG254"/>
  <c r="AY254"/>
  <c r="AV254"/>
  <c r="AQ254"/>
  <c r="AM254" s="1"/>
  <c r="AI254"/>
  <c r="AF254"/>
  <c r="AA254"/>
  <c r="S254"/>
  <c r="P254"/>
  <c r="K254"/>
  <c r="G254" s="1"/>
  <c r="C254"/>
  <c r="CB253"/>
  <c r="BW253"/>
  <c r="BO253"/>
  <c r="BL253"/>
  <c r="BG253"/>
  <c r="BC253" s="1"/>
  <c r="AY253"/>
  <c r="AV253"/>
  <c r="AQ253"/>
  <c r="AI253"/>
  <c r="AF253"/>
  <c r="AA253"/>
  <c r="W253" s="1"/>
  <c r="S253"/>
  <c r="P253"/>
  <c r="K253"/>
  <c r="C253"/>
  <c r="CB252"/>
  <c r="BW252"/>
  <c r="BS252" s="1"/>
  <c r="BO252"/>
  <c r="BL252"/>
  <c r="BG252"/>
  <c r="AY252"/>
  <c r="AV252"/>
  <c r="AQ252"/>
  <c r="AM252" s="1"/>
  <c r="AI252"/>
  <c r="AF252"/>
  <c r="AA252"/>
  <c r="W252" s="1"/>
  <c r="S252"/>
  <c r="P252"/>
  <c r="K252"/>
  <c r="G252" s="1"/>
  <c r="C252"/>
  <c r="CB251"/>
  <c r="BW251"/>
  <c r="BS251" s="1"/>
  <c r="BO251"/>
  <c r="BL251"/>
  <c r="BG251"/>
  <c r="BC251" s="1"/>
  <c r="AY251"/>
  <c r="AV251"/>
  <c r="AQ251"/>
  <c r="AM251" s="1"/>
  <c r="AI251"/>
  <c r="AF251"/>
  <c r="AA251"/>
  <c r="W251" s="1"/>
  <c r="S251"/>
  <c r="P251"/>
  <c r="K251"/>
  <c r="G251" s="1"/>
  <c r="C251"/>
  <c r="CB250"/>
  <c r="BW250"/>
  <c r="BS250" s="1"/>
  <c r="BO250"/>
  <c r="BL250"/>
  <c r="BG250"/>
  <c r="BC250" s="1"/>
  <c r="AY250"/>
  <c r="AV250"/>
  <c r="AQ250"/>
  <c r="AM250" s="1"/>
  <c r="AI250"/>
  <c r="AF250"/>
  <c r="AA250"/>
  <c r="W250" s="1"/>
  <c r="S250"/>
  <c r="P250"/>
  <c r="K250"/>
  <c r="G250" s="1"/>
  <c r="C250"/>
  <c r="CB249"/>
  <c r="BW249"/>
  <c r="BS249" s="1"/>
  <c r="BO249"/>
  <c r="BL249"/>
  <c r="BG249"/>
  <c r="BC249" s="1"/>
  <c r="AY249"/>
  <c r="AV249"/>
  <c r="AQ249"/>
  <c r="AM249" s="1"/>
  <c r="AI249"/>
  <c r="AF249"/>
  <c r="AA249"/>
  <c r="W249" s="1"/>
  <c r="S249"/>
  <c r="P249"/>
  <c r="K249"/>
  <c r="G249" s="1"/>
  <c r="C249"/>
  <c r="CB248"/>
  <c r="BW248"/>
  <c r="BS248" s="1"/>
  <c r="BO248"/>
  <c r="BL248"/>
  <c r="BG248"/>
  <c r="BC248" s="1"/>
  <c r="AY248"/>
  <c r="AV248"/>
  <c r="AQ248"/>
  <c r="AM248" s="1"/>
  <c r="AI248"/>
  <c r="AF248"/>
  <c r="AA248"/>
  <c r="W248" s="1"/>
  <c r="S248"/>
  <c r="P248"/>
  <c r="K248"/>
  <c r="G248" s="1"/>
  <c r="C248"/>
  <c r="CB247"/>
  <c r="BW247"/>
  <c r="BS247" s="1"/>
  <c r="BO247"/>
  <c r="BL247"/>
  <c r="BG247"/>
  <c r="BC247" s="1"/>
  <c r="AY247"/>
  <c r="AV247"/>
  <c r="AQ247"/>
  <c r="AM247" s="1"/>
  <c r="AI247"/>
  <c r="AF247"/>
  <c r="AA247"/>
  <c r="W247" s="1"/>
  <c r="S247"/>
  <c r="P247"/>
  <c r="K247"/>
  <c r="G247" s="1"/>
  <c r="C247"/>
  <c r="CB246"/>
  <c r="BW246"/>
  <c r="BS246" s="1"/>
  <c r="BO246"/>
  <c r="BL246"/>
  <c r="BG246"/>
  <c r="BC246" s="1"/>
  <c r="AY246"/>
  <c r="AV246"/>
  <c r="AQ246"/>
  <c r="AM246" s="1"/>
  <c r="AI246"/>
  <c r="AF246"/>
  <c r="AA246"/>
  <c r="W246" s="1"/>
  <c r="S246"/>
  <c r="P246"/>
  <c r="K246"/>
  <c r="G246" s="1"/>
  <c r="C246"/>
  <c r="CB245"/>
  <c r="BW245"/>
  <c r="BS245" s="1"/>
  <c r="BO245"/>
  <c r="BL245"/>
  <c r="BG245"/>
  <c r="BC245" s="1"/>
  <c r="AY245"/>
  <c r="AV245"/>
  <c r="AQ245"/>
  <c r="AM245" s="1"/>
  <c r="AI245"/>
  <c r="AF245"/>
  <c r="AA245"/>
  <c r="W245" s="1"/>
  <c r="S245"/>
  <c r="P245"/>
  <c r="K245"/>
  <c r="G245" s="1"/>
  <c r="C245"/>
  <c r="CB244"/>
  <c r="BW244"/>
  <c r="BS244" s="1"/>
  <c r="BO244"/>
  <c r="BL244"/>
  <c r="BG244"/>
  <c r="BC244" s="1"/>
  <c r="AY244"/>
  <c r="AV244"/>
  <c r="AQ244"/>
  <c r="AM244" s="1"/>
  <c r="AI244"/>
  <c r="AF244"/>
  <c r="AA244"/>
  <c r="W244" s="1"/>
  <c r="S244"/>
  <c r="P244"/>
  <c r="K244"/>
  <c r="G244" s="1"/>
  <c r="C244"/>
  <c r="CB243"/>
  <c r="BW243"/>
  <c r="BS243" s="1"/>
  <c r="BO243"/>
  <c r="BL243"/>
  <c r="BG243"/>
  <c r="BC243" s="1"/>
  <c r="AY243"/>
  <c r="AV243"/>
  <c r="AQ243"/>
  <c r="AM243" s="1"/>
  <c r="AI243"/>
  <c r="AF243"/>
  <c r="AA243"/>
  <c r="W243" s="1"/>
  <c r="S243"/>
  <c r="P243"/>
  <c r="K243"/>
  <c r="G243" s="1"/>
  <c r="C243"/>
  <c r="CB242"/>
  <c r="BW242"/>
  <c r="BS242" s="1"/>
  <c r="BO242"/>
  <c r="BL242"/>
  <c r="BG242"/>
  <c r="BC242" s="1"/>
  <c r="AY242"/>
  <c r="AV242"/>
  <c r="AQ242"/>
  <c r="AM242" s="1"/>
  <c r="AI242"/>
  <c r="AF242"/>
  <c r="AA242"/>
  <c r="W242" s="1"/>
  <c r="S242"/>
  <c r="P242"/>
  <c r="K242"/>
  <c r="G242" s="1"/>
  <c r="C242"/>
  <c r="CB241"/>
  <c r="BW241"/>
  <c r="BS241" s="1"/>
  <c r="BO241"/>
  <c r="BL241"/>
  <c r="BG241"/>
  <c r="BC241" s="1"/>
  <c r="AY241"/>
  <c r="AV241"/>
  <c r="AQ241"/>
  <c r="AM241" s="1"/>
  <c r="AI241"/>
  <c r="AF241"/>
  <c r="AA241"/>
  <c r="W241" s="1"/>
  <c r="S241"/>
  <c r="P241"/>
  <c r="K241"/>
  <c r="G241" s="1"/>
  <c r="C241"/>
  <c r="CB240"/>
  <c r="BW240"/>
  <c r="BS240" s="1"/>
  <c r="BO240"/>
  <c r="BL240"/>
  <c r="BG240"/>
  <c r="BC240" s="1"/>
  <c r="AY240"/>
  <c r="AV240"/>
  <c r="AQ240"/>
  <c r="AM240" s="1"/>
  <c r="AI240"/>
  <c r="AF240"/>
  <c r="AA240"/>
  <c r="W240" s="1"/>
  <c r="S240"/>
  <c r="P240"/>
  <c r="K240"/>
  <c r="G240" s="1"/>
  <c r="C240"/>
  <c r="CB239"/>
  <c r="BW239"/>
  <c r="BS239" s="1"/>
  <c r="BO239"/>
  <c r="BL239"/>
  <c r="BG239"/>
  <c r="BC239" s="1"/>
  <c r="AY239"/>
  <c r="AV239"/>
  <c r="AQ239"/>
  <c r="AM239" s="1"/>
  <c r="AI239"/>
  <c r="AF239"/>
  <c r="AA239"/>
  <c r="W239" s="1"/>
  <c r="S239"/>
  <c r="P239"/>
  <c r="K239"/>
  <c r="G239" s="1"/>
  <c r="C239"/>
  <c r="CB238"/>
  <c r="BW238"/>
  <c r="BS238" s="1"/>
  <c r="BO238"/>
  <c r="BL238"/>
  <c r="BG238"/>
  <c r="BC238" s="1"/>
  <c r="AY238"/>
  <c r="AV238"/>
  <c r="AQ238"/>
  <c r="AM238" s="1"/>
  <c r="AI238"/>
  <c r="AF238"/>
  <c r="AA238"/>
  <c r="W238" s="1"/>
  <c r="S238"/>
  <c r="P238"/>
  <c r="K238"/>
  <c r="G238" s="1"/>
  <c r="C238"/>
  <c r="CB237"/>
  <c r="BW237"/>
  <c r="BS237" s="1"/>
  <c r="BO237"/>
  <c r="BL237"/>
  <c r="BG237"/>
  <c r="BC237" s="1"/>
  <c r="AY237"/>
  <c r="AV237"/>
  <c r="AQ237"/>
  <c r="AI237"/>
  <c r="AF237"/>
  <c r="AA237"/>
  <c r="W237" s="1"/>
  <c r="S237"/>
  <c r="P237"/>
  <c r="K237"/>
  <c r="C237"/>
  <c r="CB236"/>
  <c r="BW236"/>
  <c r="BS236" s="1"/>
  <c r="BO236"/>
  <c r="BL236"/>
  <c r="BG236"/>
  <c r="AY236"/>
  <c r="AV236"/>
  <c r="AQ236"/>
  <c r="AM236" s="1"/>
  <c r="AI236"/>
  <c r="AF236"/>
  <c r="AA236"/>
  <c r="S236"/>
  <c r="P236"/>
  <c r="K236"/>
  <c r="G236" s="1"/>
  <c r="C236"/>
  <c r="CB235"/>
  <c r="BW235"/>
  <c r="BO235"/>
  <c r="BL235"/>
  <c r="BG235"/>
  <c r="BC235" s="1"/>
  <c r="AY235"/>
  <c r="AV235"/>
  <c r="AQ235"/>
  <c r="AI235"/>
  <c r="AF235"/>
  <c r="AA235"/>
  <c r="W235" s="1"/>
  <c r="S235"/>
  <c r="P235"/>
  <c r="K235"/>
  <c r="C235"/>
  <c r="CB234"/>
  <c r="BW234"/>
  <c r="BS234" s="1"/>
  <c r="BO234"/>
  <c r="BL234"/>
  <c r="BG234"/>
  <c r="AY234"/>
  <c r="AV234"/>
  <c r="AQ234"/>
  <c r="AM234" s="1"/>
  <c r="AI234"/>
  <c r="AF234"/>
  <c r="AA234"/>
  <c r="S234"/>
  <c r="P234"/>
  <c r="K234"/>
  <c r="G234" s="1"/>
  <c r="C234"/>
  <c r="CB233"/>
  <c r="BW233"/>
  <c r="BO233"/>
  <c r="BL233"/>
  <c r="BG233"/>
  <c r="BC233" s="1"/>
  <c r="AY233"/>
  <c r="AV233"/>
  <c r="AQ233"/>
  <c r="AI233"/>
  <c r="AF233"/>
  <c r="AA233"/>
  <c r="W233" s="1"/>
  <c r="S233"/>
  <c r="P233"/>
  <c r="K233"/>
  <c r="C233"/>
  <c r="CB232"/>
  <c r="BW232"/>
  <c r="BS232" s="1"/>
  <c r="BO232"/>
  <c r="BL232"/>
  <c r="BG232"/>
  <c r="AY232"/>
  <c r="AV232"/>
  <c r="AQ232"/>
  <c r="AM232" s="1"/>
  <c r="AI232"/>
  <c r="AF232"/>
  <c r="AA232"/>
  <c r="S232"/>
  <c r="P232"/>
  <c r="K232"/>
  <c r="G232" s="1"/>
  <c r="C232"/>
  <c r="CB231"/>
  <c r="BW231"/>
  <c r="BO231"/>
  <c r="BL231"/>
  <c r="BG231"/>
  <c r="BC231" s="1"/>
  <c r="AY231"/>
  <c r="AV231"/>
  <c r="AQ231"/>
  <c r="AI231"/>
  <c r="AF231"/>
  <c r="AA231"/>
  <c r="W231" s="1"/>
  <c r="S231"/>
  <c r="P231"/>
  <c r="K231"/>
  <c r="C231"/>
  <c r="CB230"/>
  <c r="BW230"/>
  <c r="BS230" s="1"/>
  <c r="BO230"/>
  <c r="BL230"/>
  <c r="BG230"/>
  <c r="AY230"/>
  <c r="AV230"/>
  <c r="AQ230"/>
  <c r="AM230" s="1"/>
  <c r="AI230"/>
  <c r="AF230"/>
  <c r="AA230"/>
  <c r="S230"/>
  <c r="P230"/>
  <c r="K230"/>
  <c r="G230" s="1"/>
  <c r="C230"/>
  <c r="CB229"/>
  <c r="BW229"/>
  <c r="BO229"/>
  <c r="BL229"/>
  <c r="BG229"/>
  <c r="BC229" s="1"/>
  <c r="AY229"/>
  <c r="AV229"/>
  <c r="AQ229"/>
  <c r="AI229"/>
  <c r="AF229"/>
  <c r="AA229"/>
  <c r="W229" s="1"/>
  <c r="S229"/>
  <c r="P229"/>
  <c r="K229"/>
  <c r="C229"/>
  <c r="CB228"/>
  <c r="BW228"/>
  <c r="BS228" s="1"/>
  <c r="BO228"/>
  <c r="BL228"/>
  <c r="BG228"/>
  <c r="AY228"/>
  <c r="AV228"/>
  <c r="AQ228"/>
  <c r="AM228" s="1"/>
  <c r="AI228"/>
  <c r="AF228"/>
  <c r="AA228"/>
  <c r="S228"/>
  <c r="P228"/>
  <c r="K228"/>
  <c r="G228" s="1"/>
  <c r="C228"/>
  <c r="CB227"/>
  <c r="BW227"/>
  <c r="BO227"/>
  <c r="BL227"/>
  <c r="BG227"/>
  <c r="BC227" s="1"/>
  <c r="AY227"/>
  <c r="AV227"/>
  <c r="AQ227"/>
  <c r="AI227"/>
  <c r="AF227"/>
  <c r="AA227"/>
  <c r="W227" s="1"/>
  <c r="S227"/>
  <c r="P227"/>
  <c r="K227"/>
  <c r="C227"/>
  <c r="CB226"/>
  <c r="BW226"/>
  <c r="BS226" s="1"/>
  <c r="BO226"/>
  <c r="BL226"/>
  <c r="BG226"/>
  <c r="AY226"/>
  <c r="AV226"/>
  <c r="AQ226"/>
  <c r="AM226" s="1"/>
  <c r="AI226"/>
  <c r="AF226"/>
  <c r="AA226"/>
  <c r="S226"/>
  <c r="P226"/>
  <c r="K226"/>
  <c r="G226" s="1"/>
  <c r="C226"/>
  <c r="CB225"/>
  <c r="BW225"/>
  <c r="BS225" s="1"/>
  <c r="BO225"/>
  <c r="BL225"/>
  <c r="BG225"/>
  <c r="BC225" s="1"/>
  <c r="AY225"/>
  <c r="AV225"/>
  <c r="AQ225"/>
  <c r="AM225" s="1"/>
  <c r="AI225"/>
  <c r="AF225"/>
  <c r="AA225"/>
  <c r="W225" s="1"/>
  <c r="S225"/>
  <c r="P225"/>
  <c r="K225"/>
  <c r="G225" s="1"/>
  <c r="C225"/>
  <c r="CB224"/>
  <c r="BW224"/>
  <c r="BS224" s="1"/>
  <c r="BO224"/>
  <c r="BL224"/>
  <c r="BG224"/>
  <c r="BC224" s="1"/>
  <c r="AY224"/>
  <c r="AV224"/>
  <c r="AQ224"/>
  <c r="AM224" s="1"/>
  <c r="AI224"/>
  <c r="AF224"/>
  <c r="AA224"/>
  <c r="W224" s="1"/>
  <c r="S224"/>
  <c r="P224"/>
  <c r="K224"/>
  <c r="G224" s="1"/>
  <c r="C224"/>
  <c r="CB223"/>
  <c r="BW223"/>
  <c r="BS223" s="1"/>
  <c r="BO223"/>
  <c r="BL223"/>
  <c r="BG223"/>
  <c r="BC223" s="1"/>
  <c r="AY223"/>
  <c r="AV223"/>
  <c r="AQ223"/>
  <c r="AM223" s="1"/>
  <c r="AI223"/>
  <c r="AF223"/>
  <c r="AA223"/>
  <c r="W223" s="1"/>
  <c r="S223"/>
  <c r="P223"/>
  <c r="K223"/>
  <c r="G223" s="1"/>
  <c r="C223"/>
  <c r="CB222"/>
  <c r="BW222"/>
  <c r="BS222" s="1"/>
  <c r="BO222"/>
  <c r="BL222"/>
  <c r="BG222"/>
  <c r="BC222" s="1"/>
  <c r="AY222"/>
  <c r="AV222"/>
  <c r="AQ222"/>
  <c r="AM222" s="1"/>
  <c r="AI222"/>
  <c r="AF222"/>
  <c r="AA222"/>
  <c r="W222" s="1"/>
  <c r="S222"/>
  <c r="P222"/>
  <c r="K222"/>
  <c r="G222" s="1"/>
  <c r="C222"/>
  <c r="CB221"/>
  <c r="BW221"/>
  <c r="BS221" s="1"/>
  <c r="BO221"/>
  <c r="BL221"/>
  <c r="BG221"/>
  <c r="BC221" s="1"/>
  <c r="AY221"/>
  <c r="AV221"/>
  <c r="AQ221"/>
  <c r="AM221" s="1"/>
  <c r="AI221"/>
  <c r="AF221"/>
  <c r="AA221"/>
  <c r="W221" s="1"/>
  <c r="S221"/>
  <c r="P221"/>
  <c r="K221"/>
  <c r="G221" s="1"/>
  <c r="C221"/>
  <c r="CB220"/>
  <c r="BW220"/>
  <c r="BS220" s="1"/>
  <c r="BO220"/>
  <c r="BL220"/>
  <c r="BG220"/>
  <c r="BC220" s="1"/>
  <c r="AY220"/>
  <c r="AV220"/>
  <c r="AQ220"/>
  <c r="AM220" s="1"/>
  <c r="AI220"/>
  <c r="AF220"/>
  <c r="AA220"/>
  <c r="W220" s="1"/>
  <c r="S220"/>
  <c r="P220"/>
  <c r="K220"/>
  <c r="G220" s="1"/>
  <c r="C220"/>
  <c r="CB219"/>
  <c r="BW219"/>
  <c r="BS219" s="1"/>
  <c r="BO219"/>
  <c r="BL219"/>
  <c r="BG219"/>
  <c r="BC219" s="1"/>
  <c r="AY219"/>
  <c r="AV219"/>
  <c r="AQ219"/>
  <c r="AM219" s="1"/>
  <c r="AI219"/>
  <c r="AF219"/>
  <c r="AA219"/>
  <c r="W219" s="1"/>
  <c r="S219"/>
  <c r="P219"/>
  <c r="K219"/>
  <c r="G219" s="1"/>
  <c r="C219"/>
  <c r="CB218"/>
  <c r="BW218"/>
  <c r="BS218" s="1"/>
  <c r="BO218"/>
  <c r="BL218"/>
  <c r="BG218"/>
  <c r="BC218" s="1"/>
  <c r="AY218"/>
  <c r="AV218"/>
  <c r="AQ218"/>
  <c r="AM218" s="1"/>
  <c r="AI218"/>
  <c r="AF218"/>
  <c r="AA218"/>
  <c r="W218" s="1"/>
  <c r="S218"/>
  <c r="P218"/>
  <c r="K218"/>
  <c r="G218" s="1"/>
  <c r="C218"/>
  <c r="CB217"/>
  <c r="BW217"/>
  <c r="BS217" s="1"/>
  <c r="BO217"/>
  <c r="BL217"/>
  <c r="BG217"/>
  <c r="BC217" s="1"/>
  <c r="AY217"/>
  <c r="AV217"/>
  <c r="AQ217"/>
  <c r="AM217" s="1"/>
  <c r="AI217"/>
  <c r="AF217"/>
  <c r="AA217"/>
  <c r="W217" s="1"/>
  <c r="S217"/>
  <c r="P217"/>
  <c r="K217"/>
  <c r="G217" s="1"/>
  <c r="C217"/>
  <c r="CB216"/>
  <c r="BW216"/>
  <c r="BS216" s="1"/>
  <c r="BO216"/>
  <c r="BL216"/>
  <c r="BG216"/>
  <c r="BC216" s="1"/>
  <c r="AY216"/>
  <c r="AV216"/>
  <c r="AQ216"/>
  <c r="AM216" s="1"/>
  <c r="AI216"/>
  <c r="AF216"/>
  <c r="AA216"/>
  <c r="W216" s="1"/>
  <c r="S216"/>
  <c r="P216"/>
  <c r="K216"/>
  <c r="G216" s="1"/>
  <c r="C216"/>
  <c r="CB215"/>
  <c r="BW215"/>
  <c r="BS215" s="1"/>
  <c r="BO215"/>
  <c r="BL215"/>
  <c r="BG215"/>
  <c r="BC215" s="1"/>
  <c r="AY215"/>
  <c r="AV215"/>
  <c r="AQ215"/>
  <c r="AM215" s="1"/>
  <c r="AI215"/>
  <c r="AF215"/>
  <c r="AA215"/>
  <c r="W215" s="1"/>
  <c r="S215"/>
  <c r="P215"/>
  <c r="K215"/>
  <c r="G215" s="1"/>
  <c r="C215"/>
  <c r="CB214"/>
  <c r="BW214"/>
  <c r="BS214" s="1"/>
  <c r="BO214"/>
  <c r="BL214"/>
  <c r="BG214"/>
  <c r="BC214" s="1"/>
  <c r="AY214"/>
  <c r="AV214"/>
  <c r="AQ214"/>
  <c r="AM214" s="1"/>
  <c r="AI214"/>
  <c r="AF214"/>
  <c r="AA214"/>
  <c r="W214" s="1"/>
  <c r="S214"/>
  <c r="P214"/>
  <c r="K214"/>
  <c r="G214" s="1"/>
  <c r="C214"/>
  <c r="CB213"/>
  <c r="BW213"/>
  <c r="BS213" s="1"/>
  <c r="BO213"/>
  <c r="BL213"/>
  <c r="BG213"/>
  <c r="BC213" s="1"/>
  <c r="AY213"/>
  <c r="AV213"/>
  <c r="AQ213"/>
  <c r="AM213" s="1"/>
  <c r="AI213"/>
  <c r="AF213"/>
  <c r="AA213"/>
  <c r="W213" s="1"/>
  <c r="S213"/>
  <c r="P213"/>
  <c r="K213"/>
  <c r="G213" s="1"/>
  <c r="C213"/>
  <c r="CB212"/>
  <c r="BW212"/>
  <c r="BS212" s="1"/>
  <c r="BO212"/>
  <c r="BL212"/>
  <c r="BG212"/>
  <c r="BC212" s="1"/>
  <c r="AY212"/>
  <c r="AV212"/>
  <c r="AQ212"/>
  <c r="AM212" s="1"/>
  <c r="AI212"/>
  <c r="AF212"/>
  <c r="AA212"/>
  <c r="W212" s="1"/>
  <c r="S212"/>
  <c r="P212"/>
  <c r="K212"/>
  <c r="G212" s="1"/>
  <c r="C212"/>
  <c r="CB211"/>
  <c r="BW211"/>
  <c r="BS211" s="1"/>
  <c r="BO211"/>
  <c r="BL211"/>
  <c r="BG211"/>
  <c r="BC211" s="1"/>
  <c r="AY211"/>
  <c r="AV211"/>
  <c r="AQ211"/>
  <c r="AM211" s="1"/>
  <c r="AI211"/>
  <c r="AF211"/>
  <c r="AA211"/>
  <c r="W211" s="1"/>
  <c r="S211"/>
  <c r="P211"/>
  <c r="K211"/>
  <c r="G211" s="1"/>
  <c r="C211"/>
  <c r="CB210"/>
  <c r="BW210"/>
  <c r="BS210" s="1"/>
  <c r="BO210"/>
  <c r="BL210"/>
  <c r="BG210"/>
  <c r="BC210" s="1"/>
  <c r="AY210"/>
  <c r="AV210"/>
  <c r="AQ210"/>
  <c r="AM210" s="1"/>
  <c r="AI210"/>
  <c r="AF210"/>
  <c r="AA210"/>
  <c r="W210" s="1"/>
  <c r="S210"/>
  <c r="P210"/>
  <c r="K210"/>
  <c r="G210" s="1"/>
  <c r="C210"/>
  <c r="CB209"/>
  <c r="BW209"/>
  <c r="BS209" s="1"/>
  <c r="BO209"/>
  <c r="BL209"/>
  <c r="BG209"/>
  <c r="BC209" s="1"/>
  <c r="AY209"/>
  <c r="AV209"/>
  <c r="AQ209"/>
  <c r="AM209" s="1"/>
  <c r="AI209"/>
  <c r="AF209"/>
  <c r="AA209"/>
  <c r="W209" s="1"/>
  <c r="S209"/>
  <c r="P209"/>
  <c r="K209"/>
  <c r="G209" s="1"/>
  <c r="C209"/>
  <c r="CB208"/>
  <c r="BW208"/>
  <c r="BS208" s="1"/>
  <c r="BO208"/>
  <c r="BL208"/>
  <c r="BG208"/>
  <c r="BC208" s="1"/>
  <c r="AY208"/>
  <c r="AV208"/>
  <c r="AQ208"/>
  <c r="AM208" s="1"/>
  <c r="AI208"/>
  <c r="AF208"/>
  <c r="AA208"/>
  <c r="W208" s="1"/>
  <c r="S208"/>
  <c r="P208"/>
  <c r="K208"/>
  <c r="G208" s="1"/>
  <c r="C208"/>
  <c r="CB207"/>
  <c r="BW207"/>
  <c r="BS207" s="1"/>
  <c r="BO207"/>
  <c r="BL207"/>
  <c r="BG207"/>
  <c r="BC207" s="1"/>
  <c r="AY207"/>
  <c r="AV207"/>
  <c r="AQ207"/>
  <c r="AM207" s="1"/>
  <c r="AI207"/>
  <c r="AF207"/>
  <c r="AA207"/>
  <c r="W207" s="1"/>
  <c r="S207"/>
  <c r="P207"/>
  <c r="K207"/>
  <c r="G207" s="1"/>
  <c r="C207"/>
  <c r="CB206"/>
  <c r="BW206"/>
  <c r="BS206" s="1"/>
  <c r="BO206"/>
  <c r="BL206"/>
  <c r="BG206"/>
  <c r="BC206" s="1"/>
  <c r="AY206"/>
  <c r="AV206"/>
  <c r="AQ206"/>
  <c r="AM206" s="1"/>
  <c r="AI206"/>
  <c r="AF206"/>
  <c r="AA206"/>
  <c r="W206" s="1"/>
  <c r="S206"/>
  <c r="P206"/>
  <c r="K206"/>
  <c r="G206" s="1"/>
  <c r="C206"/>
  <c r="CB205"/>
  <c r="BW205"/>
  <c r="BS205" s="1"/>
  <c r="BO205"/>
  <c r="BL205"/>
  <c r="BG205"/>
  <c r="BC205" s="1"/>
  <c r="AY205"/>
  <c r="AV205"/>
  <c r="AQ205"/>
  <c r="AM205" s="1"/>
  <c r="AI205"/>
  <c r="AF205"/>
  <c r="AA205"/>
  <c r="W205" s="1"/>
  <c r="S205"/>
  <c r="P205"/>
  <c r="K205"/>
  <c r="G205" s="1"/>
  <c r="C205"/>
  <c r="CB204"/>
  <c r="BW204"/>
  <c r="BS204" s="1"/>
  <c r="BO204"/>
  <c r="BL204"/>
  <c r="BG204"/>
  <c r="BC204" s="1"/>
  <c r="AY204"/>
  <c r="AV204"/>
  <c r="AQ204"/>
  <c r="AM204" s="1"/>
  <c r="AI204"/>
  <c r="AF204"/>
  <c r="AA204"/>
  <c r="W204" s="1"/>
  <c r="S204"/>
  <c r="P204"/>
  <c r="K204"/>
  <c r="G204" s="1"/>
  <c r="C204"/>
  <c r="CB203"/>
  <c r="BW203"/>
  <c r="BS203" s="1"/>
  <c r="BO203"/>
  <c r="BL203"/>
  <c r="BG203"/>
  <c r="BC203" s="1"/>
  <c r="AY203"/>
  <c r="AV203"/>
  <c r="AQ203"/>
  <c r="AM203" s="1"/>
  <c r="AI203"/>
  <c r="AF203"/>
  <c r="AA203"/>
  <c r="W203" s="1"/>
  <c r="S203"/>
  <c r="P203"/>
  <c r="K203"/>
  <c r="G203" s="1"/>
  <c r="C203"/>
  <c r="CB202"/>
  <c r="BW202"/>
  <c r="BS202" s="1"/>
  <c r="BO202"/>
  <c r="BL202"/>
  <c r="BG202"/>
  <c r="BC202" s="1"/>
  <c r="AY202"/>
  <c r="AV202"/>
  <c r="AQ202"/>
  <c r="AM202" s="1"/>
  <c r="AI202"/>
  <c r="AF202"/>
  <c r="AA202"/>
  <c r="W202" s="1"/>
  <c r="S202"/>
  <c r="P202"/>
  <c r="K202"/>
  <c r="G202" s="1"/>
  <c r="C202"/>
  <c r="CB201"/>
  <c r="BW201"/>
  <c r="BS201" s="1"/>
  <c r="BO201"/>
  <c r="BL201"/>
  <c r="BG201"/>
  <c r="BC201" s="1"/>
  <c r="AY201"/>
  <c r="AV201"/>
  <c r="AQ201"/>
  <c r="AM201" s="1"/>
  <c r="AI201"/>
  <c r="AF201"/>
  <c r="AA201"/>
  <c r="W201" s="1"/>
  <c r="S201"/>
  <c r="P201"/>
  <c r="K201"/>
  <c r="G201" s="1"/>
  <c r="C201"/>
  <c r="CB200"/>
  <c r="BW200"/>
  <c r="BS200" s="1"/>
  <c r="BO200"/>
  <c r="BL200"/>
  <c r="BG200"/>
  <c r="BC200" s="1"/>
  <c r="AY200"/>
  <c r="AV200"/>
  <c r="AQ200"/>
  <c r="AM200" s="1"/>
  <c r="AI200"/>
  <c r="AF200"/>
  <c r="AA200"/>
  <c r="W200" s="1"/>
  <c r="S200"/>
  <c r="P200"/>
  <c r="K200"/>
  <c r="G200" s="1"/>
  <c r="C200"/>
  <c r="CB199"/>
  <c r="BW199"/>
  <c r="BS199" s="1"/>
  <c r="BO199"/>
  <c r="BL199"/>
  <c r="BG199"/>
  <c r="BC199" s="1"/>
  <c r="AY199"/>
  <c r="AV199"/>
  <c r="AQ199"/>
  <c r="AM199" s="1"/>
  <c r="AI199"/>
  <c r="AF199"/>
  <c r="AA199"/>
  <c r="W199" s="1"/>
  <c r="S199"/>
  <c r="P199"/>
  <c r="K199"/>
  <c r="G199" s="1"/>
  <c r="C199"/>
  <c r="CB198"/>
  <c r="BW198"/>
  <c r="BS198" s="1"/>
  <c r="BO198"/>
  <c r="BL198"/>
  <c r="BG198"/>
  <c r="BC198" s="1"/>
  <c r="AY198"/>
  <c r="AV198"/>
  <c r="AQ198"/>
  <c r="AM198" s="1"/>
  <c r="AI198"/>
  <c r="AF198"/>
  <c r="AA198"/>
  <c r="W198" s="1"/>
  <c r="S198"/>
  <c r="P198"/>
  <c r="K198"/>
  <c r="G198" s="1"/>
  <c r="C198"/>
  <c r="CB197"/>
  <c r="BW197"/>
  <c r="BS197" s="1"/>
  <c r="BO197"/>
  <c r="BL197"/>
  <c r="BG197"/>
  <c r="BC197" s="1"/>
  <c r="AY197"/>
  <c r="AV197"/>
  <c r="AQ197"/>
  <c r="AM197" s="1"/>
  <c r="AI197"/>
  <c r="AF197"/>
  <c r="AA197"/>
  <c r="W197" s="1"/>
  <c r="S197"/>
  <c r="P197"/>
  <c r="K197"/>
  <c r="G197" s="1"/>
  <c r="C197"/>
  <c r="CB196"/>
  <c r="BW196"/>
  <c r="BS196" s="1"/>
  <c r="BO196"/>
  <c r="BL196"/>
  <c r="BG196"/>
  <c r="BC196" s="1"/>
  <c r="AY196"/>
  <c r="AV196"/>
  <c r="AQ196"/>
  <c r="AI196"/>
  <c r="AF196"/>
  <c r="AA196"/>
  <c r="W196" s="1"/>
  <c r="S196"/>
  <c r="P196"/>
  <c r="K196"/>
  <c r="G196" s="1"/>
  <c r="C196"/>
  <c r="CB195"/>
  <c r="BW195"/>
  <c r="BS195" s="1"/>
  <c r="BO195"/>
  <c r="BL195"/>
  <c r="BG195"/>
  <c r="AY195"/>
  <c r="AV195"/>
  <c r="AQ195"/>
  <c r="AM195" s="1"/>
  <c r="AI195"/>
  <c r="AF195"/>
  <c r="AA195"/>
  <c r="W195" s="1"/>
  <c r="S195"/>
  <c r="P195"/>
  <c r="K195"/>
  <c r="G195" s="1"/>
  <c r="C195"/>
  <c r="CB194"/>
  <c r="BW194"/>
  <c r="BO194"/>
  <c r="BL194"/>
  <c r="BG194"/>
  <c r="BC194" s="1"/>
  <c r="AY194"/>
  <c r="AV194"/>
  <c r="AQ194"/>
  <c r="AM194" s="1"/>
  <c r="AI194"/>
  <c r="AF194"/>
  <c r="AA194"/>
  <c r="W194" s="1"/>
  <c r="S194"/>
  <c r="P194"/>
  <c r="K194"/>
  <c r="C194"/>
  <c r="CB193"/>
  <c r="BW193"/>
  <c r="BS193" s="1"/>
  <c r="BO193"/>
  <c r="BL193"/>
  <c r="BG193"/>
  <c r="BC193" s="1"/>
  <c r="AY193"/>
  <c r="AV193"/>
  <c r="AQ193"/>
  <c r="AM193" s="1"/>
  <c r="AI193"/>
  <c r="AF193"/>
  <c r="AA193"/>
  <c r="S193"/>
  <c r="P193"/>
  <c r="K193"/>
  <c r="G193" s="1"/>
  <c r="C193"/>
  <c r="CB192"/>
  <c r="BW192"/>
  <c r="BS192" s="1"/>
  <c r="BO192"/>
  <c r="BL192"/>
  <c r="BG192"/>
  <c r="BC192" s="1"/>
  <c r="AY192"/>
  <c r="AV192"/>
  <c r="AQ192"/>
  <c r="AI192"/>
  <c r="AF192"/>
  <c r="AA192"/>
  <c r="W192" s="1"/>
  <c r="S192"/>
  <c r="P192"/>
  <c r="K192"/>
  <c r="G192" s="1"/>
  <c r="C192"/>
  <c r="CB191"/>
  <c r="BW191"/>
  <c r="BS191" s="1"/>
  <c r="BO191"/>
  <c r="BL191"/>
  <c r="BG191"/>
  <c r="AY191"/>
  <c r="AV191"/>
  <c r="AQ191"/>
  <c r="AM191" s="1"/>
  <c r="AI191"/>
  <c r="AF191"/>
  <c r="AA191"/>
  <c r="W191" s="1"/>
  <c r="S191"/>
  <c r="P191"/>
  <c r="K191"/>
  <c r="G191" s="1"/>
  <c r="C191"/>
  <c r="CB190"/>
  <c r="BW190"/>
  <c r="BO190"/>
  <c r="BL190"/>
  <c r="BG190"/>
  <c r="BC190" s="1"/>
  <c r="AY190"/>
  <c r="AV190"/>
  <c r="AQ190"/>
  <c r="AM190" s="1"/>
  <c r="AI190"/>
  <c r="AF190"/>
  <c r="AA190"/>
  <c r="W190" s="1"/>
  <c r="S190"/>
  <c r="P190"/>
  <c r="K190"/>
  <c r="C190"/>
  <c r="CB189"/>
  <c r="BW189"/>
  <c r="BS189" s="1"/>
  <c r="BO189"/>
  <c r="BL189"/>
  <c r="BG189"/>
  <c r="BC189" s="1"/>
  <c r="AY189"/>
  <c r="AV189"/>
  <c r="AQ189"/>
  <c r="AM189" s="1"/>
  <c r="AI189"/>
  <c r="AF189"/>
  <c r="AA189"/>
  <c r="S189"/>
  <c r="P189"/>
  <c r="K189"/>
  <c r="G189" s="1"/>
  <c r="C189"/>
  <c r="CB188"/>
  <c r="BW188"/>
  <c r="BS188" s="1"/>
  <c r="BO188"/>
  <c r="BL188"/>
  <c r="BG188"/>
  <c r="BC188" s="1"/>
  <c r="AY188"/>
  <c r="AV188"/>
  <c r="AQ188"/>
  <c r="AI188"/>
  <c r="AF188"/>
  <c r="AA188"/>
  <c r="W188" s="1"/>
  <c r="S188"/>
  <c r="P188"/>
  <c r="K188"/>
  <c r="G188" s="1"/>
  <c r="C188"/>
  <c r="CB187"/>
  <c r="BW187"/>
  <c r="BS187" s="1"/>
  <c r="BO187"/>
  <c r="BL187"/>
  <c r="BG187"/>
  <c r="AY187"/>
  <c r="AV187"/>
  <c r="AQ187"/>
  <c r="AM187" s="1"/>
  <c r="AI187"/>
  <c r="AF187"/>
  <c r="AA187"/>
  <c r="W187" s="1"/>
  <c r="S187"/>
  <c r="P187"/>
  <c r="K187"/>
  <c r="G187" s="1"/>
  <c r="C187"/>
  <c r="CB186"/>
  <c r="BW186"/>
  <c r="BO186"/>
  <c r="BL186"/>
  <c r="BG186"/>
  <c r="BC186" s="1"/>
  <c r="AY186"/>
  <c r="AV186"/>
  <c r="AQ186"/>
  <c r="AM186" s="1"/>
  <c r="AI186"/>
  <c r="AF186"/>
  <c r="AA186"/>
  <c r="W186" s="1"/>
  <c r="S186"/>
  <c r="P186"/>
  <c r="K186"/>
  <c r="C186"/>
  <c r="CB185"/>
  <c r="BW185"/>
  <c r="BS185" s="1"/>
  <c r="BO185"/>
  <c r="BL185"/>
  <c r="BG185"/>
  <c r="BC185" s="1"/>
  <c r="AY185"/>
  <c r="AV185"/>
  <c r="AQ185"/>
  <c r="AM185" s="1"/>
  <c r="AI185"/>
  <c r="AF185"/>
  <c r="AA185"/>
  <c r="S185"/>
  <c r="P185"/>
  <c r="K185"/>
  <c r="G185" s="1"/>
  <c r="C185"/>
  <c r="CB184"/>
  <c r="BW184"/>
  <c r="BS184" s="1"/>
  <c r="BO184"/>
  <c r="BL184"/>
  <c r="BG184"/>
  <c r="BC184" s="1"/>
  <c r="AY184"/>
  <c r="AV184"/>
  <c r="AQ184"/>
  <c r="AI184"/>
  <c r="AF184"/>
  <c r="AA184"/>
  <c r="W184" s="1"/>
  <c r="S184"/>
  <c r="P184"/>
  <c r="K184"/>
  <c r="G184" s="1"/>
  <c r="C184"/>
  <c r="CB183"/>
  <c r="BW183"/>
  <c r="BS183" s="1"/>
  <c r="BO183"/>
  <c r="BL183"/>
  <c r="BG183"/>
  <c r="AY183"/>
  <c r="AV183"/>
  <c r="AQ183"/>
  <c r="AM183" s="1"/>
  <c r="AI183"/>
  <c r="AF183"/>
  <c r="AA183"/>
  <c r="W183" s="1"/>
  <c r="S183"/>
  <c r="P183"/>
  <c r="K183"/>
  <c r="G183" s="1"/>
  <c r="C183"/>
  <c r="CB182"/>
  <c r="BW182"/>
  <c r="BO182"/>
  <c r="BL182"/>
  <c r="BG182"/>
  <c r="BC182" s="1"/>
  <c r="AY182"/>
  <c r="AV182"/>
  <c r="AQ182"/>
  <c r="AM182" s="1"/>
  <c r="AI182"/>
  <c r="AF182"/>
  <c r="AA182"/>
  <c r="W182" s="1"/>
  <c r="S182"/>
  <c r="P182"/>
  <c r="K182"/>
  <c r="C182"/>
  <c r="CB181"/>
  <c r="BW181"/>
  <c r="BS181" s="1"/>
  <c r="BO181"/>
  <c r="BL181"/>
  <c r="BG181"/>
  <c r="BC181" s="1"/>
  <c r="AY181"/>
  <c r="AV181"/>
  <c r="AQ181"/>
  <c r="AM181" s="1"/>
  <c r="AI181"/>
  <c r="AF181"/>
  <c r="AA181"/>
  <c r="S181"/>
  <c r="P181"/>
  <c r="K181"/>
  <c r="G181" s="1"/>
  <c r="C181"/>
  <c r="CB180"/>
  <c r="BW180"/>
  <c r="BS180" s="1"/>
  <c r="BO180"/>
  <c r="BL180"/>
  <c r="BG180"/>
  <c r="BC180" s="1"/>
  <c r="AY180"/>
  <c r="AV180"/>
  <c r="AQ180"/>
  <c r="AI180"/>
  <c r="AF180"/>
  <c r="AA180"/>
  <c r="W180" s="1"/>
  <c r="S180"/>
  <c r="P180"/>
  <c r="K180"/>
  <c r="G180" s="1"/>
  <c r="C180"/>
  <c r="CB179"/>
  <c r="BW179"/>
  <c r="BS179" s="1"/>
  <c r="BO179"/>
  <c r="BL179"/>
  <c r="BG179"/>
  <c r="AY179"/>
  <c r="AV179"/>
  <c r="AQ179"/>
  <c r="AM179" s="1"/>
  <c r="AI179"/>
  <c r="AF179"/>
  <c r="AA179"/>
  <c r="W179" s="1"/>
  <c r="S179"/>
  <c r="P179"/>
  <c r="K179"/>
  <c r="G179" s="1"/>
  <c r="C179"/>
  <c r="CB178"/>
  <c r="BW178"/>
  <c r="BO178"/>
  <c r="BL178"/>
  <c r="BG178"/>
  <c r="BC178" s="1"/>
  <c r="AY178"/>
  <c r="AV178"/>
  <c r="AQ178"/>
  <c r="AM178" s="1"/>
  <c r="AI178"/>
  <c r="AF178"/>
  <c r="AA178"/>
  <c r="W178" s="1"/>
  <c r="S178"/>
  <c r="P178"/>
  <c r="K178"/>
  <c r="C178"/>
  <c r="CB177"/>
  <c r="BW177"/>
  <c r="BS177" s="1"/>
  <c r="BO177"/>
  <c r="BL177"/>
  <c r="BG177"/>
  <c r="BC177" s="1"/>
  <c r="AY177"/>
  <c r="AV177"/>
  <c r="AQ177"/>
  <c r="AM177" s="1"/>
  <c r="AI177"/>
  <c r="AF177"/>
  <c r="AA177"/>
  <c r="S177"/>
  <c r="P177"/>
  <c r="K177"/>
  <c r="G177" s="1"/>
  <c r="C177"/>
  <c r="CB176"/>
  <c r="BW176"/>
  <c r="BS176" s="1"/>
  <c r="BO176"/>
  <c r="BL176"/>
  <c r="BG176"/>
  <c r="BC176" s="1"/>
  <c r="AY176"/>
  <c r="AV176"/>
  <c r="AQ176"/>
  <c r="AI176"/>
  <c r="AF176"/>
  <c r="AA176"/>
  <c r="W176" s="1"/>
  <c r="S176"/>
  <c r="P176"/>
  <c r="K176"/>
  <c r="G176" s="1"/>
  <c r="C176"/>
  <c r="CB175"/>
  <c r="BW175"/>
  <c r="BS175" s="1"/>
  <c r="BO175"/>
  <c r="BL175"/>
  <c r="BG175"/>
  <c r="AY175"/>
  <c r="AV175"/>
  <c r="AQ175"/>
  <c r="AM175" s="1"/>
  <c r="AI175"/>
  <c r="AF175"/>
  <c r="AA175"/>
  <c r="W175" s="1"/>
  <c r="S175"/>
  <c r="P175"/>
  <c r="K175"/>
  <c r="G175" s="1"/>
  <c r="C175"/>
  <c r="CB174"/>
  <c r="BW174"/>
  <c r="BO174"/>
  <c r="BL174"/>
  <c r="BG174"/>
  <c r="BC174" s="1"/>
  <c r="AY174"/>
  <c r="AV174"/>
  <c r="AQ174"/>
  <c r="AM174" s="1"/>
  <c r="AI174"/>
  <c r="AF174"/>
  <c r="AA174"/>
  <c r="W174" s="1"/>
  <c r="S174"/>
  <c r="P174"/>
  <c r="K174"/>
  <c r="C174"/>
  <c r="CB173"/>
  <c r="BW173"/>
  <c r="BS173" s="1"/>
  <c r="BO173"/>
  <c r="BL173"/>
  <c r="BG173"/>
  <c r="BC173" s="1"/>
  <c r="AY173"/>
  <c r="AV173"/>
  <c r="AQ173"/>
  <c r="AM173" s="1"/>
  <c r="AI173"/>
  <c r="AF173"/>
  <c r="AA173"/>
  <c r="S173"/>
  <c r="P173"/>
  <c r="K173"/>
  <c r="G173" s="1"/>
  <c r="C173"/>
  <c r="CB172"/>
  <c r="BW172"/>
  <c r="BS172" s="1"/>
  <c r="BO172"/>
  <c r="BL172"/>
  <c r="BG172"/>
  <c r="BC172" s="1"/>
  <c r="AY172"/>
  <c r="AV172"/>
  <c r="AQ172"/>
  <c r="AI172"/>
  <c r="AF172"/>
  <c r="AA172"/>
  <c r="W172" s="1"/>
  <c r="S172"/>
  <c r="P172"/>
  <c r="K172"/>
  <c r="G172" s="1"/>
  <c r="C172"/>
  <c r="CB171"/>
  <c r="BW171"/>
  <c r="BS171" s="1"/>
  <c r="BO171"/>
  <c r="BL171"/>
  <c r="BG171"/>
  <c r="AY171"/>
  <c r="AV171"/>
  <c r="AQ171"/>
  <c r="AM171" s="1"/>
  <c r="AI171"/>
  <c r="AF171"/>
  <c r="AA171"/>
  <c r="W171" s="1"/>
  <c r="S171"/>
  <c r="P171"/>
  <c r="K171"/>
  <c r="G171" s="1"/>
  <c r="C171"/>
  <c r="CB170"/>
  <c r="BW170"/>
  <c r="BO170"/>
  <c r="BL170"/>
  <c r="BG170"/>
  <c r="BC170" s="1"/>
  <c r="AY170"/>
  <c r="AV170"/>
  <c r="AQ170"/>
  <c r="AM170" s="1"/>
  <c r="AI170"/>
  <c r="AF170"/>
  <c r="AA170"/>
  <c r="W170" s="1"/>
  <c r="S170"/>
  <c r="P170"/>
  <c r="K170"/>
  <c r="C170"/>
  <c r="CB169"/>
  <c r="BW169"/>
  <c r="BS169" s="1"/>
  <c r="BO169"/>
  <c r="BL169"/>
  <c r="BG169"/>
  <c r="BC169" s="1"/>
  <c r="AY169"/>
  <c r="AV169"/>
  <c r="AQ169"/>
  <c r="AM169" s="1"/>
  <c r="AI169"/>
  <c r="AF169"/>
  <c r="AA169"/>
  <c r="S169"/>
  <c r="P169"/>
  <c r="K169"/>
  <c r="G169" s="1"/>
  <c r="C169"/>
  <c r="CB168"/>
  <c r="BW168"/>
  <c r="BS168" s="1"/>
  <c r="BO168"/>
  <c r="BL168"/>
  <c r="BG168"/>
  <c r="BC168" s="1"/>
  <c r="AY168"/>
  <c r="AV168"/>
  <c r="AQ168"/>
  <c r="AI168"/>
  <c r="AF168"/>
  <c r="AA168"/>
  <c r="W168" s="1"/>
  <c r="S168"/>
  <c r="P168"/>
  <c r="K168"/>
  <c r="G168" s="1"/>
  <c r="C168"/>
  <c r="CB167"/>
  <c r="BW167"/>
  <c r="BS167" s="1"/>
  <c r="BO167"/>
  <c r="BL167"/>
  <c r="BG167"/>
  <c r="AY167"/>
  <c r="AV167"/>
  <c r="AQ167"/>
  <c r="AM167" s="1"/>
  <c r="AI167"/>
  <c r="AF167"/>
  <c r="AA167"/>
  <c r="W167" s="1"/>
  <c r="S167"/>
  <c r="P167"/>
  <c r="K167"/>
  <c r="G167" s="1"/>
  <c r="C167"/>
  <c r="CB166"/>
  <c r="BW166"/>
  <c r="BO166"/>
  <c r="BL166"/>
  <c r="BG166"/>
  <c r="BC166" s="1"/>
  <c r="AY166"/>
  <c r="AV166"/>
  <c r="AQ166"/>
  <c r="AM166" s="1"/>
  <c r="AI166"/>
  <c r="AF166"/>
  <c r="AA166"/>
  <c r="W166" s="1"/>
  <c r="S166"/>
  <c r="P166"/>
  <c r="K166"/>
  <c r="C166"/>
  <c r="CB165"/>
  <c r="BW165"/>
  <c r="BS165" s="1"/>
  <c r="BO165"/>
  <c r="BL165"/>
  <c r="BG165"/>
  <c r="BC165" s="1"/>
  <c r="AY165"/>
  <c r="AV165"/>
  <c r="AQ165"/>
  <c r="AM165" s="1"/>
  <c r="AI165"/>
  <c r="AF165"/>
  <c r="AA165"/>
  <c r="S165"/>
  <c r="P165"/>
  <c r="K165"/>
  <c r="G165" s="1"/>
  <c r="C165"/>
  <c r="CB164"/>
  <c r="BW164"/>
  <c r="BS164" s="1"/>
  <c r="BO164"/>
  <c r="BL164"/>
  <c r="BG164"/>
  <c r="BC164" s="1"/>
  <c r="AY164"/>
  <c r="AV164"/>
  <c r="AQ164"/>
  <c r="AI164"/>
  <c r="AF164"/>
  <c r="AA164"/>
  <c r="W164" s="1"/>
  <c r="S164"/>
  <c r="P164"/>
  <c r="K164"/>
  <c r="G164" s="1"/>
  <c r="C164"/>
  <c r="CB163"/>
  <c r="BW163"/>
  <c r="BS163" s="1"/>
  <c r="BO163"/>
  <c r="BL163"/>
  <c r="BG163"/>
  <c r="AY163"/>
  <c r="AV163"/>
  <c r="AQ163"/>
  <c r="AM163" s="1"/>
  <c r="AI163"/>
  <c r="AF163"/>
  <c r="AA163"/>
  <c r="W163" s="1"/>
  <c r="S163"/>
  <c r="P163"/>
  <c r="K163"/>
  <c r="G163" s="1"/>
  <c r="C163"/>
  <c r="CB162"/>
  <c r="BW162"/>
  <c r="BO162"/>
  <c r="BL162"/>
  <c r="BG162"/>
  <c r="BC162" s="1"/>
  <c r="AY162"/>
  <c r="AV162"/>
  <c r="AQ162"/>
  <c r="AM162" s="1"/>
  <c r="AI162"/>
  <c r="AF162"/>
  <c r="AA162"/>
  <c r="W162" s="1"/>
  <c r="S162"/>
  <c r="P162"/>
  <c r="K162"/>
  <c r="C162"/>
  <c r="CB161"/>
  <c r="BW161"/>
  <c r="BS161" s="1"/>
  <c r="BO161"/>
  <c r="BL161"/>
  <c r="BG161"/>
  <c r="BC161" s="1"/>
  <c r="AY161"/>
  <c r="AV161"/>
  <c r="AQ161"/>
  <c r="AM161" s="1"/>
  <c r="AI161"/>
  <c r="AF161"/>
  <c r="AA161"/>
  <c r="S161"/>
  <c r="P161"/>
  <c r="K161"/>
  <c r="G161" s="1"/>
  <c r="C161"/>
  <c r="CB160"/>
  <c r="BW160"/>
  <c r="BS160"/>
  <c r="BO160"/>
  <c r="BL160"/>
  <c r="BG160"/>
  <c r="BC160"/>
  <c r="AY160"/>
  <c r="AV160"/>
  <c r="AQ160"/>
  <c r="AM160"/>
  <c r="AI160"/>
  <c r="AF160"/>
  <c r="AA160"/>
  <c r="W160"/>
  <c r="S160"/>
  <c r="P160"/>
  <c r="K160"/>
  <c r="G160"/>
  <c r="C160"/>
  <c r="CB159"/>
  <c r="BW159"/>
  <c r="BS159"/>
  <c r="BO159"/>
  <c r="BL159"/>
  <c r="BG159"/>
  <c r="BC159"/>
  <c r="AY159"/>
  <c r="AV159"/>
  <c r="AQ159"/>
  <c r="AM159"/>
  <c r="AI159"/>
  <c r="AF159"/>
  <c r="AA159"/>
  <c r="W159"/>
  <c r="S159"/>
  <c r="P159"/>
  <c r="K159"/>
  <c r="G159"/>
  <c r="C159"/>
  <c r="CB158"/>
  <c r="BW158"/>
  <c r="BS158"/>
  <c r="BO158"/>
  <c r="BL158"/>
  <c r="BG158"/>
  <c r="BC158"/>
  <c r="AY158"/>
  <c r="AV158"/>
  <c r="AQ158"/>
  <c r="AM158"/>
  <c r="AI158"/>
  <c r="AF158"/>
  <c r="AA158"/>
  <c r="W158"/>
  <c r="S158"/>
  <c r="P158"/>
  <c r="K158"/>
  <c r="G158"/>
  <c r="C158"/>
  <c r="CB157"/>
  <c r="BW157"/>
  <c r="BS157"/>
  <c r="BO157"/>
  <c r="BL157"/>
  <c r="BG157"/>
  <c r="BC157"/>
  <c r="AY157"/>
  <c r="AV157"/>
  <c r="AQ157"/>
  <c r="AM157"/>
  <c r="AI157"/>
  <c r="AF157"/>
  <c r="AA157"/>
  <c r="W157"/>
  <c r="S157"/>
  <c r="P157"/>
  <c r="K157"/>
  <c r="G157"/>
  <c r="C157"/>
  <c r="CB156"/>
  <c r="BW156"/>
  <c r="BS156"/>
  <c r="BO156"/>
  <c r="BL156"/>
  <c r="BG156"/>
  <c r="BC156"/>
  <c r="AY156"/>
  <c r="AV156"/>
  <c r="AQ156"/>
  <c r="AM156"/>
  <c r="AI156"/>
  <c r="AF156"/>
  <c r="AA156"/>
  <c r="W156"/>
  <c r="S156"/>
  <c r="P156"/>
  <c r="K156"/>
  <c r="G156"/>
  <c r="C156"/>
  <c r="CB155"/>
  <c r="BW155"/>
  <c r="BS155"/>
  <c r="BO155"/>
  <c r="BL155"/>
  <c r="BG155"/>
  <c r="BC155"/>
  <c r="AY155"/>
  <c r="AV155"/>
  <c r="AQ155"/>
  <c r="AM155"/>
  <c r="AI155"/>
  <c r="AF155"/>
  <c r="AA155"/>
  <c r="W155"/>
  <c r="S155"/>
  <c r="P155"/>
  <c r="K155"/>
  <c r="G155"/>
  <c r="C155"/>
  <c r="CB154"/>
  <c r="BW154"/>
  <c r="BS154"/>
  <c r="BO154"/>
  <c r="BL154"/>
  <c r="BG154"/>
  <c r="BC154"/>
  <c r="AY154"/>
  <c r="AV154"/>
  <c r="AQ154"/>
  <c r="AM154"/>
  <c r="AI154"/>
  <c r="AF154"/>
  <c r="AA154"/>
  <c r="W154"/>
  <c r="S154"/>
  <c r="P154"/>
  <c r="K154"/>
  <c r="G154"/>
  <c r="C154"/>
  <c r="CB153"/>
  <c r="BW153"/>
  <c r="BS153"/>
  <c r="BO153"/>
  <c r="BL153"/>
  <c r="BG153"/>
  <c r="BC153"/>
  <c r="AY153"/>
  <c r="AV153"/>
  <c r="AQ153"/>
  <c r="AM153"/>
  <c r="AI153"/>
  <c r="AF153"/>
  <c r="AA153"/>
  <c r="W153"/>
  <c r="S153"/>
  <c r="P153"/>
  <c r="K153"/>
  <c r="G153"/>
  <c r="C153"/>
  <c r="CB152"/>
  <c r="BW152"/>
  <c r="BS152"/>
  <c r="BO152"/>
  <c r="BL152"/>
  <c r="BG152"/>
  <c r="BC152"/>
  <c r="AY152"/>
  <c r="AV152"/>
  <c r="AQ152"/>
  <c r="AM152"/>
  <c r="AI152"/>
  <c r="AF152"/>
  <c r="AA152"/>
  <c r="W152"/>
  <c r="S152"/>
  <c r="P152"/>
  <c r="K152"/>
  <c r="G152"/>
  <c r="C152"/>
  <c r="CB151"/>
  <c r="BW151"/>
  <c r="BS151"/>
  <c r="BO151"/>
  <c r="BL151"/>
  <c r="BG151"/>
  <c r="BC151"/>
  <c r="AY151"/>
  <c r="AV151"/>
  <c r="AQ151"/>
  <c r="AM151"/>
  <c r="AI151"/>
  <c r="AF151"/>
  <c r="AA151"/>
  <c r="W151"/>
  <c r="S151"/>
  <c r="P151"/>
  <c r="K151"/>
  <c r="G151"/>
  <c r="C151"/>
  <c r="CB150"/>
  <c r="BW150"/>
  <c r="BS150"/>
  <c r="BO150"/>
  <c r="BL150"/>
  <c r="BG150"/>
  <c r="BC150"/>
  <c r="AY150"/>
  <c r="AV150"/>
  <c r="AQ150"/>
  <c r="AM150"/>
  <c r="AI150"/>
  <c r="AF150"/>
  <c r="AA150"/>
  <c r="W150"/>
  <c r="S150"/>
  <c r="P150"/>
  <c r="K150"/>
  <c r="G150"/>
  <c r="C150"/>
  <c r="CB149"/>
  <c r="BW149"/>
  <c r="BS149"/>
  <c r="BO149"/>
  <c r="BL149"/>
  <c r="BG149"/>
  <c r="BC149"/>
  <c r="AY149"/>
  <c r="AV149"/>
  <c r="AQ149"/>
  <c r="AM149"/>
  <c r="AI149"/>
  <c r="AF149"/>
  <c r="AA149"/>
  <c r="W149"/>
  <c r="S149"/>
  <c r="P149"/>
  <c r="K149"/>
  <c r="G149"/>
  <c r="C149"/>
  <c r="CB148"/>
  <c r="BW148"/>
  <c r="BS148"/>
  <c r="BO148"/>
  <c r="BL148"/>
  <c r="BG148"/>
  <c r="BC148"/>
  <c r="AY148"/>
  <c r="AV148"/>
  <c r="AQ148"/>
  <c r="AM148"/>
  <c r="AI148"/>
  <c r="AF148"/>
  <c r="AA148"/>
  <c r="W148"/>
  <c r="S148"/>
  <c r="P148"/>
  <c r="K148"/>
  <c r="G148"/>
  <c r="C148"/>
  <c r="CB147"/>
  <c r="BW147"/>
  <c r="BS147"/>
  <c r="BO147"/>
  <c r="BL147"/>
  <c r="BG147"/>
  <c r="BC147"/>
  <c r="AY147"/>
  <c r="AV147"/>
  <c r="AQ147"/>
  <c r="AM147"/>
  <c r="AI147"/>
  <c r="AF147"/>
  <c r="AA147"/>
  <c r="W147"/>
  <c r="S147"/>
  <c r="P147"/>
  <c r="K147"/>
  <c r="G147"/>
  <c r="C147"/>
  <c r="CB146"/>
  <c r="BW146"/>
  <c r="BS146"/>
  <c r="BO146"/>
  <c r="BL146"/>
  <c r="BG146"/>
  <c r="BC146"/>
  <c r="AY146"/>
  <c r="AV146"/>
  <c r="AQ146"/>
  <c r="AM146"/>
  <c r="AI146"/>
  <c r="AF146"/>
  <c r="AA146"/>
  <c r="W146"/>
  <c r="S146"/>
  <c r="P146"/>
  <c r="K146"/>
  <c r="G146"/>
  <c r="C146"/>
  <c r="CB145"/>
  <c r="BW145"/>
  <c r="BS145"/>
  <c r="BO145"/>
  <c r="BL145"/>
  <c r="BG145"/>
  <c r="BC145"/>
  <c r="AY145"/>
  <c r="AV145"/>
  <c r="AQ145"/>
  <c r="AM145"/>
  <c r="AI145"/>
  <c r="AF145"/>
  <c r="AA145"/>
  <c r="W145"/>
  <c r="S145"/>
  <c r="P145"/>
  <c r="K145"/>
  <c r="G145"/>
  <c r="C145"/>
  <c r="CB144"/>
  <c r="BW144"/>
  <c r="BS144"/>
  <c r="BO144"/>
  <c r="BL144"/>
  <c r="BG144"/>
  <c r="BC144"/>
  <c r="AY144"/>
  <c r="AV144"/>
  <c r="AQ144"/>
  <c r="AM144"/>
  <c r="AI144"/>
  <c r="AF144"/>
  <c r="AA144"/>
  <c r="W144"/>
  <c r="S144"/>
  <c r="P144"/>
  <c r="K144"/>
  <c r="G144"/>
  <c r="C144"/>
  <c r="CB143"/>
  <c r="BW143"/>
  <c r="BS143"/>
  <c r="BO143"/>
  <c r="BL143"/>
  <c r="BG143"/>
  <c r="BC143"/>
  <c r="AY143"/>
  <c r="AV143"/>
  <c r="AQ143"/>
  <c r="AM143"/>
  <c r="AI143"/>
  <c r="AF143"/>
  <c r="AA143"/>
  <c r="W143"/>
  <c r="S143"/>
  <c r="P143"/>
  <c r="K143"/>
  <c r="G143"/>
  <c r="C143"/>
  <c r="CB142"/>
  <c r="BW142"/>
  <c r="BS142"/>
  <c r="BO142"/>
  <c r="BL142"/>
  <c r="BG142"/>
  <c r="BC142"/>
  <c r="AY142"/>
  <c r="AV142"/>
  <c r="AQ142"/>
  <c r="AM142"/>
  <c r="AI142"/>
  <c r="AF142"/>
  <c r="AA142"/>
  <c r="W142"/>
  <c r="S142"/>
  <c r="P142"/>
  <c r="K142"/>
  <c r="G142"/>
  <c r="C142"/>
  <c r="CB141"/>
  <c r="BW141"/>
  <c r="BS141"/>
  <c r="BO141"/>
  <c r="BL141"/>
  <c r="BG141"/>
  <c r="BC141"/>
  <c r="AY141"/>
  <c r="AV141"/>
  <c r="AQ141"/>
  <c r="AM141"/>
  <c r="AI141"/>
  <c r="AF141"/>
  <c r="AA141"/>
  <c r="W141"/>
  <c r="S141"/>
  <c r="P141"/>
  <c r="K141"/>
  <c r="G141"/>
  <c r="C141"/>
  <c r="CB140"/>
  <c r="BW140"/>
  <c r="BS140"/>
  <c r="BO140"/>
  <c r="BL140"/>
  <c r="BG140"/>
  <c r="BC140"/>
  <c r="AY140"/>
  <c r="AV140"/>
  <c r="AQ140"/>
  <c r="AM140"/>
  <c r="AI140"/>
  <c r="AF140"/>
  <c r="AA140"/>
  <c r="W140"/>
  <c r="S140"/>
  <c r="P140"/>
  <c r="K140"/>
  <c r="G140"/>
  <c r="C140"/>
  <c r="CB139"/>
  <c r="BW139"/>
  <c r="BS139"/>
  <c r="BO139"/>
  <c r="BL139"/>
  <c r="BG139"/>
  <c r="BC139"/>
  <c r="AY139"/>
  <c r="AV139"/>
  <c r="AQ139"/>
  <c r="AM139"/>
  <c r="AI139"/>
  <c r="AF139"/>
  <c r="AA139"/>
  <c r="W139"/>
  <c r="S139"/>
  <c r="P139"/>
  <c r="K139"/>
  <c r="G139"/>
  <c r="C139"/>
  <c r="CB138"/>
  <c r="BW138"/>
  <c r="BS138"/>
  <c r="BO138"/>
  <c r="BL138"/>
  <c r="BG138"/>
  <c r="BC138"/>
  <c r="AY138"/>
  <c r="AV138"/>
  <c r="AQ138"/>
  <c r="AM138"/>
  <c r="AI138"/>
  <c r="AF138"/>
  <c r="AA138"/>
  <c r="W138"/>
  <c r="S138"/>
  <c r="P138"/>
  <c r="K138"/>
  <c r="G138"/>
  <c r="C138"/>
  <c r="CB137"/>
  <c r="BW137"/>
  <c r="BS137"/>
  <c r="BO137"/>
  <c r="BL137"/>
  <c r="BG137"/>
  <c r="BC137"/>
  <c r="AY137"/>
  <c r="AV137"/>
  <c r="AQ137"/>
  <c r="AM137"/>
  <c r="AI137"/>
  <c r="AF137"/>
  <c r="AA137"/>
  <c r="W137"/>
  <c r="S137"/>
  <c r="P137"/>
  <c r="K137"/>
  <c r="G137"/>
  <c r="C137"/>
  <c r="CB136"/>
  <c r="BW136"/>
  <c r="BS136"/>
  <c r="BO136"/>
  <c r="BL136"/>
  <c r="BG136"/>
  <c r="BC136"/>
  <c r="AY136"/>
  <c r="AV136"/>
  <c r="AQ136"/>
  <c r="AM136"/>
  <c r="AI136"/>
  <c r="AF136"/>
  <c r="AA136"/>
  <c r="W136"/>
  <c r="S136"/>
  <c r="P136"/>
  <c r="K136"/>
  <c r="G136"/>
  <c r="C136"/>
  <c r="CB135"/>
  <c r="BW135"/>
  <c r="BS135"/>
  <c r="BO135"/>
  <c r="BL135"/>
  <c r="BG135"/>
  <c r="BC135"/>
  <c r="AY135"/>
  <c r="AV135"/>
  <c r="AQ135"/>
  <c r="AM135"/>
  <c r="AI135"/>
  <c r="AF135"/>
  <c r="AA135"/>
  <c r="W135"/>
  <c r="S135"/>
  <c r="P135"/>
  <c r="K135"/>
  <c r="G135"/>
  <c r="C135"/>
  <c r="CB134"/>
  <c r="BW134"/>
  <c r="BS134"/>
  <c r="BO134"/>
  <c r="BL134"/>
  <c r="BG134"/>
  <c r="BC134"/>
  <c r="AY134"/>
  <c r="AV134"/>
  <c r="AQ134"/>
  <c r="AM134"/>
  <c r="AI134"/>
  <c r="AF134"/>
  <c r="AA134"/>
  <c r="W134"/>
  <c r="S134"/>
  <c r="P134"/>
  <c r="K134"/>
  <c r="G134"/>
  <c r="C134"/>
  <c r="CB133"/>
  <c r="BW133"/>
  <c r="BS133"/>
  <c r="BO133"/>
  <c r="BL133"/>
  <c r="BG133"/>
  <c r="BC133"/>
  <c r="AY133"/>
  <c r="AV133"/>
  <c r="AQ133"/>
  <c r="AM133"/>
  <c r="AI133"/>
  <c r="AF133"/>
  <c r="AA133"/>
  <c r="W133"/>
  <c r="S133"/>
  <c r="P133"/>
  <c r="K133"/>
  <c r="G133"/>
  <c r="C133"/>
  <c r="CB132"/>
  <c r="BW132"/>
  <c r="BS132"/>
  <c r="BO132"/>
  <c r="BL132"/>
  <c r="BG132"/>
  <c r="BC132"/>
  <c r="AY132"/>
  <c r="AV132"/>
  <c r="AQ132"/>
  <c r="AM132"/>
  <c r="AI132"/>
  <c r="AF132"/>
  <c r="AA132"/>
  <c r="W132"/>
  <c r="S132"/>
  <c r="P132"/>
  <c r="K132"/>
  <c r="G132"/>
  <c r="C132"/>
  <c r="CB131"/>
  <c r="BW131"/>
  <c r="BS131"/>
  <c r="BO131"/>
  <c r="BL131"/>
  <c r="BG131"/>
  <c r="BC131"/>
  <c r="AY131"/>
  <c r="AV131"/>
  <c r="AQ131"/>
  <c r="AM131"/>
  <c r="AI131"/>
  <c r="AF131"/>
  <c r="AA131"/>
  <c r="W131"/>
  <c r="S131"/>
  <c r="P131"/>
  <c r="K131"/>
  <c r="G131"/>
  <c r="C131"/>
  <c r="CB130"/>
  <c r="BW130"/>
  <c r="BS130"/>
  <c r="BO130"/>
  <c r="BL130"/>
  <c r="BG130"/>
  <c r="BC130"/>
  <c r="AY130"/>
  <c r="AV130"/>
  <c r="AQ130"/>
  <c r="AM130"/>
  <c r="AI130"/>
  <c r="AF130"/>
  <c r="AA130"/>
  <c r="W130"/>
  <c r="S130"/>
  <c r="P130"/>
  <c r="K130"/>
  <c r="G130"/>
  <c r="C130"/>
  <c r="CB129"/>
  <c r="BW129"/>
  <c r="BS129"/>
  <c r="BO129"/>
  <c r="BL129"/>
  <c r="BG129"/>
  <c r="BC129"/>
  <c r="AY129"/>
  <c r="AV129"/>
  <c r="AQ129"/>
  <c r="AM129"/>
  <c r="AI129"/>
  <c r="AF129"/>
  <c r="AA129"/>
  <c r="W129"/>
  <c r="S129"/>
  <c r="P129"/>
  <c r="K129"/>
  <c r="G129"/>
  <c r="C129"/>
  <c r="CB128"/>
  <c r="BW128"/>
  <c r="BS128"/>
  <c r="BO128"/>
  <c r="BL128"/>
  <c r="BG128"/>
  <c r="BC128"/>
  <c r="AY128"/>
  <c r="AV128"/>
  <c r="AQ128"/>
  <c r="AM128"/>
  <c r="AI128"/>
  <c r="AF128"/>
  <c r="AA128"/>
  <c r="W128"/>
  <c r="S128"/>
  <c r="P128"/>
  <c r="K128"/>
  <c r="G128"/>
  <c r="C128"/>
  <c r="CB127"/>
  <c r="BW127"/>
  <c r="BS127"/>
  <c r="BO127"/>
  <c r="BL127"/>
  <c r="BG127"/>
  <c r="BC127"/>
  <c r="AY127"/>
  <c r="AV127"/>
  <c r="AQ127"/>
  <c r="AM127"/>
  <c r="AI127"/>
  <c r="AF127"/>
  <c r="AA127"/>
  <c r="W127"/>
  <c r="S127"/>
  <c r="P127"/>
  <c r="K127"/>
  <c r="G127"/>
  <c r="C127"/>
  <c r="CB126"/>
  <c r="BW126"/>
  <c r="BS126"/>
  <c r="BO126"/>
  <c r="BL126"/>
  <c r="BG126"/>
  <c r="BC126"/>
  <c r="AY126"/>
  <c r="AV126"/>
  <c r="AQ126"/>
  <c r="AM126"/>
  <c r="AI126"/>
  <c r="AF126"/>
  <c r="AA126"/>
  <c r="W126"/>
  <c r="S126"/>
  <c r="P126"/>
  <c r="K126"/>
  <c r="G126"/>
  <c r="C126"/>
  <c r="CB125"/>
  <c r="BW125"/>
  <c r="BS125"/>
  <c r="BO125"/>
  <c r="BL125"/>
  <c r="BG125"/>
  <c r="BC125"/>
  <c r="AY125"/>
  <c r="AV125"/>
  <c r="AQ125"/>
  <c r="AM125"/>
  <c r="AI125"/>
  <c r="AF125"/>
  <c r="AA125"/>
  <c r="W125"/>
  <c r="S125"/>
  <c r="P125"/>
  <c r="K125"/>
  <c r="G125"/>
  <c r="C125"/>
  <c r="CB124"/>
  <c r="BW124"/>
  <c r="BS124"/>
  <c r="BO124"/>
  <c r="BL124"/>
  <c r="BG124"/>
  <c r="BC124"/>
  <c r="AY124"/>
  <c r="AV124"/>
  <c r="AQ124"/>
  <c r="AM124"/>
  <c r="AI124"/>
  <c r="AF124"/>
  <c r="AA124"/>
  <c r="W124"/>
  <c r="S124"/>
  <c r="P124"/>
  <c r="K124"/>
  <c r="G124"/>
  <c r="C124"/>
  <c r="CB123"/>
  <c r="BW123"/>
  <c r="BS123"/>
  <c r="BO123"/>
  <c r="BL123"/>
  <c r="BG123"/>
  <c r="BC123"/>
  <c r="AY123"/>
  <c r="AV123"/>
  <c r="AQ123"/>
  <c r="AM123"/>
  <c r="AI123"/>
  <c r="AF123"/>
  <c r="AA123"/>
  <c r="W123"/>
  <c r="S123"/>
  <c r="P123"/>
  <c r="K123"/>
  <c r="G123"/>
  <c r="C123"/>
  <c r="CB122"/>
  <c r="BW122"/>
  <c r="BS122"/>
  <c r="BO122"/>
  <c r="BL122"/>
  <c r="BG122"/>
  <c r="BC122"/>
  <c r="AY122"/>
  <c r="AV122"/>
  <c r="AQ122"/>
  <c r="AM122"/>
  <c r="AI122"/>
  <c r="AF122"/>
  <c r="AA122"/>
  <c r="W122"/>
  <c r="S122"/>
  <c r="P122"/>
  <c r="K122"/>
  <c r="G122"/>
  <c r="C122"/>
  <c r="CB121"/>
  <c r="BW121"/>
  <c r="BS121"/>
  <c r="BO121"/>
  <c r="BL121"/>
  <c r="BG121"/>
  <c r="BC121"/>
  <c r="AY121"/>
  <c r="AV121"/>
  <c r="AQ121"/>
  <c r="AM121"/>
  <c r="AI121"/>
  <c r="AF121"/>
  <c r="AA121"/>
  <c r="W121"/>
  <c r="S121"/>
  <c r="P121"/>
  <c r="K121"/>
  <c r="G121"/>
  <c r="C121"/>
  <c r="CB120"/>
  <c r="BW120"/>
  <c r="BS120"/>
  <c r="BO120"/>
  <c r="BL120"/>
  <c r="BG120"/>
  <c r="BC120"/>
  <c r="AY120"/>
  <c r="AV120"/>
  <c r="AQ120"/>
  <c r="AM120"/>
  <c r="AI120"/>
  <c r="AF120"/>
  <c r="AA120"/>
  <c r="W120"/>
  <c r="S120"/>
  <c r="P120"/>
  <c r="K120"/>
  <c r="G120"/>
  <c r="C120"/>
  <c r="CB119"/>
  <c r="BW119"/>
  <c r="BS119"/>
  <c r="BO119"/>
  <c r="BL119"/>
  <c r="BG119"/>
  <c r="BC119"/>
  <c r="AY119"/>
  <c r="AV119"/>
  <c r="AQ119"/>
  <c r="AM119"/>
  <c r="AI119"/>
  <c r="AF119"/>
  <c r="AA119"/>
  <c r="W119"/>
  <c r="S119"/>
  <c r="P119"/>
  <c r="K119"/>
  <c r="G119"/>
  <c r="C119"/>
  <c r="CB118"/>
  <c r="BW118"/>
  <c r="BS118"/>
  <c r="BO118"/>
  <c r="BL118"/>
  <c r="BG118"/>
  <c r="BC118"/>
  <c r="AY118"/>
  <c r="AV118"/>
  <c r="AQ118"/>
  <c r="AM118"/>
  <c r="AI118"/>
  <c r="AF118"/>
  <c r="AA118"/>
  <c r="W118"/>
  <c r="S118"/>
  <c r="P118"/>
  <c r="K118"/>
  <c r="G118"/>
  <c r="C118"/>
  <c r="CB117"/>
  <c r="BW117"/>
  <c r="BS117"/>
  <c r="BO117"/>
  <c r="BL117"/>
  <c r="BG117"/>
  <c r="BC117"/>
  <c r="AY117"/>
  <c r="AV117"/>
  <c r="AQ117"/>
  <c r="AM117"/>
  <c r="AI117"/>
  <c r="AF117"/>
  <c r="AA117"/>
  <c r="W117"/>
  <c r="S117"/>
  <c r="P117"/>
  <c r="K117"/>
  <c r="G117"/>
  <c r="C117"/>
  <c r="CB116"/>
  <c r="BW116"/>
  <c r="BS116"/>
  <c r="BO116"/>
  <c r="BL116"/>
  <c r="BG116"/>
  <c r="BC116"/>
  <c r="AY116"/>
  <c r="AV116"/>
  <c r="AQ116"/>
  <c r="AM116"/>
  <c r="AI116"/>
  <c r="AF116"/>
  <c r="AA116"/>
  <c r="W116"/>
  <c r="S116"/>
  <c r="P116"/>
  <c r="K116"/>
  <c r="G116"/>
  <c r="C116"/>
  <c r="CB115"/>
  <c r="BW115"/>
  <c r="BS115"/>
  <c r="BO115"/>
  <c r="BL115"/>
  <c r="BG115"/>
  <c r="BC115"/>
  <c r="AY115"/>
  <c r="AV115"/>
  <c r="AQ115"/>
  <c r="AM115"/>
  <c r="AI115"/>
  <c r="AF115"/>
  <c r="AA115"/>
  <c r="W115"/>
  <c r="S115"/>
  <c r="P115"/>
  <c r="K115"/>
  <c r="G115"/>
  <c r="C115"/>
  <c r="CB114"/>
  <c r="BW114"/>
  <c r="BS114"/>
  <c r="BO114"/>
  <c r="BL114"/>
  <c r="BG114"/>
  <c r="BC114"/>
  <c r="AY114"/>
  <c r="AV114"/>
  <c r="AQ114"/>
  <c r="AM114"/>
  <c r="AI114"/>
  <c r="AF114"/>
  <c r="AA114"/>
  <c r="W114"/>
  <c r="S114"/>
  <c r="P114"/>
  <c r="K114"/>
  <c r="G114"/>
  <c r="C114"/>
  <c r="CB113"/>
  <c r="BW113"/>
  <c r="BS113"/>
  <c r="BO113"/>
  <c r="BL113"/>
  <c r="BG113"/>
  <c r="BC113"/>
  <c r="AY113"/>
  <c r="AV113"/>
  <c r="AQ113"/>
  <c r="AM113"/>
  <c r="AI113"/>
  <c r="AF113"/>
  <c r="AA113"/>
  <c r="W113"/>
  <c r="S113"/>
  <c r="P113"/>
  <c r="K113"/>
  <c r="G113"/>
  <c r="C113"/>
  <c r="CB112"/>
  <c r="BW112"/>
  <c r="BS112"/>
  <c r="BO112"/>
  <c r="BL112"/>
  <c r="BG112"/>
  <c r="BC112"/>
  <c r="AY112"/>
  <c r="AV112"/>
  <c r="AQ112"/>
  <c r="AM112"/>
  <c r="AI112"/>
  <c r="AF112"/>
  <c r="AA112"/>
  <c r="W112"/>
  <c r="S112"/>
  <c r="P112"/>
  <c r="K112"/>
  <c r="G112"/>
  <c r="C112"/>
  <c r="CB111"/>
  <c r="BW111"/>
  <c r="BS111"/>
  <c r="BO111"/>
  <c r="BL111"/>
  <c r="BG111"/>
  <c r="BC111"/>
  <c r="AY111"/>
  <c r="AV111"/>
  <c r="AQ111"/>
  <c r="AM111"/>
  <c r="AI111"/>
  <c r="AF111"/>
  <c r="AA111"/>
  <c r="W111"/>
  <c r="S111"/>
  <c r="P111"/>
  <c r="K111"/>
  <c r="G111"/>
  <c r="C111"/>
  <c r="CB110"/>
  <c r="BW110"/>
  <c r="BS110"/>
  <c r="BO110"/>
  <c r="BL110"/>
  <c r="BG110"/>
  <c r="BC110"/>
  <c r="AY110"/>
  <c r="AV110"/>
  <c r="AQ110"/>
  <c r="AM110"/>
  <c r="AI110"/>
  <c r="AF110"/>
  <c r="AA110"/>
  <c r="W110"/>
  <c r="S110"/>
  <c r="P110"/>
  <c r="K110"/>
  <c r="G110"/>
  <c r="C110"/>
  <c r="CB109"/>
  <c r="BW109"/>
  <c r="BS109"/>
  <c r="BO109"/>
  <c r="BL109"/>
  <c r="BG109"/>
  <c r="BC109"/>
  <c r="AY109"/>
  <c r="AV109"/>
  <c r="AQ109"/>
  <c r="AM109"/>
  <c r="AI109"/>
  <c r="AF109"/>
  <c r="AA109"/>
  <c r="W109"/>
  <c r="S109"/>
  <c r="P109"/>
  <c r="K109"/>
  <c r="G109"/>
  <c r="C109"/>
  <c r="CB108"/>
  <c r="BW108"/>
  <c r="BS108"/>
  <c r="BO108"/>
  <c r="BL108"/>
  <c r="BG108"/>
  <c r="BC108"/>
  <c r="AY108"/>
  <c r="AV108"/>
  <c r="AQ108"/>
  <c r="AM108"/>
  <c r="AI108"/>
  <c r="AF108"/>
  <c r="AA108"/>
  <c r="W108"/>
  <c r="S108"/>
  <c r="P108"/>
  <c r="K108"/>
  <c r="G108"/>
  <c r="C108"/>
  <c r="CB107"/>
  <c r="BW107"/>
  <c r="BS107"/>
  <c r="BO107"/>
  <c r="BL107"/>
  <c r="BG107"/>
  <c r="BC107"/>
  <c r="AY107"/>
  <c r="AV107"/>
  <c r="AQ107"/>
  <c r="AM107"/>
  <c r="AI107"/>
  <c r="AF107"/>
  <c r="AA107"/>
  <c r="W107"/>
  <c r="S107"/>
  <c r="P107"/>
  <c r="K107"/>
  <c r="G107"/>
  <c r="C107"/>
  <c r="CB106"/>
  <c r="BW106"/>
  <c r="BS106"/>
  <c r="BO106"/>
  <c r="BL106"/>
  <c r="BG106"/>
  <c r="BC106"/>
  <c r="AY106"/>
  <c r="AV106"/>
  <c r="AQ106"/>
  <c r="AM106"/>
  <c r="AI106"/>
  <c r="AF106"/>
  <c r="AA106"/>
  <c r="W106"/>
  <c r="S106"/>
  <c r="P106"/>
  <c r="K106"/>
  <c r="G106"/>
  <c r="C106"/>
  <c r="CB105"/>
  <c r="BW105"/>
  <c r="BS105"/>
  <c r="BO105"/>
  <c r="BL105"/>
  <c r="BG105"/>
  <c r="BC105"/>
  <c r="AY105"/>
  <c r="AV105"/>
  <c r="AQ105"/>
  <c r="AM105"/>
  <c r="AI105"/>
  <c r="AF105"/>
  <c r="AA105"/>
  <c r="W105"/>
  <c r="S105"/>
  <c r="P105"/>
  <c r="K105"/>
  <c r="G105"/>
  <c r="C105"/>
  <c r="CB104"/>
  <c r="BW104"/>
  <c r="BS104"/>
  <c r="BO104"/>
  <c r="BL104"/>
  <c r="BG104"/>
  <c r="BC104"/>
  <c r="AY104"/>
  <c r="AV104"/>
  <c r="AQ104"/>
  <c r="AM104"/>
  <c r="AI104"/>
  <c r="AF104"/>
  <c r="AA104"/>
  <c r="W104"/>
  <c r="S104"/>
  <c r="P104"/>
  <c r="K104"/>
  <c r="G104"/>
  <c r="C104"/>
  <c r="CB103"/>
  <c r="BW103"/>
  <c r="BS103"/>
  <c r="BO103"/>
  <c r="BL103"/>
  <c r="BG103"/>
  <c r="BC103"/>
  <c r="AY103"/>
  <c r="AV103"/>
  <c r="AQ103"/>
  <c r="AM103"/>
  <c r="AI103"/>
  <c r="AF103"/>
  <c r="AA103"/>
  <c r="W103"/>
  <c r="S103"/>
  <c r="P103"/>
  <c r="K103"/>
  <c r="G103"/>
  <c r="C103"/>
  <c r="CB102"/>
  <c r="BW102"/>
  <c r="BS102"/>
  <c r="BO102"/>
  <c r="BL102"/>
  <c r="BG102"/>
  <c r="BC102"/>
  <c r="AY102"/>
  <c r="AV102"/>
  <c r="AQ102"/>
  <c r="AM102"/>
  <c r="AI102"/>
  <c r="AF102"/>
  <c r="AA102"/>
  <c r="W102"/>
  <c r="S102"/>
  <c r="P102"/>
  <c r="K102"/>
  <c r="G102"/>
  <c r="C102"/>
  <c r="CB101"/>
  <c r="BW101"/>
  <c r="BS101"/>
  <c r="BO101"/>
  <c r="BL101"/>
  <c r="BG101"/>
  <c r="BC101"/>
  <c r="AY101"/>
  <c r="AV101"/>
  <c r="AQ101"/>
  <c r="AM101"/>
  <c r="AI101"/>
  <c r="AF101"/>
  <c r="AA101"/>
  <c r="W101"/>
  <c r="S101"/>
  <c r="P101"/>
  <c r="K101"/>
  <c r="G101"/>
  <c r="C101"/>
  <c r="CB100"/>
  <c r="BW100"/>
  <c r="BS100"/>
  <c r="BO100"/>
  <c r="BL100"/>
  <c r="BG100"/>
  <c r="BC100"/>
  <c r="AY100"/>
  <c r="AV100"/>
  <c r="AQ100"/>
  <c r="AM100"/>
  <c r="AI100"/>
  <c r="AF100"/>
  <c r="AA100"/>
  <c r="W100"/>
  <c r="S100"/>
  <c r="P100"/>
  <c r="K100"/>
  <c r="G100"/>
  <c r="C100"/>
  <c r="CB99"/>
  <c r="BW99"/>
  <c r="BS99"/>
  <c r="BO99"/>
  <c r="BL99"/>
  <c r="BG99"/>
  <c r="BC99"/>
  <c r="AY99"/>
  <c r="AV99"/>
  <c r="AQ99"/>
  <c r="AM99"/>
  <c r="AI99"/>
  <c r="AF99"/>
  <c r="AA99"/>
  <c r="W99"/>
  <c r="S99"/>
  <c r="P99"/>
  <c r="K99"/>
  <c r="G99"/>
  <c r="C99"/>
  <c r="CB98"/>
  <c r="BW98"/>
  <c r="BS98"/>
  <c r="BO98"/>
  <c r="BL98"/>
  <c r="BG98"/>
  <c r="BC98"/>
  <c r="AY98"/>
  <c r="AV98"/>
  <c r="AQ98"/>
  <c r="AM98"/>
  <c r="AI98"/>
  <c r="AF98"/>
  <c r="AA98"/>
  <c r="W98"/>
  <c r="S98"/>
  <c r="P98"/>
  <c r="K98"/>
  <c r="G98"/>
  <c r="C98"/>
  <c r="CB97"/>
  <c r="BW97"/>
  <c r="BS97"/>
  <c r="BO97"/>
  <c r="BL97"/>
  <c r="BG97"/>
  <c r="BC97"/>
  <c r="AY97"/>
  <c r="AV97"/>
  <c r="AQ97"/>
  <c r="AM97"/>
  <c r="AI97"/>
  <c r="AF97"/>
  <c r="AA97"/>
  <c r="W97"/>
  <c r="S97"/>
  <c r="P97"/>
  <c r="K97"/>
  <c r="G97"/>
  <c r="C97"/>
  <c r="CB96"/>
  <c r="BW96"/>
  <c r="BS96"/>
  <c r="BO96"/>
  <c r="BL96"/>
  <c r="BG96"/>
  <c r="BC96"/>
  <c r="AY96"/>
  <c r="AV96"/>
  <c r="AQ96"/>
  <c r="AM96"/>
  <c r="AI96"/>
  <c r="AF96"/>
  <c r="AA96"/>
  <c r="W96"/>
  <c r="S96"/>
  <c r="P96"/>
  <c r="K96"/>
  <c r="G96"/>
  <c r="C96"/>
  <c r="CB95"/>
  <c r="BW95"/>
  <c r="BS95"/>
  <c r="BO95"/>
  <c r="BL95"/>
  <c r="BG95"/>
  <c r="BC95"/>
  <c r="AY95"/>
  <c r="AV95"/>
  <c r="AQ95"/>
  <c r="AM95"/>
  <c r="AI95"/>
  <c r="AF95"/>
  <c r="AA95"/>
  <c r="W95"/>
  <c r="S95"/>
  <c r="P95"/>
  <c r="K95"/>
  <c r="G95"/>
  <c r="C95"/>
  <c r="CB94"/>
  <c r="BW94"/>
  <c r="BS94"/>
  <c r="BO94"/>
  <c r="BL94"/>
  <c r="BG94"/>
  <c r="BC94"/>
  <c r="AY94"/>
  <c r="AV94"/>
  <c r="AQ94"/>
  <c r="AM94"/>
  <c r="AI94"/>
  <c r="AF94"/>
  <c r="AA94"/>
  <c r="W94"/>
  <c r="S94"/>
  <c r="P94"/>
  <c r="K94"/>
  <c r="G94"/>
  <c r="C94"/>
  <c r="CB93"/>
  <c r="BW93"/>
  <c r="BS93"/>
  <c r="BO93"/>
  <c r="BL93"/>
  <c r="BG93"/>
  <c r="BC93"/>
  <c r="AY93"/>
  <c r="AV93"/>
  <c r="AQ93"/>
  <c r="AM93"/>
  <c r="AI93"/>
  <c r="AF93"/>
  <c r="AA93"/>
  <c r="W93"/>
  <c r="S93"/>
  <c r="P93"/>
  <c r="K93"/>
  <c r="G93"/>
  <c r="C93"/>
  <c r="CB92"/>
  <c r="BW92"/>
  <c r="BS92"/>
  <c r="BO92"/>
  <c r="BL92"/>
  <c r="BG92"/>
  <c r="BC92"/>
  <c r="AY92"/>
  <c r="AV92"/>
  <c r="AQ92"/>
  <c r="AM92"/>
  <c r="AI92"/>
  <c r="AF92"/>
  <c r="AA92"/>
  <c r="W92"/>
  <c r="S92"/>
  <c r="P92"/>
  <c r="K92"/>
  <c r="G92"/>
  <c r="C92"/>
  <c r="CB91"/>
  <c r="BW91"/>
  <c r="BS91"/>
  <c r="BO91"/>
  <c r="BL91"/>
  <c r="BG91"/>
  <c r="BC91"/>
  <c r="AY91"/>
  <c r="AV91"/>
  <c r="AQ91"/>
  <c r="AM91"/>
  <c r="AI91"/>
  <c r="AF91"/>
  <c r="AA91"/>
  <c r="W91"/>
  <c r="S91"/>
  <c r="P91"/>
  <c r="K91"/>
  <c r="G91"/>
  <c r="C91"/>
  <c r="CB90"/>
  <c r="BW90"/>
  <c r="BS90"/>
  <c r="BO90"/>
  <c r="BL90"/>
  <c r="BG90"/>
  <c r="BC90"/>
  <c r="AY90"/>
  <c r="AV90"/>
  <c r="AQ90"/>
  <c r="AM90"/>
  <c r="AI90"/>
  <c r="AF90"/>
  <c r="AA90"/>
  <c r="W90"/>
  <c r="S90"/>
  <c r="P90"/>
  <c r="K90"/>
  <c r="G90"/>
  <c r="C90"/>
  <c r="CB89"/>
  <c r="BW89"/>
  <c r="BS89"/>
  <c r="BO89"/>
  <c r="BL89"/>
  <c r="BG89"/>
  <c r="BC89"/>
  <c r="AY89"/>
  <c r="AV89"/>
  <c r="AQ89"/>
  <c r="AM89"/>
  <c r="AI89"/>
  <c r="AF89"/>
  <c r="AA89"/>
  <c r="W89"/>
  <c r="S89"/>
  <c r="P89"/>
  <c r="K89"/>
  <c r="G89"/>
  <c r="C89"/>
  <c r="CB88"/>
  <c r="BW88"/>
  <c r="BS88"/>
  <c r="BO88"/>
  <c r="BL88"/>
  <c r="BG88"/>
  <c r="BC88"/>
  <c r="AY88"/>
  <c r="AV88"/>
  <c r="AQ88"/>
  <c r="AM88"/>
  <c r="AI88"/>
  <c r="AF88"/>
  <c r="AA88"/>
  <c r="W88"/>
  <c r="S88"/>
  <c r="P88"/>
  <c r="K88"/>
  <c r="G88"/>
  <c r="C88"/>
  <c r="CB87"/>
  <c r="BW87"/>
  <c r="BS87"/>
  <c r="BO87"/>
  <c r="BL87"/>
  <c r="BG87"/>
  <c r="BC87"/>
  <c r="AY87"/>
  <c r="AV87"/>
  <c r="AQ87"/>
  <c r="AM87"/>
  <c r="AI87"/>
  <c r="AF87"/>
  <c r="AA87"/>
  <c r="W87"/>
  <c r="S87"/>
  <c r="P87"/>
  <c r="K87"/>
  <c r="G87"/>
  <c r="C87"/>
  <c r="CB86"/>
  <c r="BW86"/>
  <c r="BS86"/>
  <c r="BO86"/>
  <c r="BL86"/>
  <c r="BG86"/>
  <c r="BC86"/>
  <c r="AY86"/>
  <c r="AV86"/>
  <c r="AQ86"/>
  <c r="AM86"/>
  <c r="AI86"/>
  <c r="AF86"/>
  <c r="AA86"/>
  <c r="W86"/>
  <c r="S86"/>
  <c r="P86"/>
  <c r="K86"/>
  <c r="G86"/>
  <c r="C86"/>
  <c r="CB85"/>
  <c r="BW85"/>
  <c r="BS85"/>
  <c r="BO85"/>
  <c r="BL85"/>
  <c r="BG85"/>
  <c r="BC85"/>
  <c r="AY85"/>
  <c r="AV85"/>
  <c r="AQ85"/>
  <c r="AM85"/>
  <c r="AI85"/>
  <c r="AF85"/>
  <c r="AA85"/>
  <c r="W85"/>
  <c r="S85"/>
  <c r="P85"/>
  <c r="K85"/>
  <c r="G85"/>
  <c r="C85"/>
  <c r="CB84"/>
  <c r="BW84"/>
  <c r="BS84"/>
  <c r="BO84"/>
  <c r="BL84"/>
  <c r="BG84"/>
  <c r="BC84"/>
  <c r="AY84"/>
  <c r="AV84"/>
  <c r="AQ84"/>
  <c r="AM84"/>
  <c r="AI84"/>
  <c r="AF84"/>
  <c r="AA84"/>
  <c r="W84"/>
  <c r="S84"/>
  <c r="P84"/>
  <c r="K84"/>
  <c r="G84"/>
  <c r="C84"/>
  <c r="CB83"/>
  <c r="BW83"/>
  <c r="BS83"/>
  <c r="BO83"/>
  <c r="BL83"/>
  <c r="BG83"/>
  <c r="BC83"/>
  <c r="AY83"/>
  <c r="AV83"/>
  <c r="AQ83"/>
  <c r="AM83"/>
  <c r="AI83"/>
  <c r="AF83"/>
  <c r="AA83"/>
  <c r="W83"/>
  <c r="S83"/>
  <c r="P83"/>
  <c r="K83"/>
  <c r="G83"/>
  <c r="C83"/>
  <c r="CB82"/>
  <c r="BW82"/>
  <c r="BS82"/>
  <c r="BO82"/>
  <c r="BL82"/>
  <c r="BG82"/>
  <c r="BC82"/>
  <c r="AY82"/>
  <c r="AV82"/>
  <c r="AQ82"/>
  <c r="AM82"/>
  <c r="AI82"/>
  <c r="AF82"/>
  <c r="AA82"/>
  <c r="W82"/>
  <c r="S82"/>
  <c r="P82"/>
  <c r="K82"/>
  <c r="G82"/>
  <c r="C82"/>
  <c r="CB81"/>
  <c r="BW81"/>
  <c r="BS81"/>
  <c r="BO81"/>
  <c r="BL81"/>
  <c r="BG81"/>
  <c r="BC81"/>
  <c r="AY81"/>
  <c r="AV81"/>
  <c r="AQ81"/>
  <c r="AM81"/>
  <c r="AI81"/>
  <c r="AF81"/>
  <c r="AA81"/>
  <c r="W81"/>
  <c r="S81"/>
  <c r="P81"/>
  <c r="K81"/>
  <c r="G81"/>
  <c r="C81"/>
  <c r="CB80"/>
  <c r="BW80"/>
  <c r="BS80"/>
  <c r="BO80"/>
  <c r="BL80"/>
  <c r="BG80"/>
  <c r="BC80"/>
  <c r="AY80"/>
  <c r="AV80"/>
  <c r="AQ80"/>
  <c r="AM80"/>
  <c r="AI80"/>
  <c r="AF80"/>
  <c r="AA80"/>
  <c r="W80"/>
  <c r="S80"/>
  <c r="P80"/>
  <c r="K80"/>
  <c r="G80"/>
  <c r="C80"/>
  <c r="CB79"/>
  <c r="BW79"/>
  <c r="BS79"/>
  <c r="BO79"/>
  <c r="BL79"/>
  <c r="BG79"/>
  <c r="BC79"/>
  <c r="AY79"/>
  <c r="AV79"/>
  <c r="AQ79"/>
  <c r="AM79"/>
  <c r="AI79"/>
  <c r="AF79"/>
  <c r="AA79"/>
  <c r="W79"/>
  <c r="S79"/>
  <c r="P79"/>
  <c r="K79"/>
  <c r="G79"/>
  <c r="C79"/>
  <c r="CB78"/>
  <c r="BW78"/>
  <c r="BS78"/>
  <c r="BO78"/>
  <c r="BL78"/>
  <c r="BG78"/>
  <c r="BC78"/>
  <c r="AY78"/>
  <c r="AV78"/>
  <c r="AQ78"/>
  <c r="AM78"/>
  <c r="AI78"/>
  <c r="AF78"/>
  <c r="AA78"/>
  <c r="W78"/>
  <c r="S78"/>
  <c r="P78"/>
  <c r="K78"/>
  <c r="G78"/>
  <c r="C78"/>
  <c r="CB77"/>
  <c r="BW77"/>
  <c r="BS77"/>
  <c r="BO77"/>
  <c r="BL77"/>
  <c r="BG77"/>
  <c r="BC77"/>
  <c r="AY77"/>
  <c r="AV77"/>
  <c r="AQ77"/>
  <c r="AM77"/>
  <c r="AI77"/>
  <c r="AF77"/>
  <c r="AA77"/>
  <c r="W77"/>
  <c r="S77"/>
  <c r="P77"/>
  <c r="K77"/>
  <c r="G77"/>
  <c r="C77"/>
  <c r="CB76"/>
  <c r="BW76"/>
  <c r="BS76"/>
  <c r="BO76"/>
  <c r="BL76"/>
  <c r="BG76"/>
  <c r="BC76"/>
  <c r="AY76"/>
  <c r="AV76"/>
  <c r="AQ76"/>
  <c r="AM76"/>
  <c r="AI76"/>
  <c r="AF76"/>
  <c r="AA76"/>
  <c r="W76"/>
  <c r="S76"/>
  <c r="P76"/>
  <c r="K76"/>
  <c r="G76"/>
  <c r="C76"/>
  <c r="CB75"/>
  <c r="BW75"/>
  <c r="BS75"/>
  <c r="BO75"/>
  <c r="BL75"/>
  <c r="BG75"/>
  <c r="BC75"/>
  <c r="AY75"/>
  <c r="AV75"/>
  <c r="AQ75"/>
  <c r="AM75"/>
  <c r="AI75"/>
  <c r="AF75"/>
  <c r="AA75"/>
  <c r="W75"/>
  <c r="S75"/>
  <c r="P75"/>
  <c r="K75"/>
  <c r="G75"/>
  <c r="C75"/>
  <c r="CB74"/>
  <c r="BW74"/>
  <c r="BS74"/>
  <c r="BO74"/>
  <c r="BL74"/>
  <c r="BG74"/>
  <c r="BC74"/>
  <c r="AY74"/>
  <c r="AV74"/>
  <c r="AQ74"/>
  <c r="AM74"/>
  <c r="AI74"/>
  <c r="AF74"/>
  <c r="AA74"/>
  <c r="W74"/>
  <c r="S74"/>
  <c r="P74"/>
  <c r="K74"/>
  <c r="G74"/>
  <c r="C74"/>
  <c r="CB73"/>
  <c r="BW73"/>
  <c r="BS73"/>
  <c r="BO73"/>
  <c r="BL73"/>
  <c r="BG73"/>
  <c r="BC73"/>
  <c r="AY73"/>
  <c r="AV73"/>
  <c r="AQ73"/>
  <c r="AM73"/>
  <c r="AI73"/>
  <c r="AF73"/>
  <c r="AA73"/>
  <c r="W73"/>
  <c r="S73"/>
  <c r="P73"/>
  <c r="K73"/>
  <c r="G73"/>
  <c r="C73"/>
  <c r="CB72"/>
  <c r="BW72"/>
  <c r="BS72"/>
  <c r="BO72"/>
  <c r="BL72"/>
  <c r="BG72"/>
  <c r="BC72"/>
  <c r="AY72"/>
  <c r="AV72"/>
  <c r="AQ72"/>
  <c r="AM72"/>
  <c r="AI72"/>
  <c r="AF72"/>
  <c r="AA72"/>
  <c r="W72"/>
  <c r="S72"/>
  <c r="P72"/>
  <c r="K72"/>
  <c r="G72"/>
  <c r="C72"/>
  <c r="CB71"/>
  <c r="BW71"/>
  <c r="BS71"/>
  <c r="BO71"/>
  <c r="BL71"/>
  <c r="BG71"/>
  <c r="BC71"/>
  <c r="AY71"/>
  <c r="AV71"/>
  <c r="AQ71"/>
  <c r="AM71"/>
  <c r="AI71"/>
  <c r="AF71"/>
  <c r="AA71"/>
  <c r="W71"/>
  <c r="S71"/>
  <c r="P71"/>
  <c r="K71"/>
  <c r="G71"/>
  <c r="C71"/>
  <c r="CB70"/>
  <c r="BW70"/>
  <c r="BS70"/>
  <c r="BO70"/>
  <c r="BL70"/>
  <c r="BG70"/>
  <c r="BC70"/>
  <c r="AY70"/>
  <c r="AV70"/>
  <c r="AQ70"/>
  <c r="AM70"/>
  <c r="AI70"/>
  <c r="AF70"/>
  <c r="AA70"/>
  <c r="W70"/>
  <c r="S70"/>
  <c r="P70"/>
  <c r="K70"/>
  <c r="G70"/>
  <c r="C70"/>
  <c r="CB69"/>
  <c r="BW69"/>
  <c r="BS69"/>
  <c r="BO69"/>
  <c r="BL69"/>
  <c r="BG69"/>
  <c r="BC69"/>
  <c r="AY69"/>
  <c r="AV69"/>
  <c r="AQ69"/>
  <c r="AM69"/>
  <c r="AI69"/>
  <c r="AF69"/>
  <c r="AA69"/>
  <c r="W69"/>
  <c r="S69"/>
  <c r="P69"/>
  <c r="K69"/>
  <c r="G69"/>
  <c r="C69"/>
  <c r="CB68"/>
  <c r="BW68"/>
  <c r="BS68"/>
  <c r="BO68"/>
  <c r="BL68"/>
  <c r="BG68"/>
  <c r="BC68"/>
  <c r="AY68"/>
  <c r="AV68"/>
  <c r="AQ68"/>
  <c r="AM68"/>
  <c r="AI68"/>
  <c r="AF68"/>
  <c r="AA68"/>
  <c r="W68"/>
  <c r="S68"/>
  <c r="P68"/>
  <c r="K68"/>
  <c r="G68"/>
  <c r="C68"/>
  <c r="CB67"/>
  <c r="BW67"/>
  <c r="BS67"/>
  <c r="BO67"/>
  <c r="BL67"/>
  <c r="BG67"/>
  <c r="BC67"/>
  <c r="AY67"/>
  <c r="AV67"/>
  <c r="AQ67"/>
  <c r="AM67"/>
  <c r="AI67"/>
  <c r="AF67"/>
  <c r="AA67"/>
  <c r="W67"/>
  <c r="S67"/>
  <c r="P67"/>
  <c r="K67"/>
  <c r="G67"/>
  <c r="C67"/>
  <c r="CB66"/>
  <c r="BW66"/>
  <c r="BS66"/>
  <c r="BO66"/>
  <c r="BL66"/>
  <c r="BG66"/>
  <c r="BC66"/>
  <c r="AY66"/>
  <c r="AV66"/>
  <c r="AQ66"/>
  <c r="AM66"/>
  <c r="AI66"/>
  <c r="AF66"/>
  <c r="AA66"/>
  <c r="W66"/>
  <c r="S66"/>
  <c r="P66"/>
  <c r="K66"/>
  <c r="G66"/>
  <c r="C66"/>
  <c r="CB65"/>
  <c r="BW65"/>
  <c r="BS65"/>
  <c r="BO65"/>
  <c r="BL65"/>
  <c r="BG65"/>
  <c r="BC65"/>
  <c r="AY65"/>
  <c r="AV65"/>
  <c r="AQ65"/>
  <c r="AM65"/>
  <c r="AI65"/>
  <c r="AF65"/>
  <c r="AA65"/>
  <c r="W65"/>
  <c r="S65"/>
  <c r="P65"/>
  <c r="K65"/>
  <c r="G65"/>
  <c r="C65"/>
  <c r="CB64"/>
  <c r="BW64"/>
  <c r="BS64"/>
  <c r="BO64"/>
  <c r="BL64"/>
  <c r="BG64"/>
  <c r="BC64"/>
  <c r="AY64"/>
  <c r="AV64"/>
  <c r="AQ64"/>
  <c r="AM64"/>
  <c r="AI64"/>
  <c r="AF64"/>
  <c r="AA64"/>
  <c r="W64"/>
  <c r="S64"/>
  <c r="P64"/>
  <c r="K64"/>
  <c r="G64"/>
  <c r="C64"/>
  <c r="CB63"/>
  <c r="BW63"/>
  <c r="BS63"/>
  <c r="BO63"/>
  <c r="BL63"/>
  <c r="BG63"/>
  <c r="BC63"/>
  <c r="AY63"/>
  <c r="AV63"/>
  <c r="AQ63"/>
  <c r="AM63"/>
  <c r="AI63"/>
  <c r="AF63"/>
  <c r="AA63"/>
  <c r="W63"/>
  <c r="S63"/>
  <c r="P63"/>
  <c r="K63"/>
  <c r="G63"/>
  <c r="C63"/>
  <c r="CB62"/>
  <c r="BW62"/>
  <c r="BS62"/>
  <c r="BO62"/>
  <c r="BL62"/>
  <c r="BG62"/>
  <c r="BC62"/>
  <c r="AY62"/>
  <c r="AV62"/>
  <c r="AQ62"/>
  <c r="AM62"/>
  <c r="AI62"/>
  <c r="AF62"/>
  <c r="AA62"/>
  <c r="W62"/>
  <c r="S62"/>
  <c r="P62"/>
  <c r="K62"/>
  <c r="G62"/>
  <c r="C62"/>
  <c r="CB61"/>
  <c r="BW61"/>
  <c r="BS61"/>
  <c r="BO61"/>
  <c r="BL61"/>
  <c r="BG61"/>
  <c r="BC61"/>
  <c r="AY61"/>
  <c r="AV61"/>
  <c r="AQ61"/>
  <c r="AM61"/>
  <c r="AI61"/>
  <c r="AF61"/>
  <c r="AA61"/>
  <c r="W61"/>
  <c r="S61"/>
  <c r="P61"/>
  <c r="K61"/>
  <c r="G61"/>
  <c r="C61"/>
  <c r="CB60"/>
  <c r="BW60"/>
  <c r="BS60"/>
  <c r="BO60"/>
  <c r="BL60"/>
  <c r="BG60"/>
  <c r="BC60"/>
  <c r="AY60"/>
  <c r="AV60"/>
  <c r="AQ60"/>
  <c r="AM60"/>
  <c r="AI60"/>
  <c r="AF60"/>
  <c r="AA60"/>
  <c r="W60"/>
  <c r="S60"/>
  <c r="P60"/>
  <c r="K60"/>
  <c r="G60"/>
  <c r="C60"/>
  <c r="CB59"/>
  <c r="BW59"/>
  <c r="BS59"/>
  <c r="BO59"/>
  <c r="BL59"/>
  <c r="BG59"/>
  <c r="BC59"/>
  <c r="AY59"/>
  <c r="AV59"/>
  <c r="AQ59"/>
  <c r="AM59"/>
  <c r="AI59"/>
  <c r="AF59"/>
  <c r="AA59"/>
  <c r="W59"/>
  <c r="S59"/>
  <c r="P59"/>
  <c r="K59"/>
  <c r="G59"/>
  <c r="C59"/>
  <c r="CB58"/>
  <c r="BW58"/>
  <c r="BS58"/>
  <c r="BO58"/>
  <c r="BL58"/>
  <c r="BG58"/>
  <c r="BC58"/>
  <c r="AY58"/>
  <c r="AV58"/>
  <c r="AQ58"/>
  <c r="AM58"/>
  <c r="AI58"/>
  <c r="AF58"/>
  <c r="AA58"/>
  <c r="W58"/>
  <c r="S58"/>
  <c r="P58"/>
  <c r="K58"/>
  <c r="G58"/>
  <c r="C58"/>
  <c r="CB57"/>
  <c r="BW57"/>
  <c r="BS57"/>
  <c r="BO57"/>
  <c r="BL57"/>
  <c r="BG57"/>
  <c r="BC57"/>
  <c r="AY57"/>
  <c r="AV57"/>
  <c r="AQ57"/>
  <c r="AM57"/>
  <c r="AI57"/>
  <c r="AF57"/>
  <c r="AA57"/>
  <c r="W57"/>
  <c r="S57"/>
  <c r="P57"/>
  <c r="K57"/>
  <c r="G57"/>
  <c r="C57"/>
  <c r="CB56"/>
  <c r="BW56"/>
  <c r="BS56"/>
  <c r="BO56"/>
  <c r="BL56"/>
  <c r="BG56"/>
  <c r="BC56"/>
  <c r="AY56"/>
  <c r="AV56"/>
  <c r="AQ56"/>
  <c r="AM56"/>
  <c r="AI56"/>
  <c r="AF56"/>
  <c r="AA56"/>
  <c r="W56"/>
  <c r="S56"/>
  <c r="P56"/>
  <c r="K56"/>
  <c r="G56"/>
  <c r="C56"/>
  <c r="CB55"/>
  <c r="BW55"/>
  <c r="BS55"/>
  <c r="BO55"/>
  <c r="BL55"/>
  <c r="BG55"/>
  <c r="BC55"/>
  <c r="AY55"/>
  <c r="AV55"/>
  <c r="AQ55"/>
  <c r="AM55"/>
  <c r="AI55"/>
  <c r="AF55"/>
  <c r="AA55"/>
  <c r="W55"/>
  <c r="S55"/>
  <c r="P55"/>
  <c r="K55"/>
  <c r="G55"/>
  <c r="C55"/>
  <c r="CB54"/>
  <c r="BW54"/>
  <c r="BS54"/>
  <c r="BO54"/>
  <c r="BL54"/>
  <c r="BG54"/>
  <c r="BC54"/>
  <c r="AY54"/>
  <c r="AV54"/>
  <c r="AQ54"/>
  <c r="AM54"/>
  <c r="AI54"/>
  <c r="AF54"/>
  <c r="AA54"/>
  <c r="W54"/>
  <c r="S54"/>
  <c r="P54"/>
  <c r="K54"/>
  <c r="G54"/>
  <c r="C54"/>
  <c r="CB53"/>
  <c r="BW53"/>
  <c r="BS53"/>
  <c r="BO53"/>
  <c r="BL53"/>
  <c r="BG53"/>
  <c r="BC53"/>
  <c r="AY53"/>
  <c r="AV53"/>
  <c r="AQ53"/>
  <c r="AM53"/>
  <c r="AI53"/>
  <c r="AF53"/>
  <c r="AA53"/>
  <c r="W53"/>
  <c r="S53"/>
  <c r="P53"/>
  <c r="K53"/>
  <c r="G53"/>
  <c r="C53"/>
  <c r="CB52"/>
  <c r="BW52"/>
  <c r="BS52"/>
  <c r="BO52"/>
  <c r="BL52"/>
  <c r="BG52"/>
  <c r="BC52"/>
  <c r="AY52"/>
  <c r="AV52"/>
  <c r="AQ52"/>
  <c r="AM52"/>
  <c r="AI52"/>
  <c r="AF52"/>
  <c r="AA52"/>
  <c r="W52"/>
  <c r="S52"/>
  <c r="P52"/>
  <c r="K52"/>
  <c r="G52"/>
  <c r="C52"/>
  <c r="CB51"/>
  <c r="BW51"/>
  <c r="BS51"/>
  <c r="BO51"/>
  <c r="BL51"/>
  <c r="BG51"/>
  <c r="BC51"/>
  <c r="AY51"/>
  <c r="AV51"/>
  <c r="AQ51"/>
  <c r="AM51"/>
  <c r="AI51"/>
  <c r="AF51"/>
  <c r="AA51"/>
  <c r="W51"/>
  <c r="S51"/>
  <c r="P51"/>
  <c r="K51"/>
  <c r="G51"/>
  <c r="C51"/>
  <c r="CB50"/>
  <c r="BW50"/>
  <c r="BS50"/>
  <c r="BO50"/>
  <c r="BL50"/>
  <c r="BG50"/>
  <c r="BC50"/>
  <c r="AY50"/>
  <c r="AV50"/>
  <c r="AQ50"/>
  <c r="AM50"/>
  <c r="AI50"/>
  <c r="AF50"/>
  <c r="AA50"/>
  <c r="W50"/>
  <c r="S50"/>
  <c r="P50"/>
  <c r="K50"/>
  <c r="G50"/>
  <c r="C50"/>
  <c r="CB49"/>
  <c r="BW49"/>
  <c r="BS49"/>
  <c r="BO49"/>
  <c r="BL49"/>
  <c r="BG49"/>
  <c r="BC49"/>
  <c r="AY49"/>
  <c r="AV49"/>
  <c r="AQ49"/>
  <c r="AM49"/>
  <c r="AI49"/>
  <c r="AF49"/>
  <c r="AA49"/>
  <c r="W49"/>
  <c r="S49"/>
  <c r="P49"/>
  <c r="K49"/>
  <c r="G49"/>
  <c r="C49"/>
  <c r="CB48"/>
  <c r="BW48"/>
  <c r="BS48"/>
  <c r="BO48"/>
  <c r="BL48"/>
  <c r="BG48"/>
  <c r="BC48"/>
  <c r="AY48"/>
  <c r="AV48"/>
  <c r="AQ48"/>
  <c r="AM48"/>
  <c r="AI48"/>
  <c r="AF48"/>
  <c r="AA48"/>
  <c r="W48"/>
  <c r="S48"/>
  <c r="P48"/>
  <c r="K48"/>
  <c r="G48"/>
  <c r="C48"/>
  <c r="CB47"/>
  <c r="BW47"/>
  <c r="BS47"/>
  <c r="BO47"/>
  <c r="BL47"/>
  <c r="BG47"/>
  <c r="BC47"/>
  <c r="AY47"/>
  <c r="AV47"/>
  <c r="AQ47"/>
  <c r="AM47"/>
  <c r="AI47"/>
  <c r="AF47"/>
  <c r="AA47"/>
  <c r="W47"/>
  <c r="S47"/>
  <c r="P47"/>
  <c r="K47"/>
  <c r="G47"/>
  <c r="C47"/>
  <c r="CB46"/>
  <c r="BW46"/>
  <c r="BS46"/>
  <c r="BO46"/>
  <c r="BL46"/>
  <c r="BG46"/>
  <c r="BC46"/>
  <c r="AY46"/>
  <c r="AV46"/>
  <c r="AQ46"/>
  <c r="AM46"/>
  <c r="AI46"/>
  <c r="AF46"/>
  <c r="AA46"/>
  <c r="W46"/>
  <c r="S46"/>
  <c r="P46"/>
  <c r="K46"/>
  <c r="G46"/>
  <c r="C46"/>
  <c r="CB45"/>
  <c r="BW45"/>
  <c r="BS45"/>
  <c r="BO45"/>
  <c r="BL45"/>
  <c r="BG45"/>
  <c r="BC45"/>
  <c r="AY45"/>
  <c r="AV45"/>
  <c r="AQ45"/>
  <c r="AM45"/>
  <c r="AI45"/>
  <c r="AF45"/>
  <c r="AA45"/>
  <c r="W45"/>
  <c r="S45"/>
  <c r="P45"/>
  <c r="K45"/>
  <c r="G45"/>
  <c r="C45"/>
  <c r="CB44"/>
  <c r="BW44"/>
  <c r="BS44"/>
  <c r="BO44"/>
  <c r="BL44"/>
  <c r="BG44"/>
  <c r="BC44"/>
  <c r="AY44"/>
  <c r="AV44"/>
  <c r="AQ44"/>
  <c r="AM44"/>
  <c r="AI44"/>
  <c r="AF44"/>
  <c r="AA44"/>
  <c r="W44"/>
  <c r="S44"/>
  <c r="P44"/>
  <c r="K44"/>
  <c r="G44"/>
  <c r="C44"/>
  <c r="CB43"/>
  <c r="BW43"/>
  <c r="BS43"/>
  <c r="BO43"/>
  <c r="BL43"/>
  <c r="BG43"/>
  <c r="BC43"/>
  <c r="AY43"/>
  <c r="AV43"/>
  <c r="AQ43"/>
  <c r="AM43"/>
  <c r="AI43"/>
  <c r="AF43"/>
  <c r="AA43"/>
  <c r="W43"/>
  <c r="S43"/>
  <c r="P43"/>
  <c r="K43"/>
  <c r="G43"/>
  <c r="C43"/>
  <c r="CB42"/>
  <c r="BW42"/>
  <c r="BS42"/>
  <c r="BO42"/>
  <c r="BL42"/>
  <c r="BG42"/>
  <c r="BC42"/>
  <c r="AY42"/>
  <c r="AV42"/>
  <c r="AQ42"/>
  <c r="AM42"/>
  <c r="AI42"/>
  <c r="AF42"/>
  <c r="AA42"/>
  <c r="W42"/>
  <c r="S42"/>
  <c r="P42"/>
  <c r="K42"/>
  <c r="G42"/>
  <c r="C42"/>
  <c r="CB41"/>
  <c r="BW41"/>
  <c r="BS41"/>
  <c r="BO41"/>
  <c r="BL41"/>
  <c r="BG41"/>
  <c r="BC41"/>
  <c r="AY41"/>
  <c r="AV41"/>
  <c r="AQ41"/>
  <c r="AM41"/>
  <c r="AI41"/>
  <c r="AF41"/>
  <c r="AA41"/>
  <c r="W41"/>
  <c r="S41"/>
  <c r="P41"/>
  <c r="K41"/>
  <c r="G41"/>
  <c r="C41"/>
  <c r="CB40"/>
  <c r="BW40"/>
  <c r="BS40"/>
  <c r="BO40"/>
  <c r="BL40"/>
  <c r="BG40"/>
  <c r="BC40"/>
  <c r="AY40"/>
  <c r="AV40"/>
  <c r="AQ40"/>
  <c r="AM40"/>
  <c r="AI40"/>
  <c r="AF40"/>
  <c r="AA40"/>
  <c r="W40"/>
  <c r="S40"/>
  <c r="P40"/>
  <c r="K40"/>
  <c r="G40"/>
  <c r="C40"/>
  <c r="CB39"/>
  <c r="BW39"/>
  <c r="BS39"/>
  <c r="BO39"/>
  <c r="BL39"/>
  <c r="BG39"/>
  <c r="BC39"/>
  <c r="AY39"/>
  <c r="AV39"/>
  <c r="AQ39"/>
  <c r="AM39"/>
  <c r="AI39"/>
  <c r="AF39"/>
  <c r="AA39"/>
  <c r="W39"/>
  <c r="S39"/>
  <c r="P39"/>
  <c r="K39"/>
  <c r="G39"/>
  <c r="C39"/>
  <c r="CB38"/>
  <c r="BW38"/>
  <c r="BS38"/>
  <c r="BO38"/>
  <c r="BL38"/>
  <c r="BG38"/>
  <c r="BC38"/>
  <c r="AY38"/>
  <c r="AV38"/>
  <c r="AQ38"/>
  <c r="AM38"/>
  <c r="AI38"/>
  <c r="AF38"/>
  <c r="AA38"/>
  <c r="W38"/>
  <c r="S38"/>
  <c r="P38"/>
  <c r="K38"/>
  <c r="G38"/>
  <c r="C38"/>
  <c r="CB37"/>
  <c r="BW37"/>
  <c r="BS37"/>
  <c r="BO37"/>
  <c r="BL37"/>
  <c r="BG37"/>
  <c r="BC37"/>
  <c r="AY37"/>
  <c r="AV37"/>
  <c r="AQ37"/>
  <c r="AM37"/>
  <c r="AI37"/>
  <c r="AF37"/>
  <c r="AA37"/>
  <c r="W37"/>
  <c r="S37"/>
  <c r="P37"/>
  <c r="K37"/>
  <c r="G37"/>
  <c r="C37"/>
  <c r="CB36"/>
  <c r="BW36"/>
  <c r="BS36"/>
  <c r="BO36"/>
  <c r="BL36"/>
  <c r="BG36"/>
  <c r="BC36"/>
  <c r="AY36"/>
  <c r="AV36"/>
  <c r="AQ36"/>
  <c r="AM36"/>
  <c r="AI36"/>
  <c r="AF36"/>
  <c r="AA36"/>
  <c r="W36"/>
  <c r="S36"/>
  <c r="P36"/>
  <c r="K36"/>
  <c r="G36"/>
  <c r="C36"/>
  <c r="CB35"/>
  <c r="BW35"/>
  <c r="BS35"/>
  <c r="BO35"/>
  <c r="BL35"/>
  <c r="BG35"/>
  <c r="BC35"/>
  <c r="AY35"/>
  <c r="AV35"/>
  <c r="AQ35"/>
  <c r="AM35"/>
  <c r="AI35"/>
  <c r="AF35"/>
  <c r="AA35"/>
  <c r="W35"/>
  <c r="S35"/>
  <c r="P35"/>
  <c r="K35"/>
  <c r="G35"/>
  <c r="C35"/>
  <c r="CB34"/>
  <c r="BW34"/>
  <c r="BS34"/>
  <c r="BO34"/>
  <c r="BL34"/>
  <c r="BG34"/>
  <c r="BC34"/>
  <c r="AY34"/>
  <c r="AV34"/>
  <c r="AQ34"/>
  <c r="AM34"/>
  <c r="AI34"/>
  <c r="AF34"/>
  <c r="AA34"/>
  <c r="W34"/>
  <c r="S34"/>
  <c r="P34"/>
  <c r="K34"/>
  <c r="G34"/>
  <c r="C34"/>
  <c r="CB33"/>
  <c r="BW33"/>
  <c r="BS33"/>
  <c r="BO33"/>
  <c r="BL33"/>
  <c r="BG33"/>
  <c r="BC33"/>
  <c r="AY33"/>
  <c r="AV33"/>
  <c r="AQ33"/>
  <c r="AM33"/>
  <c r="AI33"/>
  <c r="AF33"/>
  <c r="AA33"/>
  <c r="W33"/>
  <c r="S33"/>
  <c r="P33"/>
  <c r="K33"/>
  <c r="G33"/>
  <c r="C33"/>
  <c r="CB32"/>
  <c r="BW32"/>
  <c r="BS32"/>
  <c r="BO32"/>
  <c r="BL32"/>
  <c r="BG32"/>
  <c r="BC32"/>
  <c r="AY32"/>
  <c r="AV32"/>
  <c r="AQ32"/>
  <c r="AM32"/>
  <c r="AI32"/>
  <c r="AF32"/>
  <c r="AA32"/>
  <c r="W32"/>
  <c r="S32"/>
  <c r="P32"/>
  <c r="K32"/>
  <c r="G32"/>
  <c r="C32"/>
  <c r="CB31"/>
  <c r="BW31"/>
  <c r="BS31"/>
  <c r="BO31"/>
  <c r="BL31"/>
  <c r="BG31"/>
  <c r="BC31"/>
  <c r="AY31"/>
  <c r="AV31"/>
  <c r="AQ31"/>
  <c r="AM31"/>
  <c r="AI31"/>
  <c r="AF31"/>
  <c r="AA31"/>
  <c r="W31"/>
  <c r="S31"/>
  <c r="P31"/>
  <c r="K31"/>
  <c r="G31"/>
  <c r="C31"/>
  <c r="CB30"/>
  <c r="BW30"/>
  <c r="BS30"/>
  <c r="BO30"/>
  <c r="BL30"/>
  <c r="BG30"/>
  <c r="BC30"/>
  <c r="AY30"/>
  <c r="AV30"/>
  <c r="AQ30"/>
  <c r="AM30"/>
  <c r="AI30"/>
  <c r="AF30"/>
  <c r="AA30"/>
  <c r="W30"/>
  <c r="S30"/>
  <c r="P30"/>
  <c r="K30"/>
  <c r="G30"/>
  <c r="C30"/>
  <c r="CB29"/>
  <c r="BW29"/>
  <c r="BS29"/>
  <c r="BO29"/>
  <c r="BL29"/>
  <c r="BG29"/>
  <c r="BC29"/>
  <c r="AY29"/>
  <c r="AV29"/>
  <c r="AQ29"/>
  <c r="AM29"/>
  <c r="AI29"/>
  <c r="AF29"/>
  <c r="AA29"/>
  <c r="W29"/>
  <c r="S29"/>
  <c r="P29"/>
  <c r="K29"/>
  <c r="G29"/>
  <c r="C29"/>
  <c r="CB28"/>
  <c r="BW28"/>
  <c r="BS28"/>
  <c r="BO28"/>
  <c r="BL28"/>
  <c r="BG28"/>
  <c r="BC28"/>
  <c r="AY28"/>
  <c r="AV28"/>
  <c r="AQ28"/>
  <c r="AM28"/>
  <c r="AI28"/>
  <c r="AF28"/>
  <c r="AA28"/>
  <c r="W28"/>
  <c r="S28"/>
  <c r="P28"/>
  <c r="K28"/>
  <c r="G28"/>
  <c r="C28"/>
  <c r="CB27"/>
  <c r="BW27"/>
  <c r="BS27"/>
  <c r="BO27"/>
  <c r="BL27"/>
  <c r="BG27"/>
  <c r="BC27"/>
  <c r="AY27"/>
  <c r="AV27"/>
  <c r="AQ27"/>
  <c r="AM27"/>
  <c r="AI27"/>
  <c r="AF27"/>
  <c r="AA27"/>
  <c r="W27"/>
  <c r="S27"/>
  <c r="P27"/>
  <c r="K27"/>
  <c r="G27"/>
  <c r="C27"/>
  <c r="CB26"/>
  <c r="BW26"/>
  <c r="BS26"/>
  <c r="BO26"/>
  <c r="BL26"/>
  <c r="BG26"/>
  <c r="BC26"/>
  <c r="AY26"/>
  <c r="AV26"/>
  <c r="AQ26"/>
  <c r="AM26"/>
  <c r="AI26"/>
  <c r="AF26"/>
  <c r="AA26"/>
  <c r="W26"/>
  <c r="S26"/>
  <c r="P26"/>
  <c r="K26"/>
  <c r="G26"/>
  <c r="C26"/>
  <c r="CB25"/>
  <c r="BW25"/>
  <c r="BS25"/>
  <c r="BO25"/>
  <c r="BL25"/>
  <c r="BG25"/>
  <c r="BC25"/>
  <c r="AY25"/>
  <c r="AV25"/>
  <c r="AQ25"/>
  <c r="AM25"/>
  <c r="AI25"/>
  <c r="AF25"/>
  <c r="AA25"/>
  <c r="W25"/>
  <c r="S25"/>
  <c r="P25"/>
  <c r="K25"/>
  <c r="G25"/>
  <c r="C25"/>
  <c r="CB24"/>
  <c r="BW24"/>
  <c r="BS24"/>
  <c r="BO24"/>
  <c r="BL24"/>
  <c r="BG24"/>
  <c r="BC24"/>
  <c r="AY24"/>
  <c r="AV24"/>
  <c r="AQ24"/>
  <c r="AM24"/>
  <c r="AI24"/>
  <c r="AF24"/>
  <c r="AA24"/>
  <c r="W24"/>
  <c r="S24"/>
  <c r="P24"/>
  <c r="K24"/>
  <c r="G24"/>
  <c r="C24"/>
  <c r="CB23"/>
  <c r="BW23"/>
  <c r="BS23"/>
  <c r="BO23"/>
  <c r="BL23"/>
  <c r="BG23"/>
  <c r="BC23"/>
  <c r="AY23"/>
  <c r="AV23"/>
  <c r="AQ23"/>
  <c r="AM23"/>
  <c r="AI23"/>
  <c r="AF23"/>
  <c r="AA23"/>
  <c r="W23"/>
  <c r="S23"/>
  <c r="P23"/>
  <c r="K23"/>
  <c r="G23"/>
  <c r="C23"/>
  <c r="CB22"/>
  <c r="BW22"/>
  <c r="BS22"/>
  <c r="BO22"/>
  <c r="BL22"/>
  <c r="BG22"/>
  <c r="BC22"/>
  <c r="AY22"/>
  <c r="AV22"/>
  <c r="AQ22"/>
  <c r="AM22"/>
  <c r="AI22"/>
  <c r="AF22"/>
  <c r="AA22"/>
  <c r="W22"/>
  <c r="S22"/>
  <c r="P22"/>
  <c r="K22"/>
  <c r="G22"/>
  <c r="C22"/>
  <c r="CB21"/>
  <c r="BW21"/>
  <c r="BS21"/>
  <c r="BO21"/>
  <c r="BL21"/>
  <c r="BG21"/>
  <c r="BC21"/>
  <c r="AY21"/>
  <c r="AV21"/>
  <c r="AQ21"/>
  <c r="AM21"/>
  <c r="AI21"/>
  <c r="AF21"/>
  <c r="AA21"/>
  <c r="W21"/>
  <c r="S21"/>
  <c r="P21"/>
  <c r="K21"/>
  <c r="G21"/>
  <c r="C21"/>
  <c r="CB20"/>
  <c r="BW20"/>
  <c r="BS20"/>
  <c r="BO20"/>
  <c r="BL20"/>
  <c r="BG20"/>
  <c r="BC20"/>
  <c r="AY20"/>
  <c r="AV20"/>
  <c r="AQ20"/>
  <c r="AM20"/>
  <c r="AI20"/>
  <c r="AF20"/>
  <c r="AA20"/>
  <c r="W20"/>
  <c r="S20"/>
  <c r="P20"/>
  <c r="K20"/>
  <c r="G20"/>
  <c r="C20"/>
  <c r="CB19"/>
  <c r="BW19"/>
  <c r="BS19"/>
  <c r="BO19"/>
  <c r="BL19"/>
  <c r="BG19"/>
  <c r="BC19"/>
  <c r="AY19"/>
  <c r="AV19"/>
  <c r="AQ19"/>
  <c r="AM19"/>
  <c r="AI19"/>
  <c r="AF19"/>
  <c r="AA19"/>
  <c r="W19"/>
  <c r="S19"/>
  <c r="P19"/>
  <c r="K19"/>
  <c r="G19"/>
  <c r="C19"/>
  <c r="CB18"/>
  <c r="BW18"/>
  <c r="BS18"/>
  <c r="BO18"/>
  <c r="BL18"/>
  <c r="BG18"/>
  <c r="BC18"/>
  <c r="AY18"/>
  <c r="AV18"/>
  <c r="AQ18"/>
  <c r="AM18"/>
  <c r="AI18"/>
  <c r="AF18"/>
  <c r="AA18"/>
  <c r="W18"/>
  <c r="S18"/>
  <c r="P18"/>
  <c r="K18"/>
  <c r="G18"/>
  <c r="C18"/>
  <c r="CB17"/>
  <c r="BW17"/>
  <c r="BS17"/>
  <c r="BO17"/>
  <c r="BL17"/>
  <c r="BG17"/>
  <c r="BC17"/>
  <c r="AY17"/>
  <c r="AV17"/>
  <c r="AQ17"/>
  <c r="AM17"/>
  <c r="AI17"/>
  <c r="AF17"/>
  <c r="AA17"/>
  <c r="W17"/>
  <c r="S17"/>
  <c r="P17"/>
  <c r="K17"/>
  <c r="G17"/>
  <c r="C17"/>
  <c r="CB16"/>
  <c r="BW16"/>
  <c r="BS16"/>
  <c r="BO16"/>
  <c r="BL16"/>
  <c r="BG16"/>
  <c r="BC16"/>
  <c r="AY16"/>
  <c r="AV16"/>
  <c r="AQ16"/>
  <c r="AM16"/>
  <c r="AI16"/>
  <c r="AF16"/>
  <c r="AA16"/>
  <c r="W16"/>
  <c r="S16"/>
  <c r="P16"/>
  <c r="K16"/>
  <c r="G16"/>
  <c r="C16"/>
  <c r="CB15"/>
  <c r="BW15"/>
  <c r="BS15"/>
  <c r="BO15"/>
  <c r="BL15"/>
  <c r="BG15"/>
  <c r="BC15"/>
  <c r="AY15"/>
  <c r="AV15"/>
  <c r="AQ15"/>
  <c r="AM15"/>
  <c r="AI15"/>
  <c r="AF15"/>
  <c r="AA15"/>
  <c r="W15"/>
  <c r="S15"/>
  <c r="P15"/>
  <c r="K15"/>
  <c r="G15"/>
  <c r="C15"/>
  <c r="CB14"/>
  <c r="BW14"/>
  <c r="BS14"/>
  <c r="BO14"/>
  <c r="BL14"/>
  <c r="BG14"/>
  <c r="BC14"/>
  <c r="AY14"/>
  <c r="AV14"/>
  <c r="AQ14"/>
  <c r="AM14"/>
  <c r="AI14"/>
  <c r="AF14"/>
  <c r="AA14"/>
  <c r="W14"/>
  <c r="S14"/>
  <c r="P14"/>
  <c r="K14"/>
  <c r="G14"/>
  <c r="C14"/>
  <c r="CB13"/>
  <c r="BW13"/>
  <c r="BS13"/>
  <c r="BO13"/>
  <c r="BL13"/>
  <c r="BG13"/>
  <c r="BC13"/>
  <c r="AY13"/>
  <c r="AV13"/>
  <c r="AQ13"/>
  <c r="AM13"/>
  <c r="AI13"/>
  <c r="AF13"/>
  <c r="AA13"/>
  <c r="W13"/>
  <c r="S13"/>
  <c r="P13"/>
  <c r="K13"/>
  <c r="G13"/>
  <c r="C13"/>
  <c r="CB12"/>
  <c r="BW12"/>
  <c r="BS12"/>
  <c r="BO12"/>
  <c r="BL12"/>
  <c r="BG12"/>
  <c r="BC12"/>
  <c r="AY12"/>
  <c r="AV12"/>
  <c r="AQ12"/>
  <c r="AM12"/>
  <c r="AI12"/>
  <c r="AF12"/>
  <c r="AA12"/>
  <c r="W12"/>
  <c r="S12"/>
  <c r="P12"/>
  <c r="K12"/>
  <c r="G12"/>
  <c r="C12"/>
  <c r="CB11"/>
  <c r="BW11"/>
  <c r="BS11"/>
  <c r="BO11"/>
  <c r="BL11"/>
  <c r="BG11"/>
  <c r="BC11"/>
  <c r="AY11"/>
  <c r="AV11"/>
  <c r="AQ11"/>
  <c r="AM11"/>
  <c r="AI11"/>
  <c r="AF11"/>
  <c r="AA11"/>
  <c r="W11"/>
  <c r="S11"/>
  <c r="P11"/>
  <c r="K11"/>
  <c r="G11"/>
  <c r="C11"/>
  <c r="CB10"/>
  <c r="BW10"/>
  <c r="BS10"/>
  <c r="BO10"/>
  <c r="BL10"/>
  <c r="BG10"/>
  <c r="BC10"/>
  <c r="AY10"/>
  <c r="AV10"/>
  <c r="AQ10"/>
  <c r="AM10"/>
  <c r="AI10"/>
  <c r="AF10"/>
  <c r="AA10"/>
  <c r="W10"/>
  <c r="S10"/>
  <c r="P10"/>
  <c r="K10"/>
  <c r="G10"/>
  <c r="C10"/>
  <c r="CB9"/>
  <c r="BW9"/>
  <c r="BS9"/>
  <c r="BO9"/>
  <c r="BL9"/>
  <c r="BG9"/>
  <c r="BC9"/>
  <c r="AY9"/>
  <c r="AV9"/>
  <c r="AQ9"/>
  <c r="AM9"/>
  <c r="AI9"/>
  <c r="AF9"/>
  <c r="AA9"/>
  <c r="W9"/>
  <c r="S9"/>
  <c r="P9"/>
  <c r="K9"/>
  <c r="G9"/>
  <c r="C9"/>
  <c r="CB8"/>
  <c r="BW8"/>
  <c r="BS8"/>
  <c r="BO8"/>
  <c r="BL8"/>
  <c r="BG8"/>
  <c r="BC8"/>
  <c r="AY8"/>
  <c r="AV8"/>
  <c r="AQ8"/>
  <c r="AM8"/>
  <c r="AI8"/>
  <c r="AF8"/>
  <c r="AA8"/>
  <c r="W8"/>
  <c r="S8"/>
  <c r="P8"/>
  <c r="K8"/>
  <c r="G8"/>
  <c r="C8"/>
  <c r="CB7"/>
  <c r="BW7"/>
  <c r="BS7"/>
  <c r="BO7"/>
  <c r="BL7"/>
  <c r="BG7"/>
  <c r="BC7"/>
  <c r="AY7"/>
  <c r="AV7"/>
  <c r="AQ7"/>
  <c r="AM7"/>
  <c r="AI7"/>
  <c r="AF7"/>
  <c r="AA7"/>
  <c r="W7"/>
  <c r="S7"/>
  <c r="P7"/>
  <c r="K7"/>
  <c r="G7"/>
  <c r="C7"/>
  <c r="CB6"/>
  <c r="BW6"/>
  <c r="BS6"/>
  <c r="BO6"/>
  <c r="BL6"/>
  <c r="BG6"/>
  <c r="BC6"/>
  <c r="AY6"/>
  <c r="AV6"/>
  <c r="AQ6"/>
  <c r="AM6"/>
  <c r="AI6"/>
  <c r="AF6"/>
  <c r="AA6"/>
  <c r="W6"/>
  <c r="S6"/>
  <c r="P6"/>
  <c r="K6"/>
  <c r="G6"/>
  <c r="C6"/>
  <c r="CB5"/>
  <c r="BW5"/>
  <c r="BS5"/>
  <c r="BO5"/>
  <c r="BL5"/>
  <c r="BG5"/>
  <c r="BC5"/>
  <c r="AY5"/>
  <c r="AV5"/>
  <c r="AQ5"/>
  <c r="AM5"/>
  <c r="AI5"/>
  <c r="AF5"/>
  <c r="AA5"/>
  <c r="W5"/>
  <c r="S5"/>
  <c r="P5"/>
  <c r="K5"/>
  <c r="G5"/>
  <c r="C5"/>
  <c r="CB5" i="25"/>
  <c r="CB8"/>
  <c r="CB10"/>
  <c r="CB11"/>
  <c r="CB15"/>
  <c r="CB16"/>
  <c r="CB18"/>
  <c r="CB19"/>
  <c r="CB21"/>
  <c r="CB24"/>
  <c r="CB27"/>
  <c r="BW4"/>
  <c r="BW5"/>
  <c r="BS5" s="1"/>
  <c r="BW7"/>
  <c r="BW8"/>
  <c r="BW10"/>
  <c r="BW13"/>
  <c r="BW15"/>
  <c r="BS15" s="1"/>
  <c r="BW16"/>
  <c r="BW18"/>
  <c r="BS18" s="1"/>
  <c r="BW19"/>
  <c r="BS19" s="1"/>
  <c r="BW21"/>
  <c r="BS21" s="1"/>
  <c r="BW24"/>
  <c r="BW27"/>
  <c r="BS10"/>
  <c r="BO4"/>
  <c r="BO5"/>
  <c r="BO6"/>
  <c r="BO9"/>
  <c r="BO10"/>
  <c r="BO11"/>
  <c r="BO12"/>
  <c r="BO13"/>
  <c r="BO14"/>
  <c r="BO16"/>
  <c r="BO17"/>
  <c r="BO18"/>
  <c r="BO19"/>
  <c r="BO20"/>
  <c r="BO21"/>
  <c r="BO22"/>
  <c r="BO24"/>
  <c r="BO25"/>
  <c r="BO27"/>
  <c r="BL4"/>
  <c r="BL5"/>
  <c r="BL6"/>
  <c r="BL9"/>
  <c r="BC9" s="1"/>
  <c r="BL10"/>
  <c r="BC10" s="1"/>
  <c r="BL11"/>
  <c r="BL12"/>
  <c r="BL15"/>
  <c r="BL17"/>
  <c r="BL18"/>
  <c r="BL19"/>
  <c r="BL20"/>
  <c r="BC20" s="1"/>
  <c r="BL21"/>
  <c r="BC21" s="1"/>
  <c r="BL22"/>
  <c r="BC22" s="1"/>
  <c r="BL23"/>
  <c r="BL24"/>
  <c r="BC24" s="1"/>
  <c r="BL25"/>
  <c r="BC25" s="1"/>
  <c r="BL26"/>
  <c r="BJ28"/>
  <c r="BG4"/>
  <c r="BG5"/>
  <c r="BG8"/>
  <c r="BG9"/>
  <c r="BG10"/>
  <c r="BG14"/>
  <c r="BG15"/>
  <c r="BC15" s="1"/>
  <c r="BG16"/>
  <c r="BG19"/>
  <c r="BG20"/>
  <c r="BG21"/>
  <c r="BG22"/>
  <c r="BG23"/>
  <c r="BG24"/>
  <c r="BG25"/>
  <c r="BG27"/>
  <c r="BC27" s="1"/>
  <c r="BF28"/>
  <c r="BC5"/>
  <c r="BC19"/>
  <c r="BC23"/>
  <c r="BB28"/>
  <c r="BA28"/>
  <c r="AZ28"/>
  <c r="AY4"/>
  <c r="AY5"/>
  <c r="AY6"/>
  <c r="AY7"/>
  <c r="AY8"/>
  <c r="AY9"/>
  <c r="AY10"/>
  <c r="AY11"/>
  <c r="AY12"/>
  <c r="AY13"/>
  <c r="AY14"/>
  <c r="AY15"/>
  <c r="AY16"/>
  <c r="AY17"/>
  <c r="AY18"/>
  <c r="AY19"/>
  <c r="AY20"/>
  <c r="AY21"/>
  <c r="AY22"/>
  <c r="AY23"/>
  <c r="AY24"/>
  <c r="AY25"/>
  <c r="AY26"/>
  <c r="AY27"/>
  <c r="AV6"/>
  <c r="AV8"/>
  <c r="AV10"/>
  <c r="AV11"/>
  <c r="AV14"/>
  <c r="AM14" s="1"/>
  <c r="AV16"/>
  <c r="AV18"/>
  <c r="AV22"/>
  <c r="AM22" s="1"/>
  <c r="AV24"/>
  <c r="AM24" s="1"/>
  <c r="AV26"/>
  <c r="AQ4"/>
  <c r="AQ5"/>
  <c r="AQ8"/>
  <c r="AQ14"/>
  <c r="AQ18"/>
  <c r="AQ19"/>
  <c r="AQ21"/>
  <c r="AQ22"/>
  <c r="AQ24"/>
  <c r="AQ26"/>
  <c r="AJ28"/>
  <c r="AI4"/>
  <c r="AI5"/>
  <c r="AI6"/>
  <c r="AI7"/>
  <c r="AI9"/>
  <c r="AI10"/>
  <c r="AI13"/>
  <c r="AI14"/>
  <c r="AI15"/>
  <c r="AI17"/>
  <c r="AI18"/>
  <c r="AI19"/>
  <c r="AI21"/>
  <c r="AI22"/>
  <c r="AI25"/>
  <c r="AI26"/>
  <c r="AI27"/>
  <c r="AF4"/>
  <c r="AF5"/>
  <c r="AF6"/>
  <c r="W6" s="1"/>
  <c r="AF7"/>
  <c r="W7" s="1"/>
  <c r="AF8"/>
  <c r="AF9"/>
  <c r="AF10"/>
  <c r="AF11"/>
  <c r="AF12"/>
  <c r="AF13"/>
  <c r="AF14"/>
  <c r="AF15"/>
  <c r="W15" s="1"/>
  <c r="AF16"/>
  <c r="AF18"/>
  <c r="AF19"/>
  <c r="AF20"/>
  <c r="AF21"/>
  <c r="AF22"/>
  <c r="AF24"/>
  <c r="AF25"/>
  <c r="AF26"/>
  <c r="AF27"/>
  <c r="AE28"/>
  <c r="AB28"/>
  <c r="AA4"/>
  <c r="AA6"/>
  <c r="AA7"/>
  <c r="AA8"/>
  <c r="AA9"/>
  <c r="AA13"/>
  <c r="W13" s="1"/>
  <c r="AA14"/>
  <c r="AA15"/>
  <c r="AA17"/>
  <c r="AA18"/>
  <c r="AA19"/>
  <c r="W19" s="1"/>
  <c r="AA20"/>
  <c r="AA21"/>
  <c r="AA22"/>
  <c r="AA24"/>
  <c r="AA25"/>
  <c r="AA26"/>
  <c r="AA27"/>
  <c r="W27" s="1"/>
  <c r="W9"/>
  <c r="W21"/>
  <c r="W25"/>
  <c r="S4"/>
  <c r="S5"/>
  <c r="S6"/>
  <c r="S7"/>
  <c r="S10"/>
  <c r="S12"/>
  <c r="S13"/>
  <c r="S14"/>
  <c r="S15"/>
  <c r="S17"/>
  <c r="S18"/>
  <c r="S21"/>
  <c r="S23"/>
  <c r="S24"/>
  <c r="S25"/>
  <c r="S26"/>
  <c r="S27"/>
  <c r="P5"/>
  <c r="P8"/>
  <c r="G8" s="1"/>
  <c r="P10"/>
  <c r="G10" s="1"/>
  <c r="P15"/>
  <c r="P16"/>
  <c r="P18"/>
  <c r="P19"/>
  <c r="P21"/>
  <c r="P24"/>
  <c r="G24" s="1"/>
  <c r="P27"/>
  <c r="K4"/>
  <c r="K5"/>
  <c r="K7"/>
  <c r="K8"/>
  <c r="K10"/>
  <c r="K11"/>
  <c r="K13"/>
  <c r="K15"/>
  <c r="K16"/>
  <c r="K18"/>
  <c r="K21"/>
  <c r="K24"/>
  <c r="K27"/>
  <c r="G15"/>
  <c r="G27"/>
  <c r="C4"/>
  <c r="C5"/>
  <c r="C6"/>
  <c r="C9"/>
  <c r="C10"/>
  <c r="C11"/>
  <c r="C12"/>
  <c r="C13"/>
  <c r="C14"/>
  <c r="C17"/>
  <c r="C18"/>
  <c r="C21"/>
  <c r="C22"/>
  <c r="C24"/>
  <c r="C25"/>
  <c r="C27"/>
  <c r="CB292" i="24"/>
  <c r="BW292"/>
  <c r="BO292"/>
  <c r="BL292"/>
  <c r="BC292" s="1"/>
  <c r="BG292"/>
  <c r="AY292"/>
  <c r="AV292"/>
  <c r="AQ292"/>
  <c r="AI292"/>
  <c r="AF292"/>
  <c r="AA292"/>
  <c r="S292"/>
  <c r="P292"/>
  <c r="K292"/>
  <c r="C292"/>
  <c r="CB291"/>
  <c r="BS291" s="1"/>
  <c r="BW291"/>
  <c r="BO291"/>
  <c r="BL291"/>
  <c r="BG291"/>
  <c r="AY291"/>
  <c r="AV291"/>
  <c r="AQ291"/>
  <c r="AI291"/>
  <c r="AF291"/>
  <c r="AA291"/>
  <c r="S291"/>
  <c r="P291"/>
  <c r="G291" s="1"/>
  <c r="K291"/>
  <c r="C291"/>
  <c r="CB290"/>
  <c r="BW290"/>
  <c r="BO290"/>
  <c r="BL290"/>
  <c r="BG290"/>
  <c r="AY290"/>
  <c r="AV290"/>
  <c r="AQ290"/>
  <c r="AI290"/>
  <c r="AF290"/>
  <c r="W290" s="1"/>
  <c r="AA290"/>
  <c r="S290"/>
  <c r="P290"/>
  <c r="K290"/>
  <c r="C290"/>
  <c r="CB289"/>
  <c r="BW289"/>
  <c r="BO289"/>
  <c r="BL289"/>
  <c r="BG289"/>
  <c r="AY289"/>
  <c r="AV289"/>
  <c r="AM289" s="1"/>
  <c r="AQ289"/>
  <c r="AI289"/>
  <c r="AF289"/>
  <c r="AA289"/>
  <c r="S289"/>
  <c r="P289"/>
  <c r="K289"/>
  <c r="C289"/>
  <c r="CB288"/>
  <c r="BW288"/>
  <c r="BO288"/>
  <c r="BL288"/>
  <c r="BC288" s="1"/>
  <c r="BG288"/>
  <c r="AY288"/>
  <c r="AV288"/>
  <c r="AQ288"/>
  <c r="AI288"/>
  <c r="AF288"/>
  <c r="AA288"/>
  <c r="S288"/>
  <c r="P288"/>
  <c r="K288"/>
  <c r="C288"/>
  <c r="CB287"/>
  <c r="BS287" s="1"/>
  <c r="BW287"/>
  <c r="BO287"/>
  <c r="BL287"/>
  <c r="BG287"/>
  <c r="AY287"/>
  <c r="AV287"/>
  <c r="AQ287"/>
  <c r="AI287"/>
  <c r="AF287"/>
  <c r="AA287"/>
  <c r="S287"/>
  <c r="P287"/>
  <c r="G287" s="1"/>
  <c r="K287"/>
  <c r="C287"/>
  <c r="CB286"/>
  <c r="BW286"/>
  <c r="BO286"/>
  <c r="BL286"/>
  <c r="BG286"/>
  <c r="AY286"/>
  <c r="AV286"/>
  <c r="AQ286"/>
  <c r="AI286"/>
  <c r="AF286"/>
  <c r="W286" s="1"/>
  <c r="AA286"/>
  <c r="S286"/>
  <c r="P286"/>
  <c r="K286"/>
  <c r="C286"/>
  <c r="CB285"/>
  <c r="BW285"/>
  <c r="BO285"/>
  <c r="BL285"/>
  <c r="BG285"/>
  <c r="AY285"/>
  <c r="AV285"/>
  <c r="AM285" s="1"/>
  <c r="AQ285"/>
  <c r="AI285"/>
  <c r="AF285"/>
  <c r="AA285"/>
  <c r="S285"/>
  <c r="P285"/>
  <c r="K285"/>
  <c r="C285"/>
  <c r="CB284"/>
  <c r="BW284"/>
  <c r="BO284"/>
  <c r="BL284"/>
  <c r="BC284" s="1"/>
  <c r="BG284"/>
  <c r="AY284"/>
  <c r="AV284"/>
  <c r="AQ284"/>
  <c r="AI284"/>
  <c r="AF284"/>
  <c r="AA284"/>
  <c r="S284"/>
  <c r="P284"/>
  <c r="K284"/>
  <c r="C284"/>
  <c r="CB283"/>
  <c r="BS283" s="1"/>
  <c r="BW283"/>
  <c r="BO283"/>
  <c r="BL283"/>
  <c r="BG283"/>
  <c r="AY283"/>
  <c r="AV283"/>
  <c r="AQ283"/>
  <c r="AI283"/>
  <c r="AF283"/>
  <c r="AA283"/>
  <c r="S283"/>
  <c r="P283"/>
  <c r="G283" s="1"/>
  <c r="K283"/>
  <c r="C283"/>
  <c r="CB282"/>
  <c r="BW282"/>
  <c r="BO282"/>
  <c r="BL282"/>
  <c r="BG282"/>
  <c r="AY282"/>
  <c r="AV282"/>
  <c r="AQ282"/>
  <c r="AI282"/>
  <c r="AF282"/>
  <c r="W282" s="1"/>
  <c r="AA282"/>
  <c r="S282"/>
  <c r="P282"/>
  <c r="K282"/>
  <c r="C282"/>
  <c r="CB281"/>
  <c r="BW281"/>
  <c r="BO281"/>
  <c r="BL281"/>
  <c r="BG281"/>
  <c r="AY281"/>
  <c r="AV281"/>
  <c r="AM281" s="1"/>
  <c r="AQ281"/>
  <c r="AI281"/>
  <c r="AF281"/>
  <c r="AA281"/>
  <c r="S281"/>
  <c r="P281"/>
  <c r="K281"/>
  <c r="C281"/>
  <c r="CB280"/>
  <c r="BW280"/>
  <c r="BO280"/>
  <c r="BL280"/>
  <c r="BC280" s="1"/>
  <c r="BG280"/>
  <c r="AY280"/>
  <c r="AV280"/>
  <c r="AQ280"/>
  <c r="AI280"/>
  <c r="AF280"/>
  <c r="AA280"/>
  <c r="S280"/>
  <c r="P280"/>
  <c r="K280"/>
  <c r="C280"/>
  <c r="CB279"/>
  <c r="BS279" s="1"/>
  <c r="BW279"/>
  <c r="BO279"/>
  <c r="BL279"/>
  <c r="BG279"/>
  <c r="AY279"/>
  <c r="AV279"/>
  <c r="AQ279"/>
  <c r="AI279"/>
  <c r="AF279"/>
  <c r="AA279"/>
  <c r="S279"/>
  <c r="P279"/>
  <c r="G279" s="1"/>
  <c r="K279"/>
  <c r="C279"/>
  <c r="CB278"/>
  <c r="BW278"/>
  <c r="BO278"/>
  <c r="BL278"/>
  <c r="BG278"/>
  <c r="AY278"/>
  <c r="AV278"/>
  <c r="AQ278"/>
  <c r="AI278"/>
  <c r="AF278"/>
  <c r="W278" s="1"/>
  <c r="AA278"/>
  <c r="S278"/>
  <c r="P278"/>
  <c r="K278"/>
  <c r="C278"/>
  <c r="CB277"/>
  <c r="BW277"/>
  <c r="BO277"/>
  <c r="BL277"/>
  <c r="BG277"/>
  <c r="AY277"/>
  <c r="AV277"/>
  <c r="AM277" s="1"/>
  <c r="AQ277"/>
  <c r="AI277"/>
  <c r="AF277"/>
  <c r="AA277"/>
  <c r="S277"/>
  <c r="P277"/>
  <c r="K277"/>
  <c r="C277"/>
  <c r="CB276"/>
  <c r="BW276"/>
  <c r="BO276"/>
  <c r="BL276"/>
  <c r="BC276" s="1"/>
  <c r="BG276"/>
  <c r="AY276"/>
  <c r="AV276"/>
  <c r="AQ276"/>
  <c r="AI276"/>
  <c r="AF276"/>
  <c r="AA276"/>
  <c r="S276"/>
  <c r="P276"/>
  <c r="K276"/>
  <c r="C276"/>
  <c r="CB275"/>
  <c r="BS275" s="1"/>
  <c r="BW275"/>
  <c r="BO275"/>
  <c r="BL275"/>
  <c r="BG275"/>
  <c r="AY275"/>
  <c r="AV275"/>
  <c r="AQ275"/>
  <c r="AI275"/>
  <c r="AF275"/>
  <c r="AA275"/>
  <c r="S275"/>
  <c r="P275"/>
  <c r="G275" s="1"/>
  <c r="K275"/>
  <c r="C275"/>
  <c r="CB274"/>
  <c r="BW274"/>
  <c r="BO274"/>
  <c r="BL274"/>
  <c r="BG274"/>
  <c r="AY274"/>
  <c r="AV274"/>
  <c r="AQ274"/>
  <c r="AI274"/>
  <c r="AF274"/>
  <c r="W274" s="1"/>
  <c r="AA274"/>
  <c r="S274"/>
  <c r="P274"/>
  <c r="K274"/>
  <c r="C274"/>
  <c r="CB273"/>
  <c r="BW273"/>
  <c r="BO273"/>
  <c r="BL273"/>
  <c r="BG273"/>
  <c r="AY273"/>
  <c r="AV273"/>
  <c r="AM273" s="1"/>
  <c r="AQ273"/>
  <c r="AI273"/>
  <c r="AF273"/>
  <c r="AA273"/>
  <c r="S273"/>
  <c r="P273"/>
  <c r="K273"/>
  <c r="C273"/>
  <c r="CB272"/>
  <c r="BW272"/>
  <c r="BO272"/>
  <c r="BL272"/>
  <c r="BC272" s="1"/>
  <c r="BG272"/>
  <c r="AY272"/>
  <c r="AV272"/>
  <c r="AQ272"/>
  <c r="AI272"/>
  <c r="AF272"/>
  <c r="AA272"/>
  <c r="S272"/>
  <c r="P272"/>
  <c r="K272"/>
  <c r="C272"/>
  <c r="CB271"/>
  <c r="BS271" s="1"/>
  <c r="BW271"/>
  <c r="BO271"/>
  <c r="BL271"/>
  <c r="BG271"/>
  <c r="AY271"/>
  <c r="AV271"/>
  <c r="AQ271"/>
  <c r="AI271"/>
  <c r="AF271"/>
  <c r="AA271"/>
  <c r="S271"/>
  <c r="P271"/>
  <c r="G271" s="1"/>
  <c r="K271"/>
  <c r="C271"/>
  <c r="CB270"/>
  <c r="BW270"/>
  <c r="BO270"/>
  <c r="BL270"/>
  <c r="BG270"/>
  <c r="AY270"/>
  <c r="AV270"/>
  <c r="AQ270"/>
  <c r="AI270"/>
  <c r="AF270"/>
  <c r="W270" s="1"/>
  <c r="AA270"/>
  <c r="S270"/>
  <c r="P270"/>
  <c r="K270"/>
  <c r="C270"/>
  <c r="CB269"/>
  <c r="BW269"/>
  <c r="BO269"/>
  <c r="BL269"/>
  <c r="BG269"/>
  <c r="AY269"/>
  <c r="AV269"/>
  <c r="AM269" s="1"/>
  <c r="AQ269"/>
  <c r="AI269"/>
  <c r="AF269"/>
  <c r="AA269"/>
  <c r="S269"/>
  <c r="P269"/>
  <c r="K269"/>
  <c r="C269"/>
  <c r="CB268"/>
  <c r="BW268"/>
  <c r="BO268"/>
  <c r="BL268"/>
  <c r="BC268" s="1"/>
  <c r="BG268"/>
  <c r="AY268"/>
  <c r="AV268"/>
  <c r="AQ268"/>
  <c r="AI268"/>
  <c r="AF268"/>
  <c r="AA268"/>
  <c r="S268"/>
  <c r="P268"/>
  <c r="K268"/>
  <c r="C268"/>
  <c r="CB267"/>
  <c r="BS267" s="1"/>
  <c r="BW267"/>
  <c r="BO267"/>
  <c r="BL267"/>
  <c r="BG267"/>
  <c r="AY267"/>
  <c r="AV267"/>
  <c r="AQ267"/>
  <c r="AI267"/>
  <c r="AF267"/>
  <c r="AA267"/>
  <c r="S267"/>
  <c r="P267"/>
  <c r="G267" s="1"/>
  <c r="K267"/>
  <c r="C267"/>
  <c r="CB266"/>
  <c r="BS266" s="1"/>
  <c r="BW266"/>
  <c r="BO266"/>
  <c r="BL266"/>
  <c r="BC266" s="1"/>
  <c r="BG266"/>
  <c r="AY266"/>
  <c r="AV266"/>
  <c r="AM266" s="1"/>
  <c r="AQ266"/>
  <c r="AI266"/>
  <c r="AF266"/>
  <c r="W266" s="1"/>
  <c r="AA266"/>
  <c r="S266"/>
  <c r="P266"/>
  <c r="G266" s="1"/>
  <c r="K266"/>
  <c r="C266"/>
  <c r="CB265"/>
  <c r="BS265" s="1"/>
  <c r="BW265"/>
  <c r="BO265"/>
  <c r="BL265"/>
  <c r="BC265" s="1"/>
  <c r="BG265"/>
  <c r="AY265"/>
  <c r="AV265"/>
  <c r="AM265" s="1"/>
  <c r="AQ265"/>
  <c r="AI265"/>
  <c r="AF265"/>
  <c r="W265" s="1"/>
  <c r="AA265"/>
  <c r="S265"/>
  <c r="P265"/>
  <c r="G265" s="1"/>
  <c r="K265"/>
  <c r="C265"/>
  <c r="CB264"/>
  <c r="BS264" s="1"/>
  <c r="BW264"/>
  <c r="BO264"/>
  <c r="BL264"/>
  <c r="BC264" s="1"/>
  <c r="BG264"/>
  <c r="AY264"/>
  <c r="AV264"/>
  <c r="AM264" s="1"/>
  <c r="AQ264"/>
  <c r="AI264"/>
  <c r="AF264"/>
  <c r="W264" s="1"/>
  <c r="AA264"/>
  <c r="S264"/>
  <c r="P264"/>
  <c r="G264" s="1"/>
  <c r="K264"/>
  <c r="C264"/>
  <c r="CB263"/>
  <c r="BS263" s="1"/>
  <c r="BW263"/>
  <c r="BO263"/>
  <c r="BL263"/>
  <c r="BC263" s="1"/>
  <c r="BG263"/>
  <c r="AY263"/>
  <c r="AV263"/>
  <c r="AM263" s="1"/>
  <c r="AQ263"/>
  <c r="AI263"/>
  <c r="AF263"/>
  <c r="W263" s="1"/>
  <c r="AA263"/>
  <c r="S263"/>
  <c r="P263"/>
  <c r="G263" s="1"/>
  <c r="K263"/>
  <c r="C263"/>
  <c r="CB262"/>
  <c r="BS262" s="1"/>
  <c r="BW262"/>
  <c r="BO262"/>
  <c r="BL262"/>
  <c r="BC262" s="1"/>
  <c r="BG262"/>
  <c r="AY262"/>
  <c r="AV262"/>
  <c r="AM262" s="1"/>
  <c r="AQ262"/>
  <c r="AI262"/>
  <c r="AF262"/>
  <c r="W262" s="1"/>
  <c r="AA262"/>
  <c r="S262"/>
  <c r="P262"/>
  <c r="G262" s="1"/>
  <c r="K262"/>
  <c r="C262"/>
  <c r="CB261"/>
  <c r="BS261" s="1"/>
  <c r="BW261"/>
  <c r="BO261"/>
  <c r="BL261"/>
  <c r="BC261" s="1"/>
  <c r="BG261"/>
  <c r="AY261"/>
  <c r="AV261"/>
  <c r="AM261" s="1"/>
  <c r="AQ261"/>
  <c r="AI261"/>
  <c r="AF261"/>
  <c r="W261" s="1"/>
  <c r="AA261"/>
  <c r="S261"/>
  <c r="P261"/>
  <c r="G261" s="1"/>
  <c r="K261"/>
  <c r="C261"/>
  <c r="CB260"/>
  <c r="BS260" s="1"/>
  <c r="BW260"/>
  <c r="BO260"/>
  <c r="BL260"/>
  <c r="BC260" s="1"/>
  <c r="BG260"/>
  <c r="AY260"/>
  <c r="AV260"/>
  <c r="AM260" s="1"/>
  <c r="AQ260"/>
  <c r="AI260"/>
  <c r="AF260"/>
  <c r="W260" s="1"/>
  <c r="AA260"/>
  <c r="S260"/>
  <c r="P260"/>
  <c r="G260" s="1"/>
  <c r="K260"/>
  <c r="C260"/>
  <c r="CB259"/>
  <c r="BS259" s="1"/>
  <c r="BW259"/>
  <c r="BO259"/>
  <c r="BL259"/>
  <c r="BC259" s="1"/>
  <c r="BG259"/>
  <c r="AY259"/>
  <c r="AV259"/>
  <c r="AM259" s="1"/>
  <c r="AQ259"/>
  <c r="AI259"/>
  <c r="AF259"/>
  <c r="W259" s="1"/>
  <c r="AA259"/>
  <c r="S259"/>
  <c r="P259"/>
  <c r="G259" s="1"/>
  <c r="K259"/>
  <c r="C259"/>
  <c r="CB258"/>
  <c r="BS258" s="1"/>
  <c r="BW258"/>
  <c r="BO258"/>
  <c r="BL258"/>
  <c r="BC258" s="1"/>
  <c r="BG258"/>
  <c r="AY258"/>
  <c r="AV258"/>
  <c r="AM258" s="1"/>
  <c r="AQ258"/>
  <c r="AI258"/>
  <c r="AF258"/>
  <c r="W258" s="1"/>
  <c r="AA258"/>
  <c r="S258"/>
  <c r="P258"/>
  <c r="G258" s="1"/>
  <c r="K258"/>
  <c r="C258"/>
  <c r="CB257"/>
  <c r="BS257" s="1"/>
  <c r="BW257"/>
  <c r="BO257"/>
  <c r="BL257"/>
  <c r="BC257" s="1"/>
  <c r="BG257"/>
  <c r="AY257"/>
  <c r="AV257"/>
  <c r="AM257" s="1"/>
  <c r="AQ257"/>
  <c r="AI257"/>
  <c r="AF257"/>
  <c r="W257" s="1"/>
  <c r="AA257"/>
  <c r="S257"/>
  <c r="P257"/>
  <c r="G257" s="1"/>
  <c r="K257"/>
  <c r="C257"/>
  <c r="CB256"/>
  <c r="BS256" s="1"/>
  <c r="BW256"/>
  <c r="BO256"/>
  <c r="BL256"/>
  <c r="BC256" s="1"/>
  <c r="BG256"/>
  <c r="AY256"/>
  <c r="AV256"/>
  <c r="AM256" s="1"/>
  <c r="AQ256"/>
  <c r="AI256"/>
  <c r="AF256"/>
  <c r="W256" s="1"/>
  <c r="AA256"/>
  <c r="S256"/>
  <c r="P256"/>
  <c r="G256" s="1"/>
  <c r="K256"/>
  <c r="C256"/>
  <c r="CB255"/>
  <c r="BS255" s="1"/>
  <c r="BW255"/>
  <c r="BO255"/>
  <c r="BL255"/>
  <c r="BC255" s="1"/>
  <c r="BG255"/>
  <c r="AY255"/>
  <c r="AV255"/>
  <c r="AM255" s="1"/>
  <c r="AQ255"/>
  <c r="AI255"/>
  <c r="AF255"/>
  <c r="W255" s="1"/>
  <c r="AA255"/>
  <c r="S255"/>
  <c r="P255"/>
  <c r="G255" s="1"/>
  <c r="K255"/>
  <c r="C255"/>
  <c r="CB254"/>
  <c r="BS254" s="1"/>
  <c r="BW254"/>
  <c r="BO254"/>
  <c r="BL254"/>
  <c r="BC254" s="1"/>
  <c r="BG254"/>
  <c r="AY254"/>
  <c r="AV254"/>
  <c r="AM254" s="1"/>
  <c r="AQ254"/>
  <c r="AI254"/>
  <c r="AF254"/>
  <c r="W254" s="1"/>
  <c r="AA254"/>
  <c r="S254"/>
  <c r="P254"/>
  <c r="G254" s="1"/>
  <c r="K254"/>
  <c r="C254"/>
  <c r="CB253"/>
  <c r="BS253" s="1"/>
  <c r="BW253"/>
  <c r="BO253"/>
  <c r="BL253"/>
  <c r="BC253" s="1"/>
  <c r="BG253"/>
  <c r="AY253"/>
  <c r="AV253"/>
  <c r="AM253" s="1"/>
  <c r="AQ253"/>
  <c r="AI253"/>
  <c r="AF253"/>
  <c r="W253" s="1"/>
  <c r="AA253"/>
  <c r="S253"/>
  <c r="P253"/>
  <c r="G253" s="1"/>
  <c r="K253"/>
  <c r="C253"/>
  <c r="CB252"/>
  <c r="BS252" s="1"/>
  <c r="BW252"/>
  <c r="BO252"/>
  <c r="BL252"/>
  <c r="BC252" s="1"/>
  <c r="BG252"/>
  <c r="AY252"/>
  <c r="AV252"/>
  <c r="AM252" s="1"/>
  <c r="AQ252"/>
  <c r="AI252"/>
  <c r="AF252"/>
  <c r="W252" s="1"/>
  <c r="AA252"/>
  <c r="S252"/>
  <c r="P252"/>
  <c r="G252" s="1"/>
  <c r="K252"/>
  <c r="C252"/>
  <c r="CB251"/>
  <c r="BS251" s="1"/>
  <c r="BW251"/>
  <c r="BO251"/>
  <c r="BL251"/>
  <c r="BC251" s="1"/>
  <c r="BG251"/>
  <c r="AY251"/>
  <c r="AV251"/>
  <c r="AM251" s="1"/>
  <c r="AQ251"/>
  <c r="AI251"/>
  <c r="AF251"/>
  <c r="W251" s="1"/>
  <c r="AA251"/>
  <c r="S251"/>
  <c r="P251"/>
  <c r="G251" s="1"/>
  <c r="K251"/>
  <c r="C251"/>
  <c r="CB250"/>
  <c r="BS250" s="1"/>
  <c r="BW250"/>
  <c r="BO250"/>
  <c r="BL250"/>
  <c r="BC250" s="1"/>
  <c r="BG250"/>
  <c r="AY250"/>
  <c r="AV250"/>
  <c r="AM250" s="1"/>
  <c r="AQ250"/>
  <c r="AI250"/>
  <c r="AF250"/>
  <c r="W250" s="1"/>
  <c r="AA250"/>
  <c r="S250"/>
  <c r="P250"/>
  <c r="G250" s="1"/>
  <c r="K250"/>
  <c r="C250"/>
  <c r="CB249"/>
  <c r="BS249" s="1"/>
  <c r="BW249"/>
  <c r="BO249"/>
  <c r="BL249"/>
  <c r="BC249" s="1"/>
  <c r="BG249"/>
  <c r="AY249"/>
  <c r="AV249"/>
  <c r="AM249" s="1"/>
  <c r="AQ249"/>
  <c r="AI249"/>
  <c r="AF249"/>
  <c r="W249" s="1"/>
  <c r="AA249"/>
  <c r="S249"/>
  <c r="P249"/>
  <c r="G249" s="1"/>
  <c r="K249"/>
  <c r="C249"/>
  <c r="CB248"/>
  <c r="BS248" s="1"/>
  <c r="BW248"/>
  <c r="BO248"/>
  <c r="BL248"/>
  <c r="BC248" s="1"/>
  <c r="BG248"/>
  <c r="AY248"/>
  <c r="AV248"/>
  <c r="AM248" s="1"/>
  <c r="AQ248"/>
  <c r="AI248"/>
  <c r="AF248"/>
  <c r="W248" s="1"/>
  <c r="AA248"/>
  <c r="S248"/>
  <c r="P248"/>
  <c r="G248" s="1"/>
  <c r="K248"/>
  <c r="C248"/>
  <c r="CB247"/>
  <c r="BS247" s="1"/>
  <c r="BW247"/>
  <c r="BO247"/>
  <c r="BL247"/>
  <c r="BC247" s="1"/>
  <c r="BG247"/>
  <c r="AY247"/>
  <c r="AV247"/>
  <c r="AM247" s="1"/>
  <c r="AQ247"/>
  <c r="AI247"/>
  <c r="AF247"/>
  <c r="W247" s="1"/>
  <c r="AA247"/>
  <c r="S247"/>
  <c r="P247"/>
  <c r="G247" s="1"/>
  <c r="K247"/>
  <c r="C247"/>
  <c r="CB246"/>
  <c r="BS246" s="1"/>
  <c r="BW246"/>
  <c r="BO246"/>
  <c r="BL246"/>
  <c r="BC246" s="1"/>
  <c r="BG246"/>
  <c r="AY246"/>
  <c r="AV246"/>
  <c r="AM246" s="1"/>
  <c r="AQ246"/>
  <c r="AI246"/>
  <c r="AF246"/>
  <c r="W246" s="1"/>
  <c r="AA246"/>
  <c r="S246"/>
  <c r="P246"/>
  <c r="G246" s="1"/>
  <c r="K246"/>
  <c r="C246"/>
  <c r="CB245"/>
  <c r="BS245" s="1"/>
  <c r="BW245"/>
  <c r="BO245"/>
  <c r="BL245"/>
  <c r="BC245" s="1"/>
  <c r="BG245"/>
  <c r="AY245"/>
  <c r="AV245"/>
  <c r="AM245" s="1"/>
  <c r="AQ245"/>
  <c r="AI245"/>
  <c r="AF245"/>
  <c r="W245" s="1"/>
  <c r="AA245"/>
  <c r="S245"/>
  <c r="P245"/>
  <c r="G245" s="1"/>
  <c r="K245"/>
  <c r="C245"/>
  <c r="CB244"/>
  <c r="BS244" s="1"/>
  <c r="BW244"/>
  <c r="BO244"/>
  <c r="BL244"/>
  <c r="BC244" s="1"/>
  <c r="BG244"/>
  <c r="AY244"/>
  <c r="AV244"/>
  <c r="AM244" s="1"/>
  <c r="AQ244"/>
  <c r="AI244"/>
  <c r="AF244"/>
  <c r="W244" s="1"/>
  <c r="AA244"/>
  <c r="S244"/>
  <c r="P244"/>
  <c r="G244" s="1"/>
  <c r="K244"/>
  <c r="C244"/>
  <c r="CB243"/>
  <c r="BS243" s="1"/>
  <c r="BW243"/>
  <c r="BO243"/>
  <c r="BL243"/>
  <c r="BC243" s="1"/>
  <c r="BG243"/>
  <c r="AY243"/>
  <c r="AV243"/>
  <c r="AM243" s="1"/>
  <c r="AQ243"/>
  <c r="AI243"/>
  <c r="AF243"/>
  <c r="W243" s="1"/>
  <c r="AA243"/>
  <c r="S243"/>
  <c r="P243"/>
  <c r="G243" s="1"/>
  <c r="K243"/>
  <c r="C243"/>
  <c r="CB242"/>
  <c r="BS242" s="1"/>
  <c r="BW242"/>
  <c r="BO242"/>
  <c r="BL242"/>
  <c r="BC242" s="1"/>
  <c r="BG242"/>
  <c r="AY242"/>
  <c r="AV242"/>
  <c r="AM242" s="1"/>
  <c r="AQ242"/>
  <c r="AI242"/>
  <c r="AF242"/>
  <c r="W242" s="1"/>
  <c r="AA242"/>
  <c r="S242"/>
  <c r="P242"/>
  <c r="G242" s="1"/>
  <c r="K242"/>
  <c r="C242"/>
  <c r="CB241"/>
  <c r="BS241" s="1"/>
  <c r="BW241"/>
  <c r="BO241"/>
  <c r="BL241"/>
  <c r="BC241" s="1"/>
  <c r="BG241"/>
  <c r="AY241"/>
  <c r="AV241"/>
  <c r="AM241" s="1"/>
  <c r="AQ241"/>
  <c r="AI241"/>
  <c r="AF241"/>
  <c r="W241" s="1"/>
  <c r="AA241"/>
  <c r="S241"/>
  <c r="P241"/>
  <c r="G241" s="1"/>
  <c r="K241"/>
  <c r="C241"/>
  <c r="CB240"/>
  <c r="BS240" s="1"/>
  <c r="BW240"/>
  <c r="BO240"/>
  <c r="BL240"/>
  <c r="BC240" s="1"/>
  <c r="BG240"/>
  <c r="AY240"/>
  <c r="AV240"/>
  <c r="AQ240"/>
  <c r="AM240" s="1"/>
  <c r="AI240"/>
  <c r="AF240"/>
  <c r="AA240"/>
  <c r="S240"/>
  <c r="P240"/>
  <c r="K240"/>
  <c r="G240" s="1"/>
  <c r="C240"/>
  <c r="CB239"/>
  <c r="BW239"/>
  <c r="BO239"/>
  <c r="BL239"/>
  <c r="BG239"/>
  <c r="BC239" s="1"/>
  <c r="AY239"/>
  <c r="AV239"/>
  <c r="AQ239"/>
  <c r="AI239"/>
  <c r="AF239"/>
  <c r="AA239"/>
  <c r="W239" s="1"/>
  <c r="S239"/>
  <c r="P239"/>
  <c r="K239"/>
  <c r="C239"/>
  <c r="CB238"/>
  <c r="BW238"/>
  <c r="BS238" s="1"/>
  <c r="BO238"/>
  <c r="BL238"/>
  <c r="BG238"/>
  <c r="AY238"/>
  <c r="AV238"/>
  <c r="AQ238"/>
  <c r="AM238" s="1"/>
  <c r="AI238"/>
  <c r="AF238"/>
  <c r="AA238"/>
  <c r="S238"/>
  <c r="P238"/>
  <c r="K238"/>
  <c r="G238" s="1"/>
  <c r="C238"/>
  <c r="CB237"/>
  <c r="BW237"/>
  <c r="BO237"/>
  <c r="BL237"/>
  <c r="BG237"/>
  <c r="BC237" s="1"/>
  <c r="AY237"/>
  <c r="AV237"/>
  <c r="AQ237"/>
  <c r="AI237"/>
  <c r="AF237"/>
  <c r="AA237"/>
  <c r="W237" s="1"/>
  <c r="S237"/>
  <c r="P237"/>
  <c r="K237"/>
  <c r="C237"/>
  <c r="CB236"/>
  <c r="BW236"/>
  <c r="BS236" s="1"/>
  <c r="BO236"/>
  <c r="BL236"/>
  <c r="BG236"/>
  <c r="AY236"/>
  <c r="AV236"/>
  <c r="AQ236"/>
  <c r="AM236" s="1"/>
  <c r="AI236"/>
  <c r="AF236"/>
  <c r="AA236"/>
  <c r="S236"/>
  <c r="P236"/>
  <c r="K236"/>
  <c r="G236" s="1"/>
  <c r="C236"/>
  <c r="CB235"/>
  <c r="BW235"/>
  <c r="BO235"/>
  <c r="BL235"/>
  <c r="BG235"/>
  <c r="BC235" s="1"/>
  <c r="AY235"/>
  <c r="AV235"/>
  <c r="AQ235"/>
  <c r="AI235"/>
  <c r="AF235"/>
  <c r="AA235"/>
  <c r="W235" s="1"/>
  <c r="S235"/>
  <c r="P235"/>
  <c r="K235"/>
  <c r="C235"/>
  <c r="CB234"/>
  <c r="BW234"/>
  <c r="BS234" s="1"/>
  <c r="BO234"/>
  <c r="BL234"/>
  <c r="BG234"/>
  <c r="AY234"/>
  <c r="AV234"/>
  <c r="AQ234"/>
  <c r="AM234" s="1"/>
  <c r="AI234"/>
  <c r="AF234"/>
  <c r="AA234"/>
  <c r="S234"/>
  <c r="P234"/>
  <c r="K234"/>
  <c r="G234" s="1"/>
  <c r="C234"/>
  <c r="CB233"/>
  <c r="BW233"/>
  <c r="BO233"/>
  <c r="BL233"/>
  <c r="BG233"/>
  <c r="BC233" s="1"/>
  <c r="AY233"/>
  <c r="AV233"/>
  <c r="AQ233"/>
  <c r="AI233"/>
  <c r="AF233"/>
  <c r="AA233"/>
  <c r="W233" s="1"/>
  <c r="S233"/>
  <c r="P233"/>
  <c r="K233"/>
  <c r="C233"/>
  <c r="CB232"/>
  <c r="BW232"/>
  <c r="BS232" s="1"/>
  <c r="BO232"/>
  <c r="BL232"/>
  <c r="BG232"/>
  <c r="AY232"/>
  <c r="AV232"/>
  <c r="AQ232"/>
  <c r="AM232" s="1"/>
  <c r="AI232"/>
  <c r="AF232"/>
  <c r="AA232"/>
  <c r="S232"/>
  <c r="P232"/>
  <c r="K232"/>
  <c r="G232" s="1"/>
  <c r="C232"/>
  <c r="CB231"/>
  <c r="BW231"/>
  <c r="BO231"/>
  <c r="BL231"/>
  <c r="BG231"/>
  <c r="BC231" s="1"/>
  <c r="AY231"/>
  <c r="AV231"/>
  <c r="AQ231"/>
  <c r="AI231"/>
  <c r="AF231"/>
  <c r="AA231"/>
  <c r="W231" s="1"/>
  <c r="S231"/>
  <c r="P231"/>
  <c r="K231"/>
  <c r="C231"/>
  <c r="CB230"/>
  <c r="BW230"/>
  <c r="BS230" s="1"/>
  <c r="BO230"/>
  <c r="BL230"/>
  <c r="BG230"/>
  <c r="AY230"/>
  <c r="AV230"/>
  <c r="AQ230"/>
  <c r="AM230" s="1"/>
  <c r="AI230"/>
  <c r="AF230"/>
  <c r="AA230"/>
  <c r="S230"/>
  <c r="P230"/>
  <c r="K230"/>
  <c r="G230" s="1"/>
  <c r="C230"/>
  <c r="CB229"/>
  <c r="BW229"/>
  <c r="BO229"/>
  <c r="BL229"/>
  <c r="BG229"/>
  <c r="BC229" s="1"/>
  <c r="AY229"/>
  <c r="AV229"/>
  <c r="AQ229"/>
  <c r="AI229"/>
  <c r="AF229"/>
  <c r="AA229"/>
  <c r="W229" s="1"/>
  <c r="S229"/>
  <c r="P229"/>
  <c r="K229"/>
  <c r="C229"/>
  <c r="CB228"/>
  <c r="BW228"/>
  <c r="BS228" s="1"/>
  <c r="BO228"/>
  <c r="BL228"/>
  <c r="BG228"/>
  <c r="AY228"/>
  <c r="AV228"/>
  <c r="AQ228"/>
  <c r="AM228" s="1"/>
  <c r="AI228"/>
  <c r="AF228"/>
  <c r="AA228"/>
  <c r="S228"/>
  <c r="P228"/>
  <c r="K228"/>
  <c r="G228" s="1"/>
  <c r="C228"/>
  <c r="CB227"/>
  <c r="BW227"/>
  <c r="BO227"/>
  <c r="BL227"/>
  <c r="BG227"/>
  <c r="BC227" s="1"/>
  <c r="AY227"/>
  <c r="AV227"/>
  <c r="AQ227"/>
  <c r="AI227"/>
  <c r="AF227"/>
  <c r="AA227"/>
  <c r="W227" s="1"/>
  <c r="S227"/>
  <c r="P227"/>
  <c r="K227"/>
  <c r="C227"/>
  <c r="CB226"/>
  <c r="BW226"/>
  <c r="BS226" s="1"/>
  <c r="BO226"/>
  <c r="BL226"/>
  <c r="BG226"/>
  <c r="AY226"/>
  <c r="AV226"/>
  <c r="AQ226"/>
  <c r="AM226" s="1"/>
  <c r="AI226"/>
  <c r="AF226"/>
  <c r="AA226"/>
  <c r="S226"/>
  <c r="P226"/>
  <c r="K226"/>
  <c r="G226" s="1"/>
  <c r="C226"/>
  <c r="CB225"/>
  <c r="BW225"/>
  <c r="BO225"/>
  <c r="BL225"/>
  <c r="BG225"/>
  <c r="BC225" s="1"/>
  <c r="AY225"/>
  <c r="AV225"/>
  <c r="AQ225"/>
  <c r="AI225"/>
  <c r="AF225"/>
  <c r="AA225"/>
  <c r="W225" s="1"/>
  <c r="S225"/>
  <c r="P225"/>
  <c r="K225"/>
  <c r="C225"/>
  <c r="CB224"/>
  <c r="BW224"/>
  <c r="BS224" s="1"/>
  <c r="BO224"/>
  <c r="BL224"/>
  <c r="BG224"/>
  <c r="AY224"/>
  <c r="AV224"/>
  <c r="AQ224"/>
  <c r="AM224" s="1"/>
  <c r="AI224"/>
  <c r="AF224"/>
  <c r="AA224"/>
  <c r="S224"/>
  <c r="P224"/>
  <c r="K224"/>
  <c r="G224" s="1"/>
  <c r="C224"/>
  <c r="CB223"/>
  <c r="BW223"/>
  <c r="BO223"/>
  <c r="BL223"/>
  <c r="BG223"/>
  <c r="BC223" s="1"/>
  <c r="AY223"/>
  <c r="AV223"/>
  <c r="AQ223"/>
  <c r="AI223"/>
  <c r="AF223"/>
  <c r="AA223"/>
  <c r="W223" s="1"/>
  <c r="S223"/>
  <c r="P223"/>
  <c r="K223"/>
  <c r="C223"/>
  <c r="CB222"/>
  <c r="BW222"/>
  <c r="BS222" s="1"/>
  <c r="BO222"/>
  <c r="BL222"/>
  <c r="BG222"/>
  <c r="AY222"/>
  <c r="AV222"/>
  <c r="AQ222"/>
  <c r="AM222" s="1"/>
  <c r="AI222"/>
  <c r="AF222"/>
  <c r="AA222"/>
  <c r="S222"/>
  <c r="P222"/>
  <c r="K222"/>
  <c r="G222" s="1"/>
  <c r="C222"/>
  <c r="CB221"/>
  <c r="BW221"/>
  <c r="BO221"/>
  <c r="BL221"/>
  <c r="BG221"/>
  <c r="BC221" s="1"/>
  <c r="AY221"/>
  <c r="AV221"/>
  <c r="AQ221"/>
  <c r="AI221"/>
  <c r="AF221"/>
  <c r="AA221"/>
  <c r="W221" s="1"/>
  <c r="S221"/>
  <c r="P221"/>
  <c r="K221"/>
  <c r="C221"/>
  <c r="CB220"/>
  <c r="BW220"/>
  <c r="BS220" s="1"/>
  <c r="BO220"/>
  <c r="BL220"/>
  <c r="BG220"/>
  <c r="AY220"/>
  <c r="AV220"/>
  <c r="AQ220"/>
  <c r="AM220" s="1"/>
  <c r="AI220"/>
  <c r="AF220"/>
  <c r="AA220"/>
  <c r="S220"/>
  <c r="P220"/>
  <c r="K220"/>
  <c r="G220" s="1"/>
  <c r="C220"/>
  <c r="CB219"/>
  <c r="BW219"/>
  <c r="BO219"/>
  <c r="BL219"/>
  <c r="BG219"/>
  <c r="BC219" s="1"/>
  <c r="AY219"/>
  <c r="AV219"/>
  <c r="AQ219"/>
  <c r="AI219"/>
  <c r="AF219"/>
  <c r="AA219"/>
  <c r="W219" s="1"/>
  <c r="S219"/>
  <c r="P219"/>
  <c r="K219"/>
  <c r="C219"/>
  <c r="CB218"/>
  <c r="BW218"/>
  <c r="BS218" s="1"/>
  <c r="BO218"/>
  <c r="BL218"/>
  <c r="BG218"/>
  <c r="AY218"/>
  <c r="AV218"/>
  <c r="AQ218"/>
  <c r="AM218" s="1"/>
  <c r="AI218"/>
  <c r="AF218"/>
  <c r="AA218"/>
  <c r="S218"/>
  <c r="P218"/>
  <c r="K218"/>
  <c r="G218" s="1"/>
  <c r="C218"/>
  <c r="CB217"/>
  <c r="BW217"/>
  <c r="BO217"/>
  <c r="BL217"/>
  <c r="BG217"/>
  <c r="BC217" s="1"/>
  <c r="AY217"/>
  <c r="AV217"/>
  <c r="AQ217"/>
  <c r="AI217"/>
  <c r="AF217"/>
  <c r="AA217"/>
  <c r="W217" s="1"/>
  <c r="S217"/>
  <c r="P217"/>
  <c r="K217"/>
  <c r="C217"/>
  <c r="CB216"/>
  <c r="BW216"/>
  <c r="BS216" s="1"/>
  <c r="BO216"/>
  <c r="BL216"/>
  <c r="BG216"/>
  <c r="AY216"/>
  <c r="AV216"/>
  <c r="AQ216"/>
  <c r="AM216" s="1"/>
  <c r="AI216"/>
  <c r="AF216"/>
  <c r="AA216"/>
  <c r="S216"/>
  <c r="P216"/>
  <c r="K216"/>
  <c r="G216" s="1"/>
  <c r="C216"/>
  <c r="CB215"/>
  <c r="BW215"/>
  <c r="BO215"/>
  <c r="BL215"/>
  <c r="BG215"/>
  <c r="BC215" s="1"/>
  <c r="AY215"/>
  <c r="AV215"/>
  <c r="AQ215"/>
  <c r="AI215"/>
  <c r="AF215"/>
  <c r="AA215"/>
  <c r="W215" s="1"/>
  <c r="S215"/>
  <c r="P215"/>
  <c r="K215"/>
  <c r="C215"/>
  <c r="CB214"/>
  <c r="BW214"/>
  <c r="BS214" s="1"/>
  <c r="BO214"/>
  <c r="BL214"/>
  <c r="BG214"/>
  <c r="AY214"/>
  <c r="AV214"/>
  <c r="AQ214"/>
  <c r="AM214" s="1"/>
  <c r="AI214"/>
  <c r="AF214"/>
  <c r="AA214"/>
  <c r="S214"/>
  <c r="P214"/>
  <c r="K214"/>
  <c r="G214" s="1"/>
  <c r="C214"/>
  <c r="CB213"/>
  <c r="BW213"/>
  <c r="BO213"/>
  <c r="BL213"/>
  <c r="BG213"/>
  <c r="BC213" s="1"/>
  <c r="AY213"/>
  <c r="AV213"/>
  <c r="AQ213"/>
  <c r="AI213"/>
  <c r="AF213"/>
  <c r="AA213"/>
  <c r="W213" s="1"/>
  <c r="S213"/>
  <c r="P213"/>
  <c r="K213"/>
  <c r="C213"/>
  <c r="CB212"/>
  <c r="BW212"/>
  <c r="BS212" s="1"/>
  <c r="BO212"/>
  <c r="BL212"/>
  <c r="BG212"/>
  <c r="AY212"/>
  <c r="AV212"/>
  <c r="AQ212"/>
  <c r="AM212" s="1"/>
  <c r="AI212"/>
  <c r="AF212"/>
  <c r="AA212"/>
  <c r="S212"/>
  <c r="P212"/>
  <c r="K212"/>
  <c r="G212" s="1"/>
  <c r="C212"/>
  <c r="CB211"/>
  <c r="BW211"/>
  <c r="BO211"/>
  <c r="BL211"/>
  <c r="BG211"/>
  <c r="BC211" s="1"/>
  <c r="AY211"/>
  <c r="AV211"/>
  <c r="AQ211"/>
  <c r="AI211"/>
  <c r="AF211"/>
  <c r="AA211"/>
  <c r="W211" s="1"/>
  <c r="S211"/>
  <c r="P211"/>
  <c r="K211"/>
  <c r="C211"/>
  <c r="CB210"/>
  <c r="BW210"/>
  <c r="BS210" s="1"/>
  <c r="BO210"/>
  <c r="BL210"/>
  <c r="BG210"/>
  <c r="BC210" s="1"/>
  <c r="AY210"/>
  <c r="AV210"/>
  <c r="AQ210"/>
  <c r="AM210" s="1"/>
  <c r="AI210"/>
  <c r="AF210"/>
  <c r="AA210"/>
  <c r="W210" s="1"/>
  <c r="S210"/>
  <c r="P210"/>
  <c r="K210"/>
  <c r="G210" s="1"/>
  <c r="C210"/>
  <c r="CB209"/>
  <c r="BW209"/>
  <c r="BS209" s="1"/>
  <c r="BO209"/>
  <c r="BL209"/>
  <c r="BG209"/>
  <c r="BC209" s="1"/>
  <c r="AY209"/>
  <c r="AV209"/>
  <c r="AQ209"/>
  <c r="AM209" s="1"/>
  <c r="AI209"/>
  <c r="AF209"/>
  <c r="AA209"/>
  <c r="W209" s="1"/>
  <c r="S209"/>
  <c r="P209"/>
  <c r="K209"/>
  <c r="G209" s="1"/>
  <c r="C209"/>
  <c r="CB208"/>
  <c r="BW208"/>
  <c r="BS208" s="1"/>
  <c r="BO208"/>
  <c r="BL208"/>
  <c r="BG208"/>
  <c r="BC208" s="1"/>
  <c r="AY208"/>
  <c r="AV208"/>
  <c r="AQ208"/>
  <c r="AI208"/>
  <c r="AF208"/>
  <c r="AA208"/>
  <c r="S208"/>
  <c r="P208"/>
  <c r="K208"/>
  <c r="G208" s="1"/>
  <c r="C208"/>
  <c r="CB207"/>
  <c r="BW207"/>
  <c r="BS207"/>
  <c r="BO207"/>
  <c r="BL207"/>
  <c r="BG207"/>
  <c r="BC207"/>
  <c r="AY207"/>
  <c r="AV207"/>
  <c r="AQ207"/>
  <c r="AI207"/>
  <c r="AF207"/>
  <c r="AA207"/>
  <c r="W207" s="1"/>
  <c r="S207"/>
  <c r="P207"/>
  <c r="K207"/>
  <c r="C207"/>
  <c r="CB206"/>
  <c r="BW206"/>
  <c r="BS206" s="1"/>
  <c r="BO206"/>
  <c r="BL206"/>
  <c r="BG206"/>
  <c r="BC206" s="1"/>
  <c r="AY206"/>
  <c r="AV206"/>
  <c r="AQ206"/>
  <c r="AI206"/>
  <c r="AF206"/>
  <c r="AA206"/>
  <c r="S206"/>
  <c r="P206"/>
  <c r="K206"/>
  <c r="G206" s="1"/>
  <c r="C206"/>
  <c r="CB205"/>
  <c r="BW205"/>
  <c r="BS205" s="1"/>
  <c r="BO205"/>
  <c r="BL205"/>
  <c r="BG205"/>
  <c r="BC205" s="1"/>
  <c r="AY205"/>
  <c r="AV205"/>
  <c r="AQ205"/>
  <c r="AI205"/>
  <c r="AF205"/>
  <c r="AA205"/>
  <c r="S205"/>
  <c r="P205"/>
  <c r="K205"/>
  <c r="G205" s="1"/>
  <c r="C205"/>
  <c r="CB204"/>
  <c r="BW204"/>
  <c r="BS204"/>
  <c r="BO204"/>
  <c r="BL204"/>
  <c r="BG204"/>
  <c r="BC204"/>
  <c r="AY204"/>
  <c r="AV204"/>
  <c r="AQ204"/>
  <c r="AI204"/>
  <c r="AF204"/>
  <c r="AA204"/>
  <c r="W204" s="1"/>
  <c r="S204"/>
  <c r="P204"/>
  <c r="K204"/>
  <c r="C204"/>
  <c r="CB203"/>
  <c r="BW203"/>
  <c r="BS203" s="1"/>
  <c r="BO203"/>
  <c r="BL203"/>
  <c r="BG203"/>
  <c r="BC203" s="1"/>
  <c r="AY203"/>
  <c r="AV203"/>
  <c r="AQ203"/>
  <c r="AI203"/>
  <c r="AF203"/>
  <c r="AA203"/>
  <c r="S203"/>
  <c r="P203"/>
  <c r="K203"/>
  <c r="G203" s="1"/>
  <c r="C203"/>
  <c r="CB202"/>
  <c r="BS202" s="1"/>
  <c r="BW202"/>
  <c r="BO202"/>
  <c r="BL202"/>
  <c r="BC202" s="1"/>
  <c r="BG202"/>
  <c r="AY202"/>
  <c r="AV202"/>
  <c r="AQ202"/>
  <c r="AI202"/>
  <c r="AF202"/>
  <c r="AA202"/>
  <c r="W202" s="1"/>
  <c r="S202"/>
  <c r="P202"/>
  <c r="K202"/>
  <c r="C202"/>
  <c r="CB201"/>
  <c r="BW201"/>
  <c r="BS201" s="1"/>
  <c r="BO201"/>
  <c r="BL201"/>
  <c r="BG201"/>
  <c r="BC201" s="1"/>
  <c r="AY201"/>
  <c r="AV201"/>
  <c r="AQ201"/>
  <c r="AI201"/>
  <c r="AF201"/>
  <c r="AA201"/>
  <c r="S201"/>
  <c r="P201"/>
  <c r="K201"/>
  <c r="G201" s="1"/>
  <c r="C201"/>
  <c r="CB200"/>
  <c r="BW200"/>
  <c r="BS200"/>
  <c r="BO200"/>
  <c r="BL200"/>
  <c r="BG200"/>
  <c r="BC200"/>
  <c r="AY200"/>
  <c r="AV200"/>
  <c r="AQ200"/>
  <c r="AI200"/>
  <c r="AF200"/>
  <c r="AA200"/>
  <c r="W200" s="1"/>
  <c r="S200"/>
  <c r="P200"/>
  <c r="K200"/>
  <c r="C200"/>
  <c r="CB199"/>
  <c r="BW199"/>
  <c r="BS199" s="1"/>
  <c r="BO199"/>
  <c r="BL199"/>
  <c r="BG199"/>
  <c r="BC199" s="1"/>
  <c r="AY199"/>
  <c r="AV199"/>
  <c r="AQ199"/>
  <c r="AI199"/>
  <c r="AF199"/>
  <c r="AA199"/>
  <c r="W199"/>
  <c r="S199"/>
  <c r="P199"/>
  <c r="K199"/>
  <c r="G199"/>
  <c r="C199"/>
  <c r="CB198"/>
  <c r="BW198"/>
  <c r="BS198"/>
  <c r="BO198"/>
  <c r="BL198"/>
  <c r="BG198"/>
  <c r="BC198"/>
  <c r="AY198"/>
  <c r="AV198"/>
  <c r="AQ198"/>
  <c r="AI198"/>
  <c r="AF198"/>
  <c r="AA198"/>
  <c r="W198" s="1"/>
  <c r="S198"/>
  <c r="P198"/>
  <c r="K198"/>
  <c r="C198"/>
  <c r="CB197"/>
  <c r="BW197"/>
  <c r="BS197" s="1"/>
  <c r="BO197"/>
  <c r="BL197"/>
  <c r="BG197"/>
  <c r="BC197" s="1"/>
  <c r="AY197"/>
  <c r="AV197"/>
  <c r="AQ197"/>
  <c r="AI197"/>
  <c r="AF197"/>
  <c r="AA197"/>
  <c r="S197"/>
  <c r="P197"/>
  <c r="K197"/>
  <c r="G197" s="1"/>
  <c r="C197"/>
  <c r="CB196"/>
  <c r="BS196" s="1"/>
  <c r="BW196"/>
  <c r="BO196"/>
  <c r="BL196"/>
  <c r="BC196" s="1"/>
  <c r="BG196"/>
  <c r="AY196"/>
  <c r="AV196"/>
  <c r="AQ196"/>
  <c r="AI196"/>
  <c r="AF196"/>
  <c r="AA196"/>
  <c r="S196"/>
  <c r="P196"/>
  <c r="K196"/>
  <c r="C196"/>
  <c r="CB195"/>
  <c r="BW195"/>
  <c r="BS195" s="1"/>
  <c r="BO195"/>
  <c r="BL195"/>
  <c r="BG195"/>
  <c r="BC195" s="1"/>
  <c r="AY195"/>
  <c r="AV195"/>
  <c r="AQ195"/>
  <c r="AM195" s="1"/>
  <c r="AI195"/>
  <c r="AF195"/>
  <c r="AA195"/>
  <c r="S195"/>
  <c r="P195"/>
  <c r="K195"/>
  <c r="G195" s="1"/>
  <c r="C195"/>
  <c r="CB194"/>
  <c r="BW194"/>
  <c r="BS194"/>
  <c r="BO194"/>
  <c r="BL194"/>
  <c r="BG194"/>
  <c r="BC194"/>
  <c r="AY194"/>
  <c r="AV194"/>
  <c r="AQ194"/>
  <c r="AI194"/>
  <c r="AF194"/>
  <c r="AA194"/>
  <c r="S194"/>
  <c r="P194"/>
  <c r="K194"/>
  <c r="C194"/>
  <c r="CB193"/>
  <c r="BW193"/>
  <c r="BS193" s="1"/>
  <c r="BO193"/>
  <c r="BL193"/>
  <c r="BG193"/>
  <c r="BC193" s="1"/>
  <c r="AY193"/>
  <c r="AV193"/>
  <c r="AQ193"/>
  <c r="AM193" s="1"/>
  <c r="AI193"/>
  <c r="AF193"/>
  <c r="AA193"/>
  <c r="S193"/>
  <c r="P193"/>
  <c r="K193"/>
  <c r="G193" s="1"/>
  <c r="C193"/>
  <c r="CB192"/>
  <c r="BS192" s="1"/>
  <c r="BW192"/>
  <c r="BO192"/>
  <c r="BL192"/>
  <c r="BC192" s="1"/>
  <c r="BG192"/>
  <c r="AY192"/>
  <c r="AV192"/>
  <c r="AQ192"/>
  <c r="AI192"/>
  <c r="AF192"/>
  <c r="AA192"/>
  <c r="S192"/>
  <c r="P192"/>
  <c r="K192"/>
  <c r="C192"/>
  <c r="CB191"/>
  <c r="BW191"/>
  <c r="BS191" s="1"/>
  <c r="BO191"/>
  <c r="BL191"/>
  <c r="BG191"/>
  <c r="BC191" s="1"/>
  <c r="AY191"/>
  <c r="AV191"/>
  <c r="AQ191"/>
  <c r="AM191" s="1"/>
  <c r="AI191"/>
  <c r="AF191"/>
  <c r="W191" s="1"/>
  <c r="AA191"/>
  <c r="S191"/>
  <c r="P191"/>
  <c r="K191"/>
  <c r="G191" s="1"/>
  <c r="C191"/>
  <c r="CB190"/>
  <c r="BW190"/>
  <c r="BS190"/>
  <c r="BO190"/>
  <c r="BL190"/>
  <c r="BG190"/>
  <c r="BC190"/>
  <c r="AY190"/>
  <c r="AV190"/>
  <c r="AQ190"/>
  <c r="AI190"/>
  <c r="AF190"/>
  <c r="AA190"/>
  <c r="W190" s="1"/>
  <c r="S190"/>
  <c r="P190"/>
  <c r="G190" s="1"/>
  <c r="K190"/>
  <c r="C190"/>
  <c r="CB189"/>
  <c r="BS189" s="1"/>
  <c r="BW189"/>
  <c r="BO189"/>
  <c r="BL189"/>
  <c r="BC189" s="1"/>
  <c r="BG189"/>
  <c r="AY189"/>
  <c r="AV189"/>
  <c r="AQ189"/>
  <c r="AI189"/>
  <c r="AF189"/>
  <c r="AA189"/>
  <c r="W189" s="1"/>
  <c r="S189"/>
  <c r="P189"/>
  <c r="K189"/>
  <c r="C189"/>
  <c r="CB188"/>
  <c r="BW188"/>
  <c r="BS188" s="1"/>
  <c r="BO188"/>
  <c r="BL188"/>
  <c r="BG188"/>
  <c r="BC188" s="1"/>
  <c r="AY188"/>
  <c r="AV188"/>
  <c r="AQ188"/>
  <c r="AM188" s="1"/>
  <c r="AI188"/>
  <c r="AF188"/>
  <c r="AA188"/>
  <c r="S188"/>
  <c r="P188"/>
  <c r="K188"/>
  <c r="G188" s="1"/>
  <c r="C188"/>
  <c r="CB187"/>
  <c r="BW187"/>
  <c r="BS187"/>
  <c r="BO187"/>
  <c r="BL187"/>
  <c r="BG187"/>
  <c r="BC187"/>
  <c r="AY187"/>
  <c r="AV187"/>
  <c r="AQ187"/>
  <c r="AI187"/>
  <c r="AF187"/>
  <c r="AA187"/>
  <c r="W187" s="1"/>
  <c r="S187"/>
  <c r="P187"/>
  <c r="K187"/>
  <c r="C187"/>
  <c r="CB186"/>
  <c r="BW186"/>
  <c r="BS186" s="1"/>
  <c r="BO186"/>
  <c r="BL186"/>
  <c r="BG186"/>
  <c r="BC186" s="1"/>
  <c r="AY186"/>
  <c r="AV186"/>
  <c r="AQ186"/>
  <c r="AM186" s="1"/>
  <c r="AI186"/>
  <c r="AF186"/>
  <c r="AA186"/>
  <c r="S186"/>
  <c r="P186"/>
  <c r="K186"/>
  <c r="G186" s="1"/>
  <c r="C186"/>
  <c r="CB185"/>
  <c r="BS185" s="1"/>
  <c r="BW185"/>
  <c r="BO185"/>
  <c r="BL185"/>
  <c r="BC185" s="1"/>
  <c r="BG185"/>
  <c r="AY185"/>
  <c r="AV185"/>
  <c r="AQ185"/>
  <c r="AI185"/>
  <c r="AF185"/>
  <c r="AA185"/>
  <c r="W185" s="1"/>
  <c r="S185"/>
  <c r="P185"/>
  <c r="K185"/>
  <c r="C185"/>
  <c r="CB184"/>
  <c r="BW184"/>
  <c r="BS184" s="1"/>
  <c r="BO184"/>
  <c r="BL184"/>
  <c r="BG184"/>
  <c r="BC184" s="1"/>
  <c r="AY184"/>
  <c r="AV184"/>
  <c r="AQ184"/>
  <c r="AM184" s="1"/>
  <c r="AI184"/>
  <c r="AF184"/>
  <c r="AA184"/>
  <c r="W184" s="1"/>
  <c r="S184"/>
  <c r="P184"/>
  <c r="K184"/>
  <c r="G184" s="1"/>
  <c r="C184"/>
  <c r="CB183"/>
  <c r="BW183"/>
  <c r="BS183" s="1"/>
  <c r="BO183"/>
  <c r="BL183"/>
  <c r="BG183"/>
  <c r="BC183" s="1"/>
  <c r="AY183"/>
  <c r="AV183"/>
  <c r="AQ183"/>
  <c r="AM183" s="1"/>
  <c r="AI183"/>
  <c r="AF183"/>
  <c r="AA183"/>
  <c r="W183" s="1"/>
  <c r="S183"/>
  <c r="P183"/>
  <c r="K183"/>
  <c r="G183" s="1"/>
  <c r="C183"/>
  <c r="CB182"/>
  <c r="BW182"/>
  <c r="BS182" s="1"/>
  <c r="BO182"/>
  <c r="BL182"/>
  <c r="BG182"/>
  <c r="BC182" s="1"/>
  <c r="AY182"/>
  <c r="AV182"/>
  <c r="AQ182"/>
  <c r="AM182" s="1"/>
  <c r="AI182"/>
  <c r="AF182"/>
  <c r="AA182"/>
  <c r="W182" s="1"/>
  <c r="S182"/>
  <c r="P182"/>
  <c r="K182"/>
  <c r="G182" s="1"/>
  <c r="C182"/>
  <c r="CB181"/>
  <c r="BW181"/>
  <c r="BS181" s="1"/>
  <c r="BO181"/>
  <c r="BL181"/>
  <c r="BG181"/>
  <c r="BC181" s="1"/>
  <c r="AY181"/>
  <c r="AV181"/>
  <c r="AQ181"/>
  <c r="AM181" s="1"/>
  <c r="AI181"/>
  <c r="AF181"/>
  <c r="AA181"/>
  <c r="W181" s="1"/>
  <c r="S181"/>
  <c r="P181"/>
  <c r="K181"/>
  <c r="G181" s="1"/>
  <c r="C181"/>
  <c r="CB180"/>
  <c r="BW180"/>
  <c r="BS180" s="1"/>
  <c r="BO180"/>
  <c r="BL180"/>
  <c r="BG180"/>
  <c r="BC180" s="1"/>
  <c r="AY180"/>
  <c r="AV180"/>
  <c r="AQ180"/>
  <c r="AM180" s="1"/>
  <c r="AI180"/>
  <c r="AF180"/>
  <c r="AA180"/>
  <c r="W180" s="1"/>
  <c r="S180"/>
  <c r="P180"/>
  <c r="K180"/>
  <c r="G180" s="1"/>
  <c r="C180"/>
  <c r="CB179"/>
  <c r="BW179"/>
  <c r="BS179" s="1"/>
  <c r="BO179"/>
  <c r="BL179"/>
  <c r="BG179"/>
  <c r="BC179" s="1"/>
  <c r="AY179"/>
  <c r="AV179"/>
  <c r="AQ179"/>
  <c r="AM179" s="1"/>
  <c r="AI179"/>
  <c r="AF179"/>
  <c r="AA179"/>
  <c r="W179" s="1"/>
  <c r="S179"/>
  <c r="P179"/>
  <c r="K179"/>
  <c r="G179" s="1"/>
  <c r="C179"/>
  <c r="CB178"/>
  <c r="BW178"/>
  <c r="BS178" s="1"/>
  <c r="BO178"/>
  <c r="BL178"/>
  <c r="BG178"/>
  <c r="BC178" s="1"/>
  <c r="AY178"/>
  <c r="AV178"/>
  <c r="AQ178"/>
  <c r="AM178" s="1"/>
  <c r="AI178"/>
  <c r="AF178"/>
  <c r="AA178"/>
  <c r="W178" s="1"/>
  <c r="S178"/>
  <c r="P178"/>
  <c r="K178"/>
  <c r="G178" s="1"/>
  <c r="C178"/>
  <c r="CB177"/>
  <c r="BW177"/>
  <c r="BS177" s="1"/>
  <c r="BO177"/>
  <c r="BL177"/>
  <c r="BG177"/>
  <c r="BC177" s="1"/>
  <c r="AY177"/>
  <c r="AV177"/>
  <c r="AQ177"/>
  <c r="AM177" s="1"/>
  <c r="AI177"/>
  <c r="AF177"/>
  <c r="AA177"/>
  <c r="W177" s="1"/>
  <c r="S177"/>
  <c r="P177"/>
  <c r="K177"/>
  <c r="G177" s="1"/>
  <c r="C177"/>
  <c r="CB176"/>
  <c r="BW176"/>
  <c r="BS176" s="1"/>
  <c r="BO176"/>
  <c r="BL176"/>
  <c r="BG176"/>
  <c r="BC176" s="1"/>
  <c r="AY176"/>
  <c r="AV176"/>
  <c r="AQ176"/>
  <c r="AM176" s="1"/>
  <c r="AI176"/>
  <c r="AF176"/>
  <c r="AA176"/>
  <c r="W176" s="1"/>
  <c r="S176"/>
  <c r="P176"/>
  <c r="K176"/>
  <c r="G176" s="1"/>
  <c r="C176"/>
  <c r="CB175"/>
  <c r="BW175"/>
  <c r="BS175" s="1"/>
  <c r="BO175"/>
  <c r="BL175"/>
  <c r="BG175"/>
  <c r="BC175" s="1"/>
  <c r="AY175"/>
  <c r="AV175"/>
  <c r="AQ175"/>
  <c r="AM175" s="1"/>
  <c r="AI175"/>
  <c r="AF175"/>
  <c r="AA175"/>
  <c r="W175" s="1"/>
  <c r="S175"/>
  <c r="P175"/>
  <c r="K175"/>
  <c r="G175" s="1"/>
  <c r="C175"/>
  <c r="CB174"/>
  <c r="BW174"/>
  <c r="BS174" s="1"/>
  <c r="BO174"/>
  <c r="BL174"/>
  <c r="BG174"/>
  <c r="BC174" s="1"/>
  <c r="AY174"/>
  <c r="AV174"/>
  <c r="AQ174"/>
  <c r="AM174" s="1"/>
  <c r="AI174"/>
  <c r="AF174"/>
  <c r="AA174"/>
  <c r="W174" s="1"/>
  <c r="S174"/>
  <c r="P174"/>
  <c r="K174"/>
  <c r="G174" s="1"/>
  <c r="C174"/>
  <c r="CB173"/>
  <c r="BW173"/>
  <c r="BS173" s="1"/>
  <c r="BO173"/>
  <c r="BL173"/>
  <c r="BG173"/>
  <c r="BC173" s="1"/>
  <c r="AY173"/>
  <c r="AV173"/>
  <c r="AQ173"/>
  <c r="AM173" s="1"/>
  <c r="AI173"/>
  <c r="AF173"/>
  <c r="AA173"/>
  <c r="W173" s="1"/>
  <c r="S173"/>
  <c r="P173"/>
  <c r="K173"/>
  <c r="G173" s="1"/>
  <c r="C173"/>
  <c r="CB172"/>
  <c r="BW172"/>
  <c r="BS172" s="1"/>
  <c r="BO172"/>
  <c r="BL172"/>
  <c r="BG172"/>
  <c r="BC172" s="1"/>
  <c r="AY172"/>
  <c r="AV172"/>
  <c r="AQ172"/>
  <c r="AM172" s="1"/>
  <c r="AI172"/>
  <c r="AF172"/>
  <c r="AA172"/>
  <c r="W172" s="1"/>
  <c r="S172"/>
  <c r="P172"/>
  <c r="K172"/>
  <c r="G172" s="1"/>
  <c r="C172"/>
  <c r="CB171"/>
  <c r="BW171"/>
  <c r="BS171" s="1"/>
  <c r="BO171"/>
  <c r="BL171"/>
  <c r="BG171"/>
  <c r="BC171" s="1"/>
  <c r="AY171"/>
  <c r="AV171"/>
  <c r="AQ171"/>
  <c r="AM171" s="1"/>
  <c r="AI171"/>
  <c r="AF171"/>
  <c r="AA171"/>
  <c r="W171" s="1"/>
  <c r="S171"/>
  <c r="P171"/>
  <c r="K171"/>
  <c r="G171" s="1"/>
  <c r="C171"/>
  <c r="CB170"/>
  <c r="BW170"/>
  <c r="BS170" s="1"/>
  <c r="BO170"/>
  <c r="BL170"/>
  <c r="BG170"/>
  <c r="BC170" s="1"/>
  <c r="AY170"/>
  <c r="AV170"/>
  <c r="AQ170"/>
  <c r="AM170" s="1"/>
  <c r="AI170"/>
  <c r="AF170"/>
  <c r="AA170"/>
  <c r="W170" s="1"/>
  <c r="S170"/>
  <c r="P170"/>
  <c r="K170"/>
  <c r="G170" s="1"/>
  <c r="C170"/>
  <c r="CB169"/>
  <c r="BW169"/>
  <c r="BS169" s="1"/>
  <c r="BO169"/>
  <c r="BL169"/>
  <c r="BG169"/>
  <c r="BC169" s="1"/>
  <c r="AY169"/>
  <c r="AV169"/>
  <c r="AQ169"/>
  <c r="AM169" s="1"/>
  <c r="AI169"/>
  <c r="AF169"/>
  <c r="AA169"/>
  <c r="W169" s="1"/>
  <c r="S169"/>
  <c r="P169"/>
  <c r="K169"/>
  <c r="G169" s="1"/>
  <c r="C169"/>
  <c r="CB168"/>
  <c r="BW168"/>
  <c r="BS168" s="1"/>
  <c r="BO168"/>
  <c r="BL168"/>
  <c r="BG168"/>
  <c r="BC168" s="1"/>
  <c r="AY168"/>
  <c r="AV168"/>
  <c r="AQ168"/>
  <c r="AM168" s="1"/>
  <c r="AI168"/>
  <c r="AF168"/>
  <c r="AA168"/>
  <c r="W168" s="1"/>
  <c r="S168"/>
  <c r="P168"/>
  <c r="K168"/>
  <c r="G168" s="1"/>
  <c r="C168"/>
  <c r="CB167"/>
  <c r="BW167"/>
  <c r="BS167" s="1"/>
  <c r="BO167"/>
  <c r="BL167"/>
  <c r="BG167"/>
  <c r="BC167" s="1"/>
  <c r="AY167"/>
  <c r="AV167"/>
  <c r="AQ167"/>
  <c r="AM167" s="1"/>
  <c r="AI167"/>
  <c r="AF167"/>
  <c r="AA167"/>
  <c r="W167" s="1"/>
  <c r="S167"/>
  <c r="P167"/>
  <c r="K167"/>
  <c r="G167" s="1"/>
  <c r="C167"/>
  <c r="CB166"/>
  <c r="BW166"/>
  <c r="BS166" s="1"/>
  <c r="BO166"/>
  <c r="BL166"/>
  <c r="BG166"/>
  <c r="BC166" s="1"/>
  <c r="AY166"/>
  <c r="AV166"/>
  <c r="AQ166"/>
  <c r="AM166" s="1"/>
  <c r="AI166"/>
  <c r="AF166"/>
  <c r="AA166"/>
  <c r="W166" s="1"/>
  <c r="S166"/>
  <c r="P166"/>
  <c r="K166"/>
  <c r="G166" s="1"/>
  <c r="C166"/>
  <c r="CB165"/>
  <c r="BW165"/>
  <c r="BS165" s="1"/>
  <c r="BO165"/>
  <c r="BL165"/>
  <c r="BG165"/>
  <c r="BC165" s="1"/>
  <c r="AY165"/>
  <c r="AV165"/>
  <c r="AQ165"/>
  <c r="AM165" s="1"/>
  <c r="AI165"/>
  <c r="AF165"/>
  <c r="AA165"/>
  <c r="W165" s="1"/>
  <c r="S165"/>
  <c r="P165"/>
  <c r="K165"/>
  <c r="G165" s="1"/>
  <c r="C165"/>
  <c r="CB164"/>
  <c r="BW164"/>
  <c r="BS164" s="1"/>
  <c r="BO164"/>
  <c r="BL164"/>
  <c r="BG164"/>
  <c r="BC164" s="1"/>
  <c r="AY164"/>
  <c r="AV164"/>
  <c r="AQ164"/>
  <c r="AM164" s="1"/>
  <c r="AI164"/>
  <c r="AF164"/>
  <c r="AA164"/>
  <c r="W164" s="1"/>
  <c r="S164"/>
  <c r="P164"/>
  <c r="K164"/>
  <c r="G164" s="1"/>
  <c r="C164"/>
  <c r="CB163"/>
  <c r="BW163"/>
  <c r="BS163" s="1"/>
  <c r="BO163"/>
  <c r="BL163"/>
  <c r="BG163"/>
  <c r="BC163" s="1"/>
  <c r="AY163"/>
  <c r="AV163"/>
  <c r="AQ163"/>
  <c r="AM163" s="1"/>
  <c r="AI163"/>
  <c r="AF163"/>
  <c r="AA163"/>
  <c r="W163" s="1"/>
  <c r="S163"/>
  <c r="P163"/>
  <c r="K163"/>
  <c r="G163" s="1"/>
  <c r="C163"/>
  <c r="CB162"/>
  <c r="BW162"/>
  <c r="BS162" s="1"/>
  <c r="BO162"/>
  <c r="BL162"/>
  <c r="BG162"/>
  <c r="BC162" s="1"/>
  <c r="AY162"/>
  <c r="AV162"/>
  <c r="AQ162"/>
  <c r="AM162" s="1"/>
  <c r="AI162"/>
  <c r="AF162"/>
  <c r="AA162"/>
  <c r="W162" s="1"/>
  <c r="S162"/>
  <c r="P162"/>
  <c r="K162"/>
  <c r="G162" s="1"/>
  <c r="C162"/>
  <c r="CB161"/>
  <c r="BW161"/>
  <c r="BS161" s="1"/>
  <c r="BO161"/>
  <c r="BL161"/>
  <c r="BG161"/>
  <c r="BC161" s="1"/>
  <c r="AY161"/>
  <c r="AV161"/>
  <c r="AQ161"/>
  <c r="AM161" s="1"/>
  <c r="AI161"/>
  <c r="AF161"/>
  <c r="AA161"/>
  <c r="W161" s="1"/>
  <c r="S161"/>
  <c r="P161"/>
  <c r="K161"/>
  <c r="G161" s="1"/>
  <c r="C161"/>
  <c r="CB160"/>
  <c r="BW160"/>
  <c r="BS160" s="1"/>
  <c r="BO160"/>
  <c r="BL160"/>
  <c r="BG160"/>
  <c r="BC160" s="1"/>
  <c r="AY160"/>
  <c r="AV160"/>
  <c r="AQ160"/>
  <c r="AI160"/>
  <c r="AF160"/>
  <c r="AA160"/>
  <c r="S160"/>
  <c r="P160"/>
  <c r="K160"/>
  <c r="G160" s="1"/>
  <c r="C160"/>
  <c r="CB159"/>
  <c r="BW159"/>
  <c r="BS159"/>
  <c r="BO159"/>
  <c r="BL159"/>
  <c r="BG159"/>
  <c r="BC159"/>
  <c r="AY159"/>
  <c r="AV159"/>
  <c r="AM159" s="1"/>
  <c r="AQ159"/>
  <c r="AI159"/>
  <c r="AF159"/>
  <c r="AA159"/>
  <c r="W159" s="1"/>
  <c r="S159"/>
  <c r="P159"/>
  <c r="K159"/>
  <c r="C159"/>
  <c r="CB158"/>
  <c r="BW158"/>
  <c r="BS158" s="1"/>
  <c r="BO158"/>
  <c r="BL158"/>
  <c r="BG158"/>
  <c r="BC158" s="1"/>
  <c r="AY158"/>
  <c r="AV158"/>
  <c r="AQ158"/>
  <c r="AI158"/>
  <c r="AF158"/>
  <c r="AA158"/>
  <c r="S158"/>
  <c r="P158"/>
  <c r="K158"/>
  <c r="G158" s="1"/>
  <c r="C158"/>
  <c r="CB157"/>
  <c r="BS157" s="1"/>
  <c r="BW157"/>
  <c r="BO157"/>
  <c r="BL157"/>
  <c r="BC157" s="1"/>
  <c r="BG157"/>
  <c r="AY157"/>
  <c r="AV157"/>
  <c r="AQ157"/>
  <c r="AI157"/>
  <c r="AF157"/>
  <c r="AA157"/>
  <c r="W157" s="1"/>
  <c r="S157"/>
  <c r="P157"/>
  <c r="K157"/>
  <c r="C157"/>
  <c r="CB156"/>
  <c r="BW156"/>
  <c r="BS156" s="1"/>
  <c r="BO156"/>
  <c r="BL156"/>
  <c r="BG156"/>
  <c r="BC156" s="1"/>
  <c r="AY156"/>
  <c r="AV156"/>
  <c r="AQ156"/>
  <c r="AI156"/>
  <c r="AF156"/>
  <c r="AA156"/>
  <c r="S156"/>
  <c r="P156"/>
  <c r="K156"/>
  <c r="G156" s="1"/>
  <c r="C156"/>
  <c r="CB155"/>
  <c r="BW155"/>
  <c r="BS155"/>
  <c r="BO155"/>
  <c r="BL155"/>
  <c r="BG155"/>
  <c r="BC155"/>
  <c r="AY155"/>
  <c r="AV155"/>
  <c r="AM155" s="1"/>
  <c r="AQ155"/>
  <c r="AI155"/>
  <c r="AF155"/>
  <c r="AA155"/>
  <c r="W155" s="1"/>
  <c r="S155"/>
  <c r="P155"/>
  <c r="K155"/>
  <c r="C155"/>
  <c r="CB154"/>
  <c r="BW154"/>
  <c r="BS154" s="1"/>
  <c r="BO154"/>
  <c r="BL154"/>
  <c r="BG154"/>
  <c r="BC154" s="1"/>
  <c r="AY154"/>
  <c r="AV154"/>
  <c r="AQ154"/>
  <c r="AI154"/>
  <c r="AF154"/>
  <c r="AA154"/>
  <c r="S154"/>
  <c r="P154"/>
  <c r="K154"/>
  <c r="G154" s="1"/>
  <c r="C154"/>
  <c r="CB153"/>
  <c r="BS153" s="1"/>
  <c r="BW153"/>
  <c r="BO153"/>
  <c r="BL153"/>
  <c r="BC153" s="1"/>
  <c r="BG153"/>
  <c r="AY153"/>
  <c r="AV153"/>
  <c r="AQ153"/>
  <c r="AI153"/>
  <c r="AF153"/>
  <c r="AA153"/>
  <c r="W153" s="1"/>
  <c r="S153"/>
  <c r="P153"/>
  <c r="K153"/>
  <c r="C153"/>
  <c r="CB152"/>
  <c r="BW152"/>
  <c r="BS152" s="1"/>
  <c r="BO152"/>
  <c r="BL152"/>
  <c r="BG152"/>
  <c r="BC152" s="1"/>
  <c r="AY152"/>
  <c r="AV152"/>
  <c r="AQ152"/>
  <c r="AI152"/>
  <c r="AF152"/>
  <c r="AA152"/>
  <c r="S152"/>
  <c r="P152"/>
  <c r="K152"/>
  <c r="G152" s="1"/>
  <c r="C152"/>
  <c r="CB151"/>
  <c r="BW151"/>
  <c r="BS151" s="1"/>
  <c r="BO151"/>
  <c r="BL151"/>
  <c r="BG151"/>
  <c r="BC151" s="1"/>
  <c r="AY151"/>
  <c r="AV151"/>
  <c r="AQ151"/>
  <c r="AM151" s="1"/>
  <c r="AI151"/>
  <c r="AF151"/>
  <c r="AA151"/>
  <c r="W151" s="1"/>
  <c r="S151"/>
  <c r="P151"/>
  <c r="K151"/>
  <c r="C151"/>
  <c r="CB150"/>
  <c r="BW150"/>
  <c r="BS150" s="1"/>
  <c r="BO150"/>
  <c r="BL150"/>
  <c r="BG150"/>
  <c r="BC150" s="1"/>
  <c r="AY150"/>
  <c r="AV150"/>
  <c r="AQ150"/>
  <c r="AI150"/>
  <c r="AF150"/>
  <c r="AA150"/>
  <c r="S150"/>
  <c r="P150"/>
  <c r="K150"/>
  <c r="G150" s="1"/>
  <c r="C150"/>
  <c r="CB149"/>
  <c r="BW149"/>
  <c r="BS149"/>
  <c r="BO149"/>
  <c r="BL149"/>
  <c r="BG149"/>
  <c r="BC149"/>
  <c r="AY149"/>
  <c r="AV149"/>
  <c r="AQ149"/>
  <c r="AI149"/>
  <c r="AF149"/>
  <c r="AA149"/>
  <c r="W149" s="1"/>
  <c r="S149"/>
  <c r="P149"/>
  <c r="K149"/>
  <c r="C149"/>
  <c r="CB148"/>
  <c r="BW148"/>
  <c r="BS148" s="1"/>
  <c r="BO148"/>
  <c r="BL148"/>
  <c r="BG148"/>
  <c r="BC148" s="1"/>
  <c r="AY148"/>
  <c r="AV148"/>
  <c r="AQ148"/>
  <c r="AM148" s="1"/>
  <c r="AI148"/>
  <c r="AF148"/>
  <c r="AA148"/>
  <c r="W148" s="1"/>
  <c r="S148"/>
  <c r="P148"/>
  <c r="K148"/>
  <c r="G148" s="1"/>
  <c r="C148"/>
  <c r="CB147"/>
  <c r="BW147"/>
  <c r="BS147" s="1"/>
  <c r="BO147"/>
  <c r="BL147"/>
  <c r="BG147"/>
  <c r="BC147" s="1"/>
  <c r="AY147"/>
  <c r="AV147"/>
  <c r="AQ147"/>
  <c r="AM147" s="1"/>
  <c r="AI147"/>
  <c r="AF147"/>
  <c r="AA147"/>
  <c r="W147" s="1"/>
  <c r="S147"/>
  <c r="P147"/>
  <c r="K147"/>
  <c r="G147" s="1"/>
  <c r="C147"/>
  <c r="CB146"/>
  <c r="BW146"/>
  <c r="BS146" s="1"/>
  <c r="BO146"/>
  <c r="BL146"/>
  <c r="BG146"/>
  <c r="BC146" s="1"/>
  <c r="AY146"/>
  <c r="AV146"/>
  <c r="AQ146"/>
  <c r="AM146" s="1"/>
  <c r="AI146"/>
  <c r="AF146"/>
  <c r="AA146"/>
  <c r="W146" s="1"/>
  <c r="S146"/>
  <c r="P146"/>
  <c r="K146"/>
  <c r="G146" s="1"/>
  <c r="C146"/>
  <c r="CB145"/>
  <c r="BW145"/>
  <c r="BS145" s="1"/>
  <c r="BO145"/>
  <c r="BL145"/>
  <c r="BG145"/>
  <c r="BC145" s="1"/>
  <c r="AY145"/>
  <c r="AV145"/>
  <c r="AQ145"/>
  <c r="AM145" s="1"/>
  <c r="AI145"/>
  <c r="AF145"/>
  <c r="AA145"/>
  <c r="W145" s="1"/>
  <c r="S145"/>
  <c r="P145"/>
  <c r="K145"/>
  <c r="G145" s="1"/>
  <c r="C145"/>
  <c r="CB144"/>
  <c r="BW144"/>
  <c r="BS144" s="1"/>
  <c r="BO144"/>
  <c r="BL144"/>
  <c r="BG144"/>
  <c r="BC144" s="1"/>
  <c r="AY144"/>
  <c r="AV144"/>
  <c r="AQ144"/>
  <c r="AM144" s="1"/>
  <c r="AI144"/>
  <c r="AF144"/>
  <c r="AA144"/>
  <c r="W144" s="1"/>
  <c r="S144"/>
  <c r="P144"/>
  <c r="K144"/>
  <c r="G144" s="1"/>
  <c r="C144"/>
  <c r="CB143"/>
  <c r="BW143"/>
  <c r="BS143" s="1"/>
  <c r="BO143"/>
  <c r="BL143"/>
  <c r="BG143"/>
  <c r="BC143" s="1"/>
  <c r="AY143"/>
  <c r="AV143"/>
  <c r="AQ143"/>
  <c r="AM143" s="1"/>
  <c r="AI143"/>
  <c r="AF143"/>
  <c r="AA143"/>
  <c r="W143" s="1"/>
  <c r="S143"/>
  <c r="P143"/>
  <c r="K143"/>
  <c r="G143" s="1"/>
  <c r="C143"/>
  <c r="CB142"/>
  <c r="BW142"/>
  <c r="BS142" s="1"/>
  <c r="BO142"/>
  <c r="BL142"/>
  <c r="BG142"/>
  <c r="BC142" s="1"/>
  <c r="AY142"/>
  <c r="AV142"/>
  <c r="AQ142"/>
  <c r="AM142" s="1"/>
  <c r="AI142"/>
  <c r="AF142"/>
  <c r="AA142"/>
  <c r="W142" s="1"/>
  <c r="S142"/>
  <c r="P142"/>
  <c r="K142"/>
  <c r="G142" s="1"/>
  <c r="C142"/>
  <c r="CB141"/>
  <c r="BW141"/>
  <c r="BS141" s="1"/>
  <c r="BO141"/>
  <c r="BL141"/>
  <c r="BG141"/>
  <c r="BC141" s="1"/>
  <c r="AY141"/>
  <c r="AV141"/>
  <c r="AQ141"/>
  <c r="AM141" s="1"/>
  <c r="AI141"/>
  <c r="AF141"/>
  <c r="AA141"/>
  <c r="W141" s="1"/>
  <c r="S141"/>
  <c r="P141"/>
  <c r="K141"/>
  <c r="G141" s="1"/>
  <c r="C141"/>
  <c r="CB140"/>
  <c r="BW140"/>
  <c r="BS140" s="1"/>
  <c r="BO140"/>
  <c r="BL140"/>
  <c r="BG140"/>
  <c r="BC140" s="1"/>
  <c r="AY140"/>
  <c r="AV140"/>
  <c r="AQ140"/>
  <c r="AM140" s="1"/>
  <c r="AI140"/>
  <c r="AF140"/>
  <c r="AA140"/>
  <c r="W140" s="1"/>
  <c r="S140"/>
  <c r="P140"/>
  <c r="K140"/>
  <c r="G140" s="1"/>
  <c r="C140"/>
  <c r="CB139"/>
  <c r="BW139"/>
  <c r="BS139" s="1"/>
  <c r="BO139"/>
  <c r="BL139"/>
  <c r="BG139"/>
  <c r="BC139" s="1"/>
  <c r="AY139"/>
  <c r="AV139"/>
  <c r="AQ139"/>
  <c r="AM139" s="1"/>
  <c r="AI139"/>
  <c r="AF139"/>
  <c r="AA139"/>
  <c r="W139" s="1"/>
  <c r="S139"/>
  <c r="P139"/>
  <c r="K139"/>
  <c r="G139" s="1"/>
  <c r="C139"/>
  <c r="CB138"/>
  <c r="BW138"/>
  <c r="BS138" s="1"/>
  <c r="BO138"/>
  <c r="BL138"/>
  <c r="BG138"/>
  <c r="BC138" s="1"/>
  <c r="AY138"/>
  <c r="AV138"/>
  <c r="AQ138"/>
  <c r="AM138" s="1"/>
  <c r="AI138"/>
  <c r="AF138"/>
  <c r="AA138"/>
  <c r="W138" s="1"/>
  <c r="S138"/>
  <c r="P138"/>
  <c r="K138"/>
  <c r="G138" s="1"/>
  <c r="C138"/>
  <c r="CB137"/>
  <c r="BW137"/>
  <c r="BS137" s="1"/>
  <c r="BO137"/>
  <c r="BL137"/>
  <c r="BG137"/>
  <c r="BC137" s="1"/>
  <c r="AY137"/>
  <c r="AV137"/>
  <c r="AQ137"/>
  <c r="AM137" s="1"/>
  <c r="AI137"/>
  <c r="AF137"/>
  <c r="AA137"/>
  <c r="W137" s="1"/>
  <c r="S137"/>
  <c r="P137"/>
  <c r="K137"/>
  <c r="G137" s="1"/>
  <c r="C137"/>
  <c r="CB136"/>
  <c r="BW136"/>
  <c r="BS136" s="1"/>
  <c r="BO136"/>
  <c r="BL136"/>
  <c r="BG136"/>
  <c r="BC136" s="1"/>
  <c r="AY136"/>
  <c r="AV136"/>
  <c r="AQ136"/>
  <c r="AM136" s="1"/>
  <c r="AI136"/>
  <c r="AF136"/>
  <c r="AA136"/>
  <c r="W136" s="1"/>
  <c r="S136"/>
  <c r="P136"/>
  <c r="K136"/>
  <c r="G136" s="1"/>
  <c r="C136"/>
  <c r="CB135"/>
  <c r="BW135"/>
  <c r="BS135" s="1"/>
  <c r="BO135"/>
  <c r="BL135"/>
  <c r="BG135"/>
  <c r="BC135" s="1"/>
  <c r="AY135"/>
  <c r="AV135"/>
  <c r="AQ135"/>
  <c r="AM135" s="1"/>
  <c r="AI135"/>
  <c r="AF135"/>
  <c r="AA135"/>
  <c r="W135" s="1"/>
  <c r="S135"/>
  <c r="P135"/>
  <c r="K135"/>
  <c r="G135" s="1"/>
  <c r="C135"/>
  <c r="CB134"/>
  <c r="BW134"/>
  <c r="BS134" s="1"/>
  <c r="BO134"/>
  <c r="BL134"/>
  <c r="BG134"/>
  <c r="AY134"/>
  <c r="AV134"/>
  <c r="AQ134"/>
  <c r="AM134" s="1"/>
  <c r="AI134"/>
  <c r="AF134"/>
  <c r="AA134"/>
  <c r="W134" s="1"/>
  <c r="S134"/>
  <c r="P134"/>
  <c r="K134"/>
  <c r="C134"/>
  <c r="CB133"/>
  <c r="BW133"/>
  <c r="BO133"/>
  <c r="BL133"/>
  <c r="BG133"/>
  <c r="BC133" s="1"/>
  <c r="AY133"/>
  <c r="AV133"/>
  <c r="AQ133"/>
  <c r="AM133" s="1"/>
  <c r="AI133"/>
  <c r="AF133"/>
  <c r="AA133"/>
  <c r="S133"/>
  <c r="P133"/>
  <c r="K133"/>
  <c r="C133"/>
  <c r="CB132"/>
  <c r="BW132"/>
  <c r="BS132" s="1"/>
  <c r="BO132"/>
  <c r="BL132"/>
  <c r="BG132"/>
  <c r="BC132" s="1"/>
  <c r="AY132"/>
  <c r="AV132"/>
  <c r="AQ132"/>
  <c r="AI132"/>
  <c r="AF132"/>
  <c r="AA132"/>
  <c r="S132"/>
  <c r="P132"/>
  <c r="K132"/>
  <c r="G132" s="1"/>
  <c r="C132"/>
  <c r="CB131"/>
  <c r="BW131"/>
  <c r="BS131" s="1"/>
  <c r="BO131"/>
  <c r="BL131"/>
  <c r="BG131"/>
  <c r="BC131" s="1"/>
  <c r="AY131"/>
  <c r="AV131"/>
  <c r="AQ131"/>
  <c r="AI131"/>
  <c r="AF131"/>
  <c r="AA131"/>
  <c r="W131" s="1"/>
  <c r="S131"/>
  <c r="P131"/>
  <c r="K131"/>
  <c r="G131" s="1"/>
  <c r="C131"/>
  <c r="CB130"/>
  <c r="BW130"/>
  <c r="BS130" s="1"/>
  <c r="BO130"/>
  <c r="BL130"/>
  <c r="BG130"/>
  <c r="AY130"/>
  <c r="AV130"/>
  <c r="AQ130"/>
  <c r="AM130" s="1"/>
  <c r="AI130"/>
  <c r="AF130"/>
  <c r="AA130"/>
  <c r="W130" s="1"/>
  <c r="S130"/>
  <c r="P130"/>
  <c r="K130"/>
  <c r="G130" s="1"/>
  <c r="C130"/>
  <c r="CB129"/>
  <c r="BW129"/>
  <c r="BO129"/>
  <c r="BL129"/>
  <c r="BG129"/>
  <c r="BC129" s="1"/>
  <c r="AY129"/>
  <c r="AV129"/>
  <c r="AQ129"/>
  <c r="AM129" s="1"/>
  <c r="AI129"/>
  <c r="AF129"/>
  <c r="AA129"/>
  <c r="W129" s="1"/>
  <c r="S129"/>
  <c r="P129"/>
  <c r="K129"/>
  <c r="C129"/>
  <c r="CB128"/>
  <c r="BW128"/>
  <c r="BS128" s="1"/>
  <c r="BO128"/>
  <c r="BL128"/>
  <c r="BG128"/>
  <c r="BC128" s="1"/>
  <c r="AY128"/>
  <c r="AV128"/>
  <c r="AQ128"/>
  <c r="AM128" s="1"/>
  <c r="AI128"/>
  <c r="AF128"/>
  <c r="AA128"/>
  <c r="S128"/>
  <c r="P128"/>
  <c r="K128"/>
  <c r="G128" s="1"/>
  <c r="C128"/>
  <c r="CB127"/>
  <c r="BW127"/>
  <c r="BS127" s="1"/>
  <c r="BO127"/>
  <c r="BL127"/>
  <c r="BG127"/>
  <c r="BC127" s="1"/>
  <c r="AY127"/>
  <c r="AV127"/>
  <c r="AQ127"/>
  <c r="AI127"/>
  <c r="AF127"/>
  <c r="AA127"/>
  <c r="W127" s="1"/>
  <c r="S127"/>
  <c r="P127"/>
  <c r="K127"/>
  <c r="G127" s="1"/>
  <c r="C127"/>
  <c r="CB126"/>
  <c r="BW126"/>
  <c r="BS126" s="1"/>
  <c r="BO126"/>
  <c r="BL126"/>
  <c r="BG126"/>
  <c r="AY126"/>
  <c r="AV126"/>
  <c r="AQ126"/>
  <c r="AM126" s="1"/>
  <c r="AI126"/>
  <c r="AF126"/>
  <c r="AA126"/>
  <c r="W126" s="1"/>
  <c r="S126"/>
  <c r="P126"/>
  <c r="K126"/>
  <c r="G126" s="1"/>
  <c r="C126"/>
  <c r="CB125"/>
  <c r="BW125"/>
  <c r="BO125"/>
  <c r="BL125"/>
  <c r="BG125"/>
  <c r="BC125" s="1"/>
  <c r="AY125"/>
  <c r="AV125"/>
  <c r="AQ125"/>
  <c r="AM125" s="1"/>
  <c r="AI125"/>
  <c r="AF125"/>
  <c r="AA125"/>
  <c r="W125" s="1"/>
  <c r="S125"/>
  <c r="P125"/>
  <c r="K125"/>
  <c r="C125"/>
  <c r="CB124"/>
  <c r="BW124"/>
  <c r="BS124" s="1"/>
  <c r="BO124"/>
  <c r="BL124"/>
  <c r="BG124"/>
  <c r="BC124" s="1"/>
  <c r="AY124"/>
  <c r="AV124"/>
  <c r="AQ124"/>
  <c r="AM124" s="1"/>
  <c r="AI124"/>
  <c r="AF124"/>
  <c r="AA124"/>
  <c r="S124"/>
  <c r="P124"/>
  <c r="K124"/>
  <c r="G124" s="1"/>
  <c r="C124"/>
  <c r="CB123"/>
  <c r="BW123"/>
  <c r="BS123" s="1"/>
  <c r="BO123"/>
  <c r="BL123"/>
  <c r="BG123"/>
  <c r="BC123" s="1"/>
  <c r="AY123"/>
  <c r="AV123"/>
  <c r="AQ123"/>
  <c r="AI123"/>
  <c r="AF123"/>
  <c r="AA123"/>
  <c r="W123" s="1"/>
  <c r="S123"/>
  <c r="P123"/>
  <c r="K123"/>
  <c r="G123" s="1"/>
  <c r="C123"/>
  <c r="CB122"/>
  <c r="BW122"/>
  <c r="BS122" s="1"/>
  <c r="BO122"/>
  <c r="BL122"/>
  <c r="BG122"/>
  <c r="AY122"/>
  <c r="AV122"/>
  <c r="AQ122"/>
  <c r="AM122" s="1"/>
  <c r="AI122"/>
  <c r="AF122"/>
  <c r="AA122"/>
  <c r="W122" s="1"/>
  <c r="S122"/>
  <c r="P122"/>
  <c r="K122"/>
  <c r="G122" s="1"/>
  <c r="C122"/>
  <c r="CB121"/>
  <c r="BW121"/>
  <c r="BO121"/>
  <c r="BL121"/>
  <c r="BG121"/>
  <c r="BC121" s="1"/>
  <c r="AY121"/>
  <c r="AV121"/>
  <c r="AQ121"/>
  <c r="AM121" s="1"/>
  <c r="AI121"/>
  <c r="AF121"/>
  <c r="AA121"/>
  <c r="W121" s="1"/>
  <c r="S121"/>
  <c r="P121"/>
  <c r="K121"/>
  <c r="C121"/>
  <c r="CB120"/>
  <c r="BW120"/>
  <c r="BS120" s="1"/>
  <c r="BO120"/>
  <c r="BL120"/>
  <c r="BG120"/>
  <c r="BC120" s="1"/>
  <c r="AY120"/>
  <c r="AV120"/>
  <c r="AQ120"/>
  <c r="AM120" s="1"/>
  <c r="AI120"/>
  <c r="AF120"/>
  <c r="AA120"/>
  <c r="S120"/>
  <c r="P120"/>
  <c r="K120"/>
  <c r="G120" s="1"/>
  <c r="C120"/>
  <c r="CB119"/>
  <c r="BW119"/>
  <c r="BS119" s="1"/>
  <c r="BO119"/>
  <c r="BL119"/>
  <c r="BG119"/>
  <c r="BC119" s="1"/>
  <c r="AY119"/>
  <c r="AV119"/>
  <c r="AQ119"/>
  <c r="AI119"/>
  <c r="AF119"/>
  <c r="AA119"/>
  <c r="W119" s="1"/>
  <c r="S119"/>
  <c r="P119"/>
  <c r="K119"/>
  <c r="G119" s="1"/>
  <c r="C119"/>
  <c r="CB118"/>
  <c r="BW118"/>
  <c r="BS118" s="1"/>
  <c r="BO118"/>
  <c r="BL118"/>
  <c r="BG118"/>
  <c r="AY118"/>
  <c r="AV118"/>
  <c r="AQ118"/>
  <c r="AM118" s="1"/>
  <c r="AI118"/>
  <c r="AF118"/>
  <c r="AA118"/>
  <c r="W118" s="1"/>
  <c r="S118"/>
  <c r="P118"/>
  <c r="K118"/>
  <c r="G118" s="1"/>
  <c r="C118"/>
  <c r="CB117"/>
  <c r="BW117"/>
  <c r="BO117"/>
  <c r="BL117"/>
  <c r="BG117"/>
  <c r="BC117" s="1"/>
  <c r="AY117"/>
  <c r="AV117"/>
  <c r="AQ117"/>
  <c r="AM117" s="1"/>
  <c r="AI117"/>
  <c r="AF117"/>
  <c r="AA117"/>
  <c r="W117" s="1"/>
  <c r="S117"/>
  <c r="P117"/>
  <c r="K117"/>
  <c r="C117"/>
  <c r="CB116"/>
  <c r="BW116"/>
  <c r="BS116" s="1"/>
  <c r="BO116"/>
  <c r="BL116"/>
  <c r="BG116"/>
  <c r="BC116" s="1"/>
  <c r="AY116"/>
  <c r="AV116"/>
  <c r="AQ116"/>
  <c r="AM116" s="1"/>
  <c r="AI116"/>
  <c r="AF116"/>
  <c r="AA116"/>
  <c r="S116"/>
  <c r="P116"/>
  <c r="K116"/>
  <c r="G116" s="1"/>
  <c r="C116"/>
  <c r="CB115"/>
  <c r="BW115"/>
  <c r="BS115" s="1"/>
  <c r="BO115"/>
  <c r="BL115"/>
  <c r="BG115"/>
  <c r="BC115" s="1"/>
  <c r="AY115"/>
  <c r="AV115"/>
  <c r="AQ115"/>
  <c r="AI115"/>
  <c r="AF115"/>
  <c r="AA115"/>
  <c r="W115" s="1"/>
  <c r="S115"/>
  <c r="P115"/>
  <c r="K115"/>
  <c r="G115" s="1"/>
  <c r="C115"/>
  <c r="CB114"/>
  <c r="BW114"/>
  <c r="BS114" s="1"/>
  <c r="BO114"/>
  <c r="BL114"/>
  <c r="BG114"/>
  <c r="AY114"/>
  <c r="AV114"/>
  <c r="AQ114"/>
  <c r="AM114" s="1"/>
  <c r="AI114"/>
  <c r="AF114"/>
  <c r="AA114"/>
  <c r="W114" s="1"/>
  <c r="S114"/>
  <c r="P114"/>
  <c r="K114"/>
  <c r="G114" s="1"/>
  <c r="C114"/>
  <c r="CB113"/>
  <c r="BW113"/>
  <c r="BO113"/>
  <c r="BL113"/>
  <c r="BG113"/>
  <c r="BC113" s="1"/>
  <c r="AY113"/>
  <c r="AV113"/>
  <c r="AQ113"/>
  <c r="AM113" s="1"/>
  <c r="AI113"/>
  <c r="AF113"/>
  <c r="AA113"/>
  <c r="W113" s="1"/>
  <c r="S113"/>
  <c r="P113"/>
  <c r="K113"/>
  <c r="C113"/>
  <c r="CB112"/>
  <c r="BW112"/>
  <c r="BS112" s="1"/>
  <c r="BO112"/>
  <c r="BL112"/>
  <c r="BG112"/>
  <c r="BC112" s="1"/>
  <c r="AY112"/>
  <c r="AV112"/>
  <c r="AQ112"/>
  <c r="AI112"/>
  <c r="AF112"/>
  <c r="AA112"/>
  <c r="S112"/>
  <c r="P112"/>
  <c r="K112"/>
  <c r="C112"/>
  <c r="CB111"/>
  <c r="BW111"/>
  <c r="BS111"/>
  <c r="BO111"/>
  <c r="BL111"/>
  <c r="BG111"/>
  <c r="BC111"/>
  <c r="AY111"/>
  <c r="AV111"/>
  <c r="AQ111"/>
  <c r="AI111"/>
  <c r="AF111"/>
  <c r="W111" s="1"/>
  <c r="AA111"/>
  <c r="S111"/>
  <c r="P111"/>
  <c r="K111"/>
  <c r="G111" s="1"/>
  <c r="C111"/>
  <c r="CB110"/>
  <c r="BW110"/>
  <c r="BS110"/>
  <c r="BO110"/>
  <c r="BL110"/>
  <c r="BG110"/>
  <c r="BC110"/>
  <c r="AY110"/>
  <c r="AV110"/>
  <c r="AQ110"/>
  <c r="AI110"/>
  <c r="AF110"/>
  <c r="AA110"/>
  <c r="S110"/>
  <c r="P110"/>
  <c r="K110"/>
  <c r="C110"/>
  <c r="CB109"/>
  <c r="BW109"/>
  <c r="BS109" s="1"/>
  <c r="BO109"/>
  <c r="BL109"/>
  <c r="BG109"/>
  <c r="BC109" s="1"/>
  <c r="AY109"/>
  <c r="AV109"/>
  <c r="AQ109"/>
  <c r="AI109"/>
  <c r="AF109"/>
  <c r="AA109"/>
  <c r="S109"/>
  <c r="P109"/>
  <c r="K109"/>
  <c r="C109"/>
  <c r="CB108"/>
  <c r="BW108"/>
  <c r="BS108" s="1"/>
  <c r="BO108"/>
  <c r="BL108"/>
  <c r="BG108"/>
  <c r="BC108" s="1"/>
  <c r="AY108"/>
  <c r="AV108"/>
  <c r="AQ108"/>
  <c r="AI108"/>
  <c r="AF108"/>
  <c r="AA108"/>
  <c r="S108"/>
  <c r="P108"/>
  <c r="K108"/>
  <c r="G108" s="1"/>
  <c r="C108"/>
  <c r="CB107"/>
  <c r="BW107"/>
  <c r="BS107"/>
  <c r="BO107"/>
  <c r="BL107"/>
  <c r="BG107"/>
  <c r="BC107"/>
  <c r="AY107"/>
  <c r="AV107"/>
  <c r="AQ107"/>
  <c r="AI107"/>
  <c r="AF107"/>
  <c r="AA107"/>
  <c r="S107"/>
  <c r="P107"/>
  <c r="K107"/>
  <c r="G107" s="1"/>
  <c r="C107"/>
  <c r="CB106"/>
  <c r="BW106"/>
  <c r="BS106"/>
  <c r="BO106"/>
  <c r="BL106"/>
  <c r="BG106"/>
  <c r="BC106"/>
  <c r="AY106"/>
  <c r="AV106"/>
  <c r="AQ106"/>
  <c r="AI106"/>
  <c r="AF106"/>
  <c r="AA106"/>
  <c r="S106"/>
  <c r="P106"/>
  <c r="K106"/>
  <c r="C106"/>
  <c r="CB105"/>
  <c r="BW105"/>
  <c r="BS105" s="1"/>
  <c r="BO105"/>
  <c r="BL105"/>
  <c r="BG105"/>
  <c r="BC105" s="1"/>
  <c r="AY105"/>
  <c r="AV105"/>
  <c r="AQ105"/>
  <c r="AI105"/>
  <c r="AF105"/>
  <c r="AA105"/>
  <c r="S105"/>
  <c r="P105"/>
  <c r="K105"/>
  <c r="C105"/>
  <c r="CB104"/>
  <c r="BW104"/>
  <c r="BS104" s="1"/>
  <c r="BO104"/>
  <c r="BL104"/>
  <c r="BG104"/>
  <c r="BC104" s="1"/>
  <c r="AY104"/>
  <c r="AV104"/>
  <c r="AQ104"/>
  <c r="AI104"/>
  <c r="AF104"/>
  <c r="AA104"/>
  <c r="S104"/>
  <c r="P104"/>
  <c r="K104"/>
  <c r="G104" s="1"/>
  <c r="C104"/>
  <c r="CB103"/>
  <c r="BW103"/>
  <c r="BS103"/>
  <c r="BO103"/>
  <c r="BL103"/>
  <c r="BG103"/>
  <c r="BC103"/>
  <c r="AY103"/>
  <c r="AV103"/>
  <c r="AQ103"/>
  <c r="AI103"/>
  <c r="AF103"/>
  <c r="AA103"/>
  <c r="S103"/>
  <c r="P103"/>
  <c r="K103"/>
  <c r="C103"/>
  <c r="CB102"/>
  <c r="BW102"/>
  <c r="BS102" s="1"/>
  <c r="BO102"/>
  <c r="BL102"/>
  <c r="BG102"/>
  <c r="BC102" s="1"/>
  <c r="AY102"/>
  <c r="AV102"/>
  <c r="AQ102"/>
  <c r="AI102"/>
  <c r="AF102"/>
  <c r="AA102"/>
  <c r="S102"/>
  <c r="P102"/>
  <c r="K102"/>
  <c r="C102"/>
  <c r="CB101"/>
  <c r="BW101"/>
  <c r="BS101" s="1"/>
  <c r="BO101"/>
  <c r="BL101"/>
  <c r="BG101"/>
  <c r="AY101"/>
  <c r="AV101"/>
  <c r="AQ101"/>
  <c r="AI101"/>
  <c r="AF101"/>
  <c r="AA101"/>
  <c r="S101"/>
  <c r="P101"/>
  <c r="K101"/>
  <c r="G101" s="1"/>
  <c r="C101"/>
  <c r="CB100"/>
  <c r="BW100"/>
  <c r="BS100"/>
  <c r="BO100"/>
  <c r="BL100"/>
  <c r="BG100"/>
  <c r="BC100"/>
  <c r="AY100"/>
  <c r="AV100"/>
  <c r="AQ100"/>
  <c r="AI100"/>
  <c r="AF100"/>
  <c r="AA100"/>
  <c r="S100"/>
  <c r="P100"/>
  <c r="K100"/>
  <c r="G100" s="1"/>
  <c r="C100"/>
  <c r="CB99"/>
  <c r="BW99"/>
  <c r="BS99"/>
  <c r="BO99"/>
  <c r="BL99"/>
  <c r="BG99"/>
  <c r="BC99"/>
  <c r="AY99"/>
  <c r="AV99"/>
  <c r="AQ99"/>
  <c r="AI99"/>
  <c r="AF99"/>
  <c r="AA99"/>
  <c r="S99"/>
  <c r="P99"/>
  <c r="G99" s="1"/>
  <c r="K99"/>
  <c r="C99"/>
  <c r="CB98"/>
  <c r="BW98"/>
  <c r="BS98" s="1"/>
  <c r="BO98"/>
  <c r="BL98"/>
  <c r="BG98"/>
  <c r="BC98" s="1"/>
  <c r="AY98"/>
  <c r="AV98"/>
  <c r="AQ98"/>
  <c r="AI98"/>
  <c r="AF98"/>
  <c r="AA98"/>
  <c r="W98" s="1"/>
  <c r="S98"/>
  <c r="P98"/>
  <c r="K98"/>
  <c r="G98"/>
  <c r="C98"/>
  <c r="CB97"/>
  <c r="BW97"/>
  <c r="BS97"/>
  <c r="BO97"/>
  <c r="BL97"/>
  <c r="BG97"/>
  <c r="BC97"/>
  <c r="AY97"/>
  <c r="AV97"/>
  <c r="AQ97"/>
  <c r="AI97"/>
  <c r="AF97"/>
  <c r="AA97"/>
  <c r="S97"/>
  <c r="P97"/>
  <c r="K97"/>
  <c r="C97"/>
  <c r="CB96"/>
  <c r="BW96"/>
  <c r="BS96"/>
  <c r="BO96"/>
  <c r="BL96"/>
  <c r="BG96"/>
  <c r="BC96"/>
  <c r="AY96"/>
  <c r="AV96"/>
  <c r="AQ96"/>
  <c r="AI96"/>
  <c r="AF96"/>
  <c r="AA96"/>
  <c r="S96"/>
  <c r="P96"/>
  <c r="K96"/>
  <c r="C96"/>
  <c r="CB95"/>
  <c r="BW95"/>
  <c r="BS95" s="1"/>
  <c r="BO95"/>
  <c r="BL95"/>
  <c r="BG95"/>
  <c r="BC95" s="1"/>
  <c r="AY95"/>
  <c r="AV95"/>
  <c r="AQ95"/>
  <c r="AI95"/>
  <c r="AF95"/>
  <c r="AA95"/>
  <c r="W95"/>
  <c r="S95"/>
  <c r="P95"/>
  <c r="K95"/>
  <c r="G95" s="1"/>
  <c r="C95"/>
  <c r="CB94"/>
  <c r="BW94"/>
  <c r="BS94"/>
  <c r="BO94"/>
  <c r="BL94"/>
  <c r="BG94"/>
  <c r="BC94"/>
  <c r="AY94"/>
  <c r="AV94"/>
  <c r="AQ94"/>
  <c r="AI94"/>
  <c r="AF94"/>
  <c r="AA94"/>
  <c r="S94"/>
  <c r="P94"/>
  <c r="K94"/>
  <c r="C94"/>
  <c r="CB93"/>
  <c r="BW93"/>
  <c r="BS93"/>
  <c r="BO93"/>
  <c r="BL93"/>
  <c r="BG93"/>
  <c r="BC93"/>
  <c r="AY93"/>
  <c r="AV93"/>
  <c r="AQ93"/>
  <c r="AI93"/>
  <c r="AF93"/>
  <c r="AA93"/>
  <c r="S93"/>
  <c r="P93"/>
  <c r="K93"/>
  <c r="C93"/>
  <c r="CB92"/>
  <c r="BW92"/>
  <c r="BS92" s="1"/>
  <c r="BO92"/>
  <c r="BL92"/>
  <c r="BG92"/>
  <c r="BC92" s="1"/>
  <c r="AY92"/>
  <c r="AV92"/>
  <c r="AQ92"/>
  <c r="AI92"/>
  <c r="AF92"/>
  <c r="AA92"/>
  <c r="W92" s="1"/>
  <c r="S92"/>
  <c r="P92"/>
  <c r="K92"/>
  <c r="C92"/>
  <c r="CB91"/>
  <c r="BW91"/>
  <c r="BS91" s="1"/>
  <c r="BO91"/>
  <c r="BL91"/>
  <c r="BG91"/>
  <c r="BC91" s="1"/>
  <c r="AY91"/>
  <c r="AV91"/>
  <c r="AQ91"/>
  <c r="AI91"/>
  <c r="AF91"/>
  <c r="AA91"/>
  <c r="W91" s="1"/>
  <c r="S91"/>
  <c r="P91"/>
  <c r="K91"/>
  <c r="C91"/>
  <c r="CB90"/>
  <c r="BW90"/>
  <c r="BS90"/>
  <c r="BO90"/>
  <c r="BL90"/>
  <c r="BG90"/>
  <c r="BC90"/>
  <c r="AY90"/>
  <c r="AV90"/>
  <c r="AQ90"/>
  <c r="AI90"/>
  <c r="AF90"/>
  <c r="AA90"/>
  <c r="S90"/>
  <c r="P90"/>
  <c r="K90"/>
  <c r="C90"/>
  <c r="CB89"/>
  <c r="BW89"/>
  <c r="BS89" s="1"/>
  <c r="BO89"/>
  <c r="BL89"/>
  <c r="BG89"/>
  <c r="BC89" s="1"/>
  <c r="AY89"/>
  <c r="AV89"/>
  <c r="AQ89"/>
  <c r="AI89"/>
  <c r="AF89"/>
  <c r="AA89"/>
  <c r="W89" s="1"/>
  <c r="S89"/>
  <c r="P89"/>
  <c r="K89"/>
  <c r="C89"/>
  <c r="CB88"/>
  <c r="BW88"/>
  <c r="BO88"/>
  <c r="BL88"/>
  <c r="BG88"/>
  <c r="AY88"/>
  <c r="AV88"/>
  <c r="AQ88"/>
  <c r="AM88" s="1"/>
  <c r="AI88"/>
  <c r="AF88"/>
  <c r="AA88"/>
  <c r="W88" s="1"/>
  <c r="S88"/>
  <c r="P88"/>
  <c r="K88"/>
  <c r="C88"/>
  <c r="CB87"/>
  <c r="BW87"/>
  <c r="BO87"/>
  <c r="BL87"/>
  <c r="BG87"/>
  <c r="BC87" s="1"/>
  <c r="AY87"/>
  <c r="AV87"/>
  <c r="AQ87"/>
  <c r="AM87" s="1"/>
  <c r="AI87"/>
  <c r="AF87"/>
  <c r="AA87"/>
  <c r="W87" s="1"/>
  <c r="S87"/>
  <c r="P87"/>
  <c r="K87"/>
  <c r="C87"/>
  <c r="CB86"/>
  <c r="BW86"/>
  <c r="BS86" s="1"/>
  <c r="BO86"/>
  <c r="BL86"/>
  <c r="BG86"/>
  <c r="BC86" s="1"/>
  <c r="AY86"/>
  <c r="AV86"/>
  <c r="AQ86"/>
  <c r="AM86" s="1"/>
  <c r="AI86"/>
  <c r="AF86"/>
  <c r="AA86"/>
  <c r="S86"/>
  <c r="P86"/>
  <c r="K86"/>
  <c r="G86" s="1"/>
  <c r="C86"/>
  <c r="CB85"/>
  <c r="BW85"/>
  <c r="BS85" s="1"/>
  <c r="BO85"/>
  <c r="BL85"/>
  <c r="BG85"/>
  <c r="BC85" s="1"/>
  <c r="AY85"/>
  <c r="AV85"/>
  <c r="AQ85"/>
  <c r="AI85"/>
  <c r="AF85"/>
  <c r="AA85"/>
  <c r="W85" s="1"/>
  <c r="S85"/>
  <c r="P85"/>
  <c r="K85"/>
  <c r="G85" s="1"/>
  <c r="C85"/>
  <c r="CB84"/>
  <c r="BW84"/>
  <c r="BS84" s="1"/>
  <c r="BO84"/>
  <c r="BL84"/>
  <c r="BG84"/>
  <c r="AY84"/>
  <c r="AV84"/>
  <c r="AQ84"/>
  <c r="AM84" s="1"/>
  <c r="AI84"/>
  <c r="AF84"/>
  <c r="AA84"/>
  <c r="W84" s="1"/>
  <c r="S84"/>
  <c r="P84"/>
  <c r="K84"/>
  <c r="G84" s="1"/>
  <c r="C84"/>
  <c r="CB83"/>
  <c r="BW83"/>
  <c r="BO83"/>
  <c r="BL83"/>
  <c r="BG83"/>
  <c r="BC83" s="1"/>
  <c r="AY83"/>
  <c r="AV83"/>
  <c r="AQ83"/>
  <c r="AM83" s="1"/>
  <c r="AI83"/>
  <c r="AF83"/>
  <c r="AA83"/>
  <c r="S83"/>
  <c r="P83"/>
  <c r="K83"/>
  <c r="C83"/>
  <c r="CB82"/>
  <c r="BW82"/>
  <c r="BS82" s="1"/>
  <c r="BO82"/>
  <c r="BL82"/>
  <c r="BG82"/>
  <c r="BC82" s="1"/>
  <c r="AY82"/>
  <c r="AV82"/>
  <c r="AQ82"/>
  <c r="AI82"/>
  <c r="AF82"/>
  <c r="AA82"/>
  <c r="S82"/>
  <c r="P82"/>
  <c r="K82"/>
  <c r="G82" s="1"/>
  <c r="C82"/>
  <c r="CB81"/>
  <c r="BW81"/>
  <c r="BS81" s="1"/>
  <c r="BO81"/>
  <c r="BL81"/>
  <c r="BG81"/>
  <c r="AY81"/>
  <c r="AV81"/>
  <c r="AQ81"/>
  <c r="AI81"/>
  <c r="AF81"/>
  <c r="AA81"/>
  <c r="W81" s="1"/>
  <c r="S81"/>
  <c r="P81"/>
  <c r="K81"/>
  <c r="G81" s="1"/>
  <c r="C81"/>
  <c r="CB80"/>
  <c r="BW80"/>
  <c r="BO80"/>
  <c r="BL80"/>
  <c r="BG80"/>
  <c r="AY80"/>
  <c r="AV80"/>
  <c r="AQ80"/>
  <c r="AM80" s="1"/>
  <c r="AI80"/>
  <c r="AF80"/>
  <c r="AA80"/>
  <c r="W80" s="1"/>
  <c r="S80"/>
  <c r="P80"/>
  <c r="K80"/>
  <c r="C80"/>
  <c r="CB79"/>
  <c r="BW79"/>
  <c r="BO79"/>
  <c r="BL79"/>
  <c r="BG79"/>
  <c r="BC79" s="1"/>
  <c r="AY79"/>
  <c r="AV79"/>
  <c r="AQ79"/>
  <c r="AM79" s="1"/>
  <c r="AI79"/>
  <c r="AF79"/>
  <c r="AA79"/>
  <c r="S79"/>
  <c r="P79"/>
  <c r="K79"/>
  <c r="C79"/>
  <c r="CB78"/>
  <c r="BW78"/>
  <c r="BS78" s="1"/>
  <c r="BO78"/>
  <c r="BL78"/>
  <c r="BG78"/>
  <c r="BC78" s="1"/>
  <c r="AY78"/>
  <c r="AV78"/>
  <c r="AQ78"/>
  <c r="AI78"/>
  <c r="AF78"/>
  <c r="AA78"/>
  <c r="S78"/>
  <c r="P78"/>
  <c r="K78"/>
  <c r="G78" s="1"/>
  <c r="C78"/>
  <c r="CB77"/>
  <c r="BW77"/>
  <c r="BS77" s="1"/>
  <c r="BO77"/>
  <c r="BL77"/>
  <c r="BG77"/>
  <c r="AY77"/>
  <c r="AV77"/>
  <c r="AQ77"/>
  <c r="AI77"/>
  <c r="AF77"/>
  <c r="AA77"/>
  <c r="W77" s="1"/>
  <c r="S77"/>
  <c r="P77"/>
  <c r="K77"/>
  <c r="G77" s="1"/>
  <c r="C77"/>
  <c r="CB76"/>
  <c r="BW76"/>
  <c r="BO76"/>
  <c r="BL76"/>
  <c r="BG76"/>
  <c r="AY76"/>
  <c r="AV76"/>
  <c r="AQ76"/>
  <c r="AM76" s="1"/>
  <c r="AI76"/>
  <c r="AF76"/>
  <c r="AA76"/>
  <c r="W76" s="1"/>
  <c r="S76"/>
  <c r="P76"/>
  <c r="K76"/>
  <c r="C76"/>
  <c r="CB75"/>
  <c r="BW75"/>
  <c r="BO75"/>
  <c r="BL75"/>
  <c r="BG75"/>
  <c r="BC75" s="1"/>
  <c r="AY75"/>
  <c r="AV75"/>
  <c r="AQ75"/>
  <c r="AM75" s="1"/>
  <c r="AI75"/>
  <c r="AF75"/>
  <c r="AA75"/>
  <c r="S75"/>
  <c r="P75"/>
  <c r="K75"/>
  <c r="C75"/>
  <c r="CB74"/>
  <c r="BW74"/>
  <c r="BS74" s="1"/>
  <c r="BO74"/>
  <c r="BL74"/>
  <c r="BG74"/>
  <c r="BC74" s="1"/>
  <c r="AY74"/>
  <c r="AV74"/>
  <c r="AQ74"/>
  <c r="AI74"/>
  <c r="AF74"/>
  <c r="AA74"/>
  <c r="S74"/>
  <c r="P74"/>
  <c r="K74"/>
  <c r="G74" s="1"/>
  <c r="C74"/>
  <c r="CB73"/>
  <c r="BW73"/>
  <c r="BS73" s="1"/>
  <c r="BO73"/>
  <c r="BL73"/>
  <c r="BG73"/>
  <c r="AY73"/>
  <c r="AV73"/>
  <c r="AQ73"/>
  <c r="AI73"/>
  <c r="AF73"/>
  <c r="AA73"/>
  <c r="W73" s="1"/>
  <c r="S73"/>
  <c r="P73"/>
  <c r="K73"/>
  <c r="G73" s="1"/>
  <c r="C73"/>
  <c r="CB72"/>
  <c r="BW72"/>
  <c r="BO72"/>
  <c r="BL72"/>
  <c r="BG72"/>
  <c r="AY72"/>
  <c r="AV72"/>
  <c r="AQ72"/>
  <c r="AM72" s="1"/>
  <c r="AI72"/>
  <c r="AF72"/>
  <c r="AA72"/>
  <c r="W72" s="1"/>
  <c r="S72"/>
  <c r="P72"/>
  <c r="K72"/>
  <c r="C72"/>
  <c r="CB71"/>
  <c r="BW71"/>
  <c r="BO71"/>
  <c r="BL71"/>
  <c r="BG71"/>
  <c r="BC71" s="1"/>
  <c r="AY71"/>
  <c r="AV71"/>
  <c r="AQ71"/>
  <c r="AM71" s="1"/>
  <c r="AI71"/>
  <c r="AF71"/>
  <c r="AA71"/>
  <c r="S71"/>
  <c r="P71"/>
  <c r="K71"/>
  <c r="C71"/>
  <c r="CB70"/>
  <c r="BW70"/>
  <c r="BS70" s="1"/>
  <c r="BO70"/>
  <c r="BL70"/>
  <c r="BG70"/>
  <c r="BC70" s="1"/>
  <c r="AY70"/>
  <c r="AV70"/>
  <c r="AQ70"/>
  <c r="AI70"/>
  <c r="AF70"/>
  <c r="AA70"/>
  <c r="S70"/>
  <c r="P70"/>
  <c r="K70"/>
  <c r="G70" s="1"/>
  <c r="C70"/>
  <c r="CB69"/>
  <c r="BW69"/>
  <c r="BS69" s="1"/>
  <c r="BO69"/>
  <c r="BL69"/>
  <c r="BG69"/>
  <c r="AY69"/>
  <c r="AV69"/>
  <c r="AQ69"/>
  <c r="AI69"/>
  <c r="AF69"/>
  <c r="AA69"/>
  <c r="W69" s="1"/>
  <c r="S69"/>
  <c r="P69"/>
  <c r="K69"/>
  <c r="G69" s="1"/>
  <c r="C69"/>
  <c r="CB68"/>
  <c r="BW68"/>
  <c r="BO68"/>
  <c r="BL68"/>
  <c r="BG68"/>
  <c r="AY68"/>
  <c r="AV68"/>
  <c r="AQ68"/>
  <c r="AM68" s="1"/>
  <c r="AI68"/>
  <c r="AF68"/>
  <c r="AA68"/>
  <c r="W68" s="1"/>
  <c r="S68"/>
  <c r="P68"/>
  <c r="K68"/>
  <c r="C68"/>
  <c r="CB67"/>
  <c r="BW67"/>
  <c r="BO67"/>
  <c r="BL67"/>
  <c r="BG67"/>
  <c r="BC67" s="1"/>
  <c r="AY67"/>
  <c r="AV67"/>
  <c r="AQ67"/>
  <c r="AM67" s="1"/>
  <c r="AI67"/>
  <c r="AF67"/>
  <c r="AA67"/>
  <c r="S67"/>
  <c r="P67"/>
  <c r="K67"/>
  <c r="C67"/>
  <c r="CB66"/>
  <c r="BW66"/>
  <c r="BS66" s="1"/>
  <c r="BO66"/>
  <c r="BL66"/>
  <c r="BG66"/>
  <c r="BC66" s="1"/>
  <c r="AY66"/>
  <c r="AV66"/>
  <c r="AQ66"/>
  <c r="AI66"/>
  <c r="AF66"/>
  <c r="AA66"/>
  <c r="S66"/>
  <c r="P66"/>
  <c r="K66"/>
  <c r="G66" s="1"/>
  <c r="C66"/>
  <c r="CB65"/>
  <c r="BW65"/>
  <c r="BS65" s="1"/>
  <c r="BO65"/>
  <c r="BL65"/>
  <c r="BG65"/>
  <c r="AY65"/>
  <c r="AV65"/>
  <c r="AQ65"/>
  <c r="AI65"/>
  <c r="AF65"/>
  <c r="AA65"/>
  <c r="W65" s="1"/>
  <c r="S65"/>
  <c r="P65"/>
  <c r="K65"/>
  <c r="G65" s="1"/>
  <c r="C65"/>
  <c r="CB64"/>
  <c r="BW64"/>
  <c r="BO64"/>
  <c r="BL64"/>
  <c r="BG64"/>
  <c r="AY64"/>
  <c r="AV64"/>
  <c r="AQ64"/>
  <c r="AM64" s="1"/>
  <c r="AI64"/>
  <c r="AF64"/>
  <c r="AA64"/>
  <c r="W64" s="1"/>
  <c r="S64"/>
  <c r="P64"/>
  <c r="K64"/>
  <c r="C64"/>
  <c r="CB63"/>
  <c r="BW63"/>
  <c r="BO63"/>
  <c r="BL63"/>
  <c r="BG63"/>
  <c r="BC63" s="1"/>
  <c r="AY63"/>
  <c r="AV63"/>
  <c r="AQ63"/>
  <c r="AM63" s="1"/>
  <c r="AI63"/>
  <c r="AF63"/>
  <c r="AA63"/>
  <c r="S63"/>
  <c r="P63"/>
  <c r="K63"/>
  <c r="C63"/>
  <c r="CB62"/>
  <c r="BW62"/>
  <c r="BS62" s="1"/>
  <c r="BO62"/>
  <c r="BL62"/>
  <c r="BG62"/>
  <c r="BC62" s="1"/>
  <c r="AY62"/>
  <c r="AV62"/>
  <c r="AQ62"/>
  <c r="AI62"/>
  <c r="AF62"/>
  <c r="AA62"/>
  <c r="S62"/>
  <c r="P62"/>
  <c r="K62"/>
  <c r="G62" s="1"/>
  <c r="C62"/>
  <c r="CB61"/>
  <c r="BW61"/>
  <c r="BS61" s="1"/>
  <c r="BO61"/>
  <c r="BL61"/>
  <c r="BG61"/>
  <c r="AY61"/>
  <c r="AV61"/>
  <c r="AQ61"/>
  <c r="AI61"/>
  <c r="AF61"/>
  <c r="AA61"/>
  <c r="W61" s="1"/>
  <c r="S61"/>
  <c r="P61"/>
  <c r="K61"/>
  <c r="G61" s="1"/>
  <c r="C61"/>
  <c r="CB60"/>
  <c r="BW60"/>
  <c r="BO60"/>
  <c r="BL60"/>
  <c r="BG60"/>
  <c r="AY60"/>
  <c r="AV60"/>
  <c r="AQ60"/>
  <c r="AM60" s="1"/>
  <c r="AI60"/>
  <c r="AF60"/>
  <c r="AA60"/>
  <c r="W60" s="1"/>
  <c r="S60"/>
  <c r="P60"/>
  <c r="K60"/>
  <c r="C60"/>
  <c r="CB59"/>
  <c r="BW59"/>
  <c r="BO59"/>
  <c r="BL59"/>
  <c r="BG59"/>
  <c r="BC59" s="1"/>
  <c r="AY59"/>
  <c r="AV59"/>
  <c r="AQ59"/>
  <c r="AM59" s="1"/>
  <c r="AI59"/>
  <c r="AF59"/>
  <c r="AA59"/>
  <c r="S59"/>
  <c r="P59"/>
  <c r="K59"/>
  <c r="C59"/>
  <c r="CB58"/>
  <c r="BW58"/>
  <c r="BS58" s="1"/>
  <c r="BO58"/>
  <c r="BL58"/>
  <c r="BG58"/>
  <c r="BC58" s="1"/>
  <c r="AY58"/>
  <c r="AV58"/>
  <c r="AQ58"/>
  <c r="AI58"/>
  <c r="AF58"/>
  <c r="AA58"/>
  <c r="S58"/>
  <c r="P58"/>
  <c r="K58"/>
  <c r="G58" s="1"/>
  <c r="C58"/>
  <c r="CB57"/>
  <c r="BW57"/>
  <c r="BS57" s="1"/>
  <c r="BO57"/>
  <c r="BL57"/>
  <c r="BG57"/>
  <c r="AY57"/>
  <c r="AV57"/>
  <c r="AQ57"/>
  <c r="AI57"/>
  <c r="AF57"/>
  <c r="AA57"/>
  <c r="W57" s="1"/>
  <c r="S57"/>
  <c r="P57"/>
  <c r="K57"/>
  <c r="G57" s="1"/>
  <c r="C57"/>
  <c r="CB56"/>
  <c r="BW56"/>
  <c r="BO56"/>
  <c r="BL56"/>
  <c r="BG56"/>
  <c r="AY56"/>
  <c r="AV56"/>
  <c r="AQ56"/>
  <c r="AM56" s="1"/>
  <c r="AI56"/>
  <c r="AF56"/>
  <c r="AA56"/>
  <c r="W56" s="1"/>
  <c r="S56"/>
  <c r="P56"/>
  <c r="K56"/>
  <c r="C56"/>
  <c r="CB55"/>
  <c r="BW55"/>
  <c r="BO55"/>
  <c r="BL55"/>
  <c r="BG55"/>
  <c r="BC55" s="1"/>
  <c r="AY55"/>
  <c r="AV55"/>
  <c r="AQ55"/>
  <c r="AM55" s="1"/>
  <c r="AI55"/>
  <c r="AF55"/>
  <c r="AA55"/>
  <c r="S55"/>
  <c r="P55"/>
  <c r="K55"/>
  <c r="C55"/>
  <c r="CB54"/>
  <c r="BW54"/>
  <c r="BS54" s="1"/>
  <c r="BO54"/>
  <c r="BL54"/>
  <c r="BG54"/>
  <c r="BC54" s="1"/>
  <c r="AY54"/>
  <c r="AV54"/>
  <c r="AQ54"/>
  <c r="AI54"/>
  <c r="AF54"/>
  <c r="AA54"/>
  <c r="S54"/>
  <c r="P54"/>
  <c r="K54"/>
  <c r="G54" s="1"/>
  <c r="C54"/>
  <c r="CB53"/>
  <c r="BW53"/>
  <c r="BS53" s="1"/>
  <c r="BO53"/>
  <c r="BL53"/>
  <c r="BG53"/>
  <c r="AY53"/>
  <c r="AV53"/>
  <c r="AQ53"/>
  <c r="AI53"/>
  <c r="AF53"/>
  <c r="AA53"/>
  <c r="W53" s="1"/>
  <c r="S53"/>
  <c r="P53"/>
  <c r="K53"/>
  <c r="G53" s="1"/>
  <c r="C53"/>
  <c r="CB52"/>
  <c r="BW52"/>
  <c r="BO52"/>
  <c r="BL52"/>
  <c r="BG52"/>
  <c r="AY52"/>
  <c r="AV52"/>
  <c r="AQ52"/>
  <c r="AM52" s="1"/>
  <c r="AI52"/>
  <c r="AF52"/>
  <c r="AA52"/>
  <c r="W52" s="1"/>
  <c r="S52"/>
  <c r="P52"/>
  <c r="K52"/>
  <c r="C52"/>
  <c r="CB51"/>
  <c r="BW51"/>
  <c r="BO51"/>
  <c r="BL51"/>
  <c r="BG51"/>
  <c r="BC51" s="1"/>
  <c r="AY51"/>
  <c r="AV51"/>
  <c r="AQ51"/>
  <c r="AM51" s="1"/>
  <c r="AI51"/>
  <c r="AF51"/>
  <c r="AA51"/>
  <c r="S51"/>
  <c r="P51"/>
  <c r="K51"/>
  <c r="C51"/>
  <c r="CB50"/>
  <c r="BW50"/>
  <c r="BS50" s="1"/>
  <c r="BO50"/>
  <c r="BL50"/>
  <c r="BG50"/>
  <c r="BC50" s="1"/>
  <c r="AY50"/>
  <c r="AV50"/>
  <c r="AQ50"/>
  <c r="AI50"/>
  <c r="AF50"/>
  <c r="AA50"/>
  <c r="S50"/>
  <c r="P50"/>
  <c r="K50"/>
  <c r="G50" s="1"/>
  <c r="C50"/>
  <c r="CB49"/>
  <c r="BW49"/>
  <c r="BS49" s="1"/>
  <c r="BO49"/>
  <c r="BL49"/>
  <c r="BG49"/>
  <c r="AY49"/>
  <c r="AV49"/>
  <c r="AQ49"/>
  <c r="AI49"/>
  <c r="AF49"/>
  <c r="AA49"/>
  <c r="W49" s="1"/>
  <c r="S49"/>
  <c r="P49"/>
  <c r="K49"/>
  <c r="G49" s="1"/>
  <c r="C49"/>
  <c r="CB48"/>
  <c r="BW48"/>
  <c r="BO48"/>
  <c r="BL48"/>
  <c r="BG48"/>
  <c r="AY48"/>
  <c r="AV48"/>
  <c r="AQ48"/>
  <c r="AM48" s="1"/>
  <c r="AI48"/>
  <c r="AF48"/>
  <c r="AA48"/>
  <c r="W48" s="1"/>
  <c r="S48"/>
  <c r="P48"/>
  <c r="K48"/>
  <c r="C48"/>
  <c r="CB47"/>
  <c r="BW47"/>
  <c r="BO47"/>
  <c r="BL47"/>
  <c r="BG47"/>
  <c r="BC47" s="1"/>
  <c r="AY47"/>
  <c r="AV47"/>
  <c r="AQ47"/>
  <c r="AM47" s="1"/>
  <c r="AI47"/>
  <c r="AF47"/>
  <c r="AA47"/>
  <c r="S47"/>
  <c r="P47"/>
  <c r="K47"/>
  <c r="C47"/>
  <c r="CB46"/>
  <c r="BW46"/>
  <c r="BS46" s="1"/>
  <c r="BO46"/>
  <c r="BL46"/>
  <c r="BG46"/>
  <c r="BC46" s="1"/>
  <c r="AY46"/>
  <c r="AV46"/>
  <c r="AQ46"/>
  <c r="AI46"/>
  <c r="AF46"/>
  <c r="AA46"/>
  <c r="S46"/>
  <c r="P46"/>
  <c r="K46"/>
  <c r="G46" s="1"/>
  <c r="C46"/>
  <c r="CB45"/>
  <c r="BW45"/>
  <c r="BS45" s="1"/>
  <c r="BO45"/>
  <c r="BL45"/>
  <c r="BG45"/>
  <c r="AY45"/>
  <c r="AV45"/>
  <c r="AQ45"/>
  <c r="AI45"/>
  <c r="AF45"/>
  <c r="AA45"/>
  <c r="W45" s="1"/>
  <c r="S45"/>
  <c r="P45"/>
  <c r="K45"/>
  <c r="G45" s="1"/>
  <c r="C45"/>
  <c r="CB44"/>
  <c r="BW44"/>
  <c r="BO44"/>
  <c r="BL44"/>
  <c r="BG44"/>
  <c r="AY44"/>
  <c r="AV44"/>
  <c r="AQ44"/>
  <c r="AM44" s="1"/>
  <c r="AI44"/>
  <c r="AF44"/>
  <c r="AA44"/>
  <c r="W44" s="1"/>
  <c r="S44"/>
  <c r="P44"/>
  <c r="K44"/>
  <c r="C44"/>
  <c r="CB43"/>
  <c r="BW43"/>
  <c r="BO43"/>
  <c r="BL43"/>
  <c r="BG43"/>
  <c r="BC43" s="1"/>
  <c r="AY43"/>
  <c r="AV43"/>
  <c r="AQ43"/>
  <c r="AM43" s="1"/>
  <c r="AI43"/>
  <c r="AF43"/>
  <c r="AA43"/>
  <c r="S43"/>
  <c r="P43"/>
  <c r="K43"/>
  <c r="C43"/>
  <c r="CB42"/>
  <c r="BW42"/>
  <c r="BS42" s="1"/>
  <c r="BO42"/>
  <c r="BL42"/>
  <c r="BG42"/>
  <c r="BC42" s="1"/>
  <c r="AY42"/>
  <c r="AV42"/>
  <c r="AQ42"/>
  <c r="AI42"/>
  <c r="AF42"/>
  <c r="AA42"/>
  <c r="S42"/>
  <c r="P42"/>
  <c r="K42"/>
  <c r="G42" s="1"/>
  <c r="C42"/>
  <c r="CB41"/>
  <c r="BW41"/>
  <c r="BS41" s="1"/>
  <c r="BO41"/>
  <c r="BL41"/>
  <c r="BG41"/>
  <c r="AY41"/>
  <c r="AV41"/>
  <c r="AQ41"/>
  <c r="AI41"/>
  <c r="AF41"/>
  <c r="AA41"/>
  <c r="W41" s="1"/>
  <c r="S41"/>
  <c r="P41"/>
  <c r="K41"/>
  <c r="G41" s="1"/>
  <c r="C41"/>
  <c r="CB40"/>
  <c r="BW40"/>
  <c r="BO40"/>
  <c r="BL40"/>
  <c r="BG40"/>
  <c r="AY40"/>
  <c r="AV40"/>
  <c r="AQ40"/>
  <c r="AM40" s="1"/>
  <c r="AI40"/>
  <c r="AF40"/>
  <c r="AA40"/>
  <c r="W40" s="1"/>
  <c r="S40"/>
  <c r="P40"/>
  <c r="K40"/>
  <c r="C40"/>
  <c r="CB39"/>
  <c r="BW39"/>
  <c r="BO39"/>
  <c r="BL39"/>
  <c r="BG39"/>
  <c r="BC39" s="1"/>
  <c r="AY39"/>
  <c r="AV39"/>
  <c r="AQ39"/>
  <c r="AM39" s="1"/>
  <c r="AI39"/>
  <c r="AF39"/>
  <c r="AA39"/>
  <c r="S39"/>
  <c r="P39"/>
  <c r="K39"/>
  <c r="C39"/>
  <c r="CB38"/>
  <c r="BW38"/>
  <c r="BS38" s="1"/>
  <c r="BO38"/>
  <c r="BL38"/>
  <c r="BG38"/>
  <c r="BC38" s="1"/>
  <c r="AY38"/>
  <c r="AV38"/>
  <c r="AQ38"/>
  <c r="AI38"/>
  <c r="AF38"/>
  <c r="AA38"/>
  <c r="S38"/>
  <c r="P38"/>
  <c r="K38"/>
  <c r="G38" s="1"/>
  <c r="C38"/>
  <c r="CB37"/>
  <c r="BW37"/>
  <c r="BS37" s="1"/>
  <c r="BO37"/>
  <c r="BL37"/>
  <c r="BG37"/>
  <c r="AY37"/>
  <c r="AV37"/>
  <c r="AQ37"/>
  <c r="AI37"/>
  <c r="AF37"/>
  <c r="AA37"/>
  <c r="W37" s="1"/>
  <c r="S37"/>
  <c r="P37"/>
  <c r="K37"/>
  <c r="G37" s="1"/>
  <c r="C37"/>
  <c r="CB36"/>
  <c r="BW36"/>
  <c r="BO36"/>
  <c r="BL36"/>
  <c r="BG36"/>
  <c r="AY36"/>
  <c r="AV36"/>
  <c r="AQ36"/>
  <c r="AM36" s="1"/>
  <c r="AI36"/>
  <c r="AF36"/>
  <c r="AA36"/>
  <c r="W36" s="1"/>
  <c r="S36"/>
  <c r="P36"/>
  <c r="K36"/>
  <c r="C36"/>
  <c r="CB35"/>
  <c r="BW35"/>
  <c r="BO35"/>
  <c r="BL35"/>
  <c r="BG35"/>
  <c r="BC35" s="1"/>
  <c r="AY35"/>
  <c r="AV35"/>
  <c r="AQ35"/>
  <c r="AM35" s="1"/>
  <c r="AI35"/>
  <c r="AF35"/>
  <c r="AA35"/>
  <c r="S35"/>
  <c r="P35"/>
  <c r="K35"/>
  <c r="C35"/>
  <c r="CB34"/>
  <c r="BW34"/>
  <c r="BS34" s="1"/>
  <c r="BO34"/>
  <c r="BL34"/>
  <c r="BG34"/>
  <c r="BC34" s="1"/>
  <c r="AY34"/>
  <c r="AV34"/>
  <c r="AQ34"/>
  <c r="AI34"/>
  <c r="AF34"/>
  <c r="AA34"/>
  <c r="S34"/>
  <c r="P34"/>
  <c r="K34"/>
  <c r="G34" s="1"/>
  <c r="C34"/>
  <c r="CB33"/>
  <c r="BW33"/>
  <c r="BS33" s="1"/>
  <c r="BO33"/>
  <c r="BL33"/>
  <c r="BG33"/>
  <c r="AY33"/>
  <c r="AV33"/>
  <c r="AQ33"/>
  <c r="AI33"/>
  <c r="AF33"/>
  <c r="AA33"/>
  <c r="W33" s="1"/>
  <c r="S33"/>
  <c r="P33"/>
  <c r="K33"/>
  <c r="G33" s="1"/>
  <c r="C33"/>
  <c r="CB32"/>
  <c r="BW32"/>
  <c r="BO32"/>
  <c r="BL32"/>
  <c r="BG32"/>
  <c r="AY32"/>
  <c r="AV32"/>
  <c r="AQ32"/>
  <c r="AM32" s="1"/>
  <c r="AI32"/>
  <c r="AF32"/>
  <c r="AA32"/>
  <c r="W32" s="1"/>
  <c r="S32"/>
  <c r="P32"/>
  <c r="K32"/>
  <c r="C32"/>
  <c r="CB31"/>
  <c r="BW31"/>
  <c r="BO31"/>
  <c r="BL31"/>
  <c r="BG31"/>
  <c r="BC31" s="1"/>
  <c r="AY31"/>
  <c r="AV31"/>
  <c r="AQ31"/>
  <c r="AM31" s="1"/>
  <c r="AI31"/>
  <c r="AF31"/>
  <c r="AA31"/>
  <c r="S31"/>
  <c r="P31"/>
  <c r="K31"/>
  <c r="C31"/>
  <c r="CB30"/>
  <c r="BW30"/>
  <c r="BS30" s="1"/>
  <c r="BO30"/>
  <c r="BL30"/>
  <c r="BG30"/>
  <c r="BC30" s="1"/>
  <c r="AY30"/>
  <c r="AV30"/>
  <c r="AQ30"/>
  <c r="AI30"/>
  <c r="AF30"/>
  <c r="AA30"/>
  <c r="S30"/>
  <c r="P30"/>
  <c r="K30"/>
  <c r="G30" s="1"/>
  <c r="C30"/>
  <c r="CB29"/>
  <c r="BW29"/>
  <c r="BS29" s="1"/>
  <c r="BO29"/>
  <c r="BL29"/>
  <c r="BG29"/>
  <c r="AY29"/>
  <c r="AV29"/>
  <c r="AQ29"/>
  <c r="AI29"/>
  <c r="AF29"/>
  <c r="AA29"/>
  <c r="W29" s="1"/>
  <c r="S29"/>
  <c r="P29"/>
  <c r="K29"/>
  <c r="G29" s="1"/>
  <c r="C29"/>
  <c r="CB28"/>
  <c r="BW28"/>
  <c r="BO28"/>
  <c r="BL28"/>
  <c r="BG28"/>
  <c r="AY28"/>
  <c r="AV28"/>
  <c r="AQ28"/>
  <c r="AM28" s="1"/>
  <c r="AI28"/>
  <c r="AF28"/>
  <c r="AA28"/>
  <c r="W28" s="1"/>
  <c r="S28"/>
  <c r="P28"/>
  <c r="K28"/>
  <c r="C28"/>
  <c r="CB27"/>
  <c r="BW27"/>
  <c r="BO27"/>
  <c r="BL27"/>
  <c r="BG27"/>
  <c r="BC27" s="1"/>
  <c r="AY27"/>
  <c r="AV27"/>
  <c r="AQ27"/>
  <c r="AM27" s="1"/>
  <c r="AI27"/>
  <c r="AF27"/>
  <c r="AA27"/>
  <c r="S27"/>
  <c r="P27"/>
  <c r="K27"/>
  <c r="C27"/>
  <c r="CB26"/>
  <c r="BW26"/>
  <c r="BS26" s="1"/>
  <c r="BO26"/>
  <c r="BL26"/>
  <c r="BG26"/>
  <c r="BC26" s="1"/>
  <c r="AY26"/>
  <c r="AV26"/>
  <c r="AQ26"/>
  <c r="AI26"/>
  <c r="AF26"/>
  <c r="AA26"/>
  <c r="S26"/>
  <c r="P26"/>
  <c r="K26"/>
  <c r="G26" s="1"/>
  <c r="C26"/>
  <c r="CB25"/>
  <c r="BW25"/>
  <c r="BS25" s="1"/>
  <c r="BO25"/>
  <c r="BL25"/>
  <c r="BG25"/>
  <c r="AY25"/>
  <c r="AV25"/>
  <c r="AQ25"/>
  <c r="AI25"/>
  <c r="AF25"/>
  <c r="AA25"/>
  <c r="W25" s="1"/>
  <c r="S25"/>
  <c r="P25"/>
  <c r="K25"/>
  <c r="G25" s="1"/>
  <c r="C25"/>
  <c r="CB24"/>
  <c r="BW24"/>
  <c r="BO24"/>
  <c r="BL24"/>
  <c r="BG24"/>
  <c r="AY24"/>
  <c r="AV24"/>
  <c r="AQ24"/>
  <c r="AM24" s="1"/>
  <c r="AI24"/>
  <c r="AF24"/>
  <c r="AA24"/>
  <c r="W24" s="1"/>
  <c r="S24"/>
  <c r="P24"/>
  <c r="K24"/>
  <c r="C24"/>
  <c r="CB23"/>
  <c r="BW23"/>
  <c r="BO23"/>
  <c r="BL23"/>
  <c r="BG23"/>
  <c r="BC23" s="1"/>
  <c r="AY23"/>
  <c r="AV23"/>
  <c r="AQ23"/>
  <c r="AM23" s="1"/>
  <c r="AI23"/>
  <c r="AF23"/>
  <c r="AA23"/>
  <c r="S23"/>
  <c r="P23"/>
  <c r="K23"/>
  <c r="C23"/>
  <c r="CB22"/>
  <c r="BW22"/>
  <c r="BS22" s="1"/>
  <c r="BO22"/>
  <c r="BL22"/>
  <c r="BG22"/>
  <c r="BC22" s="1"/>
  <c r="AY22"/>
  <c r="AV22"/>
  <c r="AQ22"/>
  <c r="AI22"/>
  <c r="AF22"/>
  <c r="AA22"/>
  <c r="S22"/>
  <c r="P22"/>
  <c r="K22"/>
  <c r="G22" s="1"/>
  <c r="C22"/>
  <c r="CB21"/>
  <c r="BW21"/>
  <c r="BS21" s="1"/>
  <c r="BO21"/>
  <c r="BL21"/>
  <c r="BG21"/>
  <c r="AY21"/>
  <c r="AV21"/>
  <c r="AQ21"/>
  <c r="AI21"/>
  <c r="AF21"/>
  <c r="AA21"/>
  <c r="W21" s="1"/>
  <c r="S21"/>
  <c r="P21"/>
  <c r="K21"/>
  <c r="G21" s="1"/>
  <c r="C21"/>
  <c r="CB20"/>
  <c r="BW20"/>
  <c r="BO20"/>
  <c r="BL20"/>
  <c r="BG20"/>
  <c r="AY20"/>
  <c r="AV20"/>
  <c r="AQ20"/>
  <c r="AM20" s="1"/>
  <c r="AI20"/>
  <c r="AF20"/>
  <c r="AA20"/>
  <c r="W20" s="1"/>
  <c r="S20"/>
  <c r="P20"/>
  <c r="K20"/>
  <c r="C20"/>
  <c r="CB19"/>
  <c r="BW19"/>
  <c r="BO19"/>
  <c r="BL19"/>
  <c r="BG19"/>
  <c r="BC19" s="1"/>
  <c r="AY19"/>
  <c r="AV19"/>
  <c r="AQ19"/>
  <c r="AM19" s="1"/>
  <c r="AI19"/>
  <c r="AF19"/>
  <c r="AA19"/>
  <c r="S19"/>
  <c r="P19"/>
  <c r="K19"/>
  <c r="C19"/>
  <c r="CB18"/>
  <c r="BW18"/>
  <c r="BS18" s="1"/>
  <c r="BO18"/>
  <c r="BL18"/>
  <c r="BG18"/>
  <c r="BC18" s="1"/>
  <c r="AY18"/>
  <c r="AV18"/>
  <c r="AQ18"/>
  <c r="AI18"/>
  <c r="AF18"/>
  <c r="AA18"/>
  <c r="S18"/>
  <c r="P18"/>
  <c r="K18"/>
  <c r="G18" s="1"/>
  <c r="C18"/>
  <c r="CB17"/>
  <c r="BW17"/>
  <c r="BS17" s="1"/>
  <c r="BO17"/>
  <c r="BL17"/>
  <c r="BG17"/>
  <c r="AY17"/>
  <c r="AV17"/>
  <c r="AQ17"/>
  <c r="AI17"/>
  <c r="AF17"/>
  <c r="AA17"/>
  <c r="W17" s="1"/>
  <c r="S17"/>
  <c r="P17"/>
  <c r="K17"/>
  <c r="G17" s="1"/>
  <c r="C17"/>
  <c r="CB16"/>
  <c r="BW16"/>
  <c r="BO16"/>
  <c r="BL16"/>
  <c r="BG16"/>
  <c r="AY16"/>
  <c r="AV16"/>
  <c r="AQ16"/>
  <c r="AM16" s="1"/>
  <c r="AI16"/>
  <c r="AF16"/>
  <c r="AA16"/>
  <c r="W16" s="1"/>
  <c r="S16"/>
  <c r="P16"/>
  <c r="K16"/>
  <c r="C16"/>
  <c r="CB15"/>
  <c r="BW15"/>
  <c r="BO15"/>
  <c r="BL15"/>
  <c r="BG15"/>
  <c r="BC15" s="1"/>
  <c r="AY15"/>
  <c r="AV15"/>
  <c r="AQ15"/>
  <c r="AM15" s="1"/>
  <c r="AI15"/>
  <c r="AF15"/>
  <c r="AA15"/>
  <c r="S15"/>
  <c r="P15"/>
  <c r="K15"/>
  <c r="C15"/>
  <c r="CB14"/>
  <c r="BW14"/>
  <c r="BS14" s="1"/>
  <c r="BO14"/>
  <c r="BL14"/>
  <c r="BG14"/>
  <c r="BC14" s="1"/>
  <c r="AY14"/>
  <c r="AV14"/>
  <c r="AQ14"/>
  <c r="AI14"/>
  <c r="AF14"/>
  <c r="AA14"/>
  <c r="S14"/>
  <c r="P14"/>
  <c r="K14"/>
  <c r="G14" s="1"/>
  <c r="C14"/>
  <c r="CB13"/>
  <c r="BW13"/>
  <c r="BS13" s="1"/>
  <c r="BO13"/>
  <c r="BL13"/>
  <c r="BG13"/>
  <c r="AY13"/>
  <c r="AV13"/>
  <c r="AQ13"/>
  <c r="AI13"/>
  <c r="AF13"/>
  <c r="AA13"/>
  <c r="W13" s="1"/>
  <c r="S13"/>
  <c r="P13"/>
  <c r="K13"/>
  <c r="G13" s="1"/>
  <c r="C13"/>
  <c r="CB12"/>
  <c r="BW12"/>
  <c r="BO12"/>
  <c r="BL12"/>
  <c r="BG12"/>
  <c r="AY12"/>
  <c r="AV12"/>
  <c r="AQ12"/>
  <c r="AM12" s="1"/>
  <c r="AI12"/>
  <c r="AF12"/>
  <c r="AA12"/>
  <c r="W12" s="1"/>
  <c r="S12"/>
  <c r="P12"/>
  <c r="K12"/>
  <c r="C12"/>
  <c r="CB11"/>
  <c r="BW11"/>
  <c r="BO11"/>
  <c r="BL11"/>
  <c r="BG11"/>
  <c r="BC11" s="1"/>
  <c r="AY11"/>
  <c r="AV11"/>
  <c r="AQ11"/>
  <c r="AM11" s="1"/>
  <c r="AI11"/>
  <c r="AF11"/>
  <c r="AA11"/>
  <c r="S11"/>
  <c r="P11"/>
  <c r="K11"/>
  <c r="C11"/>
  <c r="CB10"/>
  <c r="BW10"/>
  <c r="BS10" s="1"/>
  <c r="BO10"/>
  <c r="BL10"/>
  <c r="BG10"/>
  <c r="BC10" s="1"/>
  <c r="AY10"/>
  <c r="AV10"/>
  <c r="AQ10"/>
  <c r="AI10"/>
  <c r="AF10"/>
  <c r="AA10"/>
  <c r="S10"/>
  <c r="P10"/>
  <c r="K10"/>
  <c r="G10" s="1"/>
  <c r="C10"/>
  <c r="CB9"/>
  <c r="BW9"/>
  <c r="BS9" s="1"/>
  <c r="BO9"/>
  <c r="BL9"/>
  <c r="BG9"/>
  <c r="AY9"/>
  <c r="AV9"/>
  <c r="AQ9"/>
  <c r="AI9"/>
  <c r="AF9"/>
  <c r="AA9"/>
  <c r="W9" s="1"/>
  <c r="S9"/>
  <c r="P9"/>
  <c r="K9"/>
  <c r="G9" s="1"/>
  <c r="C9"/>
  <c r="CB8"/>
  <c r="BW8"/>
  <c r="BO8"/>
  <c r="BL8"/>
  <c r="BG8"/>
  <c r="AY8"/>
  <c r="AV8"/>
  <c r="AQ8"/>
  <c r="AM8" s="1"/>
  <c r="AI8"/>
  <c r="AF8"/>
  <c r="AA8"/>
  <c r="W8" s="1"/>
  <c r="S8"/>
  <c r="P8"/>
  <c r="K8"/>
  <c r="C8"/>
  <c r="CB7"/>
  <c r="BW7"/>
  <c r="BO7"/>
  <c r="BL7"/>
  <c r="BG7"/>
  <c r="BC7" s="1"/>
  <c r="AY7"/>
  <c r="AV7"/>
  <c r="AQ7"/>
  <c r="AM7" s="1"/>
  <c r="AI7"/>
  <c r="AF7"/>
  <c r="AA7"/>
  <c r="S7"/>
  <c r="P7"/>
  <c r="K7"/>
  <c r="C7"/>
  <c r="CB6"/>
  <c r="BW6"/>
  <c r="BS6" s="1"/>
  <c r="BO6"/>
  <c r="BL6"/>
  <c r="BG6"/>
  <c r="BC6" s="1"/>
  <c r="AY6"/>
  <c r="AV6"/>
  <c r="AQ6"/>
  <c r="AI6"/>
  <c r="AF6"/>
  <c r="AA6"/>
  <c r="S6"/>
  <c r="P6"/>
  <c r="K6"/>
  <c r="G6" s="1"/>
  <c r="C6"/>
  <c r="CB5"/>
  <c r="BW5"/>
  <c r="BS5" s="1"/>
  <c r="BO5"/>
  <c r="BL5"/>
  <c r="BG5"/>
  <c r="AY5"/>
  <c r="AV5"/>
  <c r="AQ5"/>
  <c r="AI5"/>
  <c r="AF5"/>
  <c r="AA5"/>
  <c r="W5" s="1"/>
  <c r="S5"/>
  <c r="P5"/>
  <c r="K5"/>
  <c r="G5" s="1"/>
  <c r="C5"/>
  <c r="CB4" i="23"/>
  <c r="CB5"/>
  <c r="CB6"/>
  <c r="CB7"/>
  <c r="BS7" s="1"/>
  <c r="CB8"/>
  <c r="CB9"/>
  <c r="CB10"/>
  <c r="CB11"/>
  <c r="CB12"/>
  <c r="CB13"/>
  <c r="CB14"/>
  <c r="CB15"/>
  <c r="BS15" s="1"/>
  <c r="CB16"/>
  <c r="CB17"/>
  <c r="CB18"/>
  <c r="CB19"/>
  <c r="CB20"/>
  <c r="CB21"/>
  <c r="CB22"/>
  <c r="CB23"/>
  <c r="BS23" s="1"/>
  <c r="CB24"/>
  <c r="CB25"/>
  <c r="CB26"/>
  <c r="CB27"/>
  <c r="CA28"/>
  <c r="BZ28"/>
  <c r="BY28"/>
  <c r="BX28"/>
  <c r="BW4"/>
  <c r="BW5"/>
  <c r="BW7"/>
  <c r="BW8"/>
  <c r="BW9"/>
  <c r="BW10"/>
  <c r="BW11"/>
  <c r="BW12"/>
  <c r="BW13"/>
  <c r="BW14"/>
  <c r="BW15"/>
  <c r="BW16"/>
  <c r="BW17"/>
  <c r="BS17" s="1"/>
  <c r="BW18"/>
  <c r="BW19"/>
  <c r="BW20"/>
  <c r="BW21"/>
  <c r="BW22"/>
  <c r="BW23"/>
  <c r="BW24"/>
  <c r="BW25"/>
  <c r="BS25" s="1"/>
  <c r="BW26"/>
  <c r="BW27"/>
  <c r="BV28"/>
  <c r="BT28"/>
  <c r="BS5"/>
  <c r="BS9"/>
  <c r="BS13"/>
  <c r="BS21"/>
  <c r="BR28"/>
  <c r="BQ28"/>
  <c r="BP28"/>
  <c r="BO4"/>
  <c r="BO5"/>
  <c r="BO6"/>
  <c r="BO7"/>
  <c r="BO8"/>
  <c r="BO9"/>
  <c r="BO10"/>
  <c r="BO11"/>
  <c r="BO12"/>
  <c r="BO13"/>
  <c r="BO14"/>
  <c r="BO15"/>
  <c r="BO16"/>
  <c r="BO17"/>
  <c r="BO18"/>
  <c r="BO19"/>
  <c r="BO20"/>
  <c r="BO21"/>
  <c r="BO22"/>
  <c r="BO23"/>
  <c r="BO24"/>
  <c r="BO25"/>
  <c r="BO26"/>
  <c r="BO27"/>
  <c r="BL6"/>
  <c r="BL8"/>
  <c r="BL10"/>
  <c r="BC10" s="1"/>
  <c r="BL11"/>
  <c r="BC11" s="1"/>
  <c r="BL14"/>
  <c r="BL16"/>
  <c r="BL18"/>
  <c r="BC18" s="1"/>
  <c r="BL19"/>
  <c r="BL22"/>
  <c r="BL24"/>
  <c r="BL26"/>
  <c r="BL27"/>
  <c r="BG4"/>
  <c r="BG5"/>
  <c r="BG6"/>
  <c r="BG8"/>
  <c r="BG10"/>
  <c r="BG11"/>
  <c r="BG13"/>
  <c r="BG14"/>
  <c r="BG16"/>
  <c r="BG18"/>
  <c r="BG19"/>
  <c r="BC19" s="1"/>
  <c r="BG21"/>
  <c r="BG22"/>
  <c r="BG24"/>
  <c r="BG26"/>
  <c r="BG27"/>
  <c r="BC27" s="1"/>
  <c r="AZ28"/>
  <c r="AY4"/>
  <c r="AY5"/>
  <c r="AY6"/>
  <c r="AY7"/>
  <c r="AY9"/>
  <c r="AY10"/>
  <c r="AY11"/>
  <c r="AY12"/>
  <c r="AY13"/>
  <c r="AY14"/>
  <c r="AY15"/>
  <c r="AY17"/>
  <c r="AY18"/>
  <c r="AY19"/>
  <c r="AY20"/>
  <c r="AY21"/>
  <c r="AY22"/>
  <c r="AY25"/>
  <c r="AY26"/>
  <c r="AY27"/>
  <c r="AV4"/>
  <c r="AV5"/>
  <c r="AV6"/>
  <c r="AV7"/>
  <c r="AV8"/>
  <c r="AV9"/>
  <c r="AV10"/>
  <c r="AV12"/>
  <c r="AV13"/>
  <c r="AV14"/>
  <c r="AV15"/>
  <c r="AV16"/>
  <c r="AV17"/>
  <c r="AV18"/>
  <c r="AM18" s="1"/>
  <c r="AV19"/>
  <c r="AV21"/>
  <c r="AV22"/>
  <c r="AV23"/>
  <c r="AV24"/>
  <c r="AV25"/>
  <c r="AV26"/>
  <c r="AV27"/>
  <c r="AT28"/>
  <c r="AS28"/>
  <c r="AQ4"/>
  <c r="AQ5"/>
  <c r="AM5" s="1"/>
  <c r="AQ6"/>
  <c r="AQ7"/>
  <c r="AQ8"/>
  <c r="AQ9"/>
  <c r="AQ10"/>
  <c r="AQ12"/>
  <c r="AQ13"/>
  <c r="AQ14"/>
  <c r="AQ15"/>
  <c r="AM15" s="1"/>
  <c r="AQ17"/>
  <c r="AQ18"/>
  <c r="AQ19"/>
  <c r="AM19" s="1"/>
  <c r="AQ20"/>
  <c r="AQ21"/>
  <c r="AQ22"/>
  <c r="AQ23"/>
  <c r="AM23" s="1"/>
  <c r="AQ24"/>
  <c r="AQ25"/>
  <c r="AM25" s="1"/>
  <c r="AQ26"/>
  <c r="AQ27"/>
  <c r="AM27" s="1"/>
  <c r="AP28"/>
  <c r="AO28"/>
  <c r="AM7"/>
  <c r="AM9"/>
  <c r="AM13"/>
  <c r="AM17"/>
  <c r="AM21"/>
  <c r="AI4"/>
  <c r="AI5"/>
  <c r="AI6"/>
  <c r="AI7"/>
  <c r="AI8"/>
  <c r="AI9"/>
  <c r="AI10"/>
  <c r="AI13"/>
  <c r="AI17"/>
  <c r="AI21"/>
  <c r="AI23"/>
  <c r="AI24"/>
  <c r="AI25"/>
  <c r="AI26"/>
  <c r="AF5"/>
  <c r="W5" s="1"/>
  <c r="AF7"/>
  <c r="AF8"/>
  <c r="AF10"/>
  <c r="AF11"/>
  <c r="AF13"/>
  <c r="W13" s="1"/>
  <c r="AF15"/>
  <c r="AF16"/>
  <c r="AF18"/>
  <c r="AF21"/>
  <c r="AF23"/>
  <c r="AF24"/>
  <c r="AF26"/>
  <c r="AF27"/>
  <c r="AA4"/>
  <c r="AA5"/>
  <c r="AA7"/>
  <c r="W7" s="1"/>
  <c r="AA8"/>
  <c r="AA10"/>
  <c r="AA13"/>
  <c r="AA15"/>
  <c r="W15" s="1"/>
  <c r="AA18"/>
  <c r="AA21"/>
  <c r="AA23"/>
  <c r="AA24"/>
  <c r="AA26"/>
  <c r="AA27"/>
  <c r="W23"/>
  <c r="S4"/>
  <c r="S5"/>
  <c r="S6"/>
  <c r="S8"/>
  <c r="S9"/>
  <c r="S10"/>
  <c r="S11"/>
  <c r="S12"/>
  <c r="S13"/>
  <c r="S14"/>
  <c r="S17"/>
  <c r="S18"/>
  <c r="S19"/>
  <c r="S21"/>
  <c r="S22"/>
  <c r="S24"/>
  <c r="S25"/>
  <c r="S27"/>
  <c r="P4"/>
  <c r="P5"/>
  <c r="G5" s="1"/>
  <c r="P6"/>
  <c r="P7"/>
  <c r="P8"/>
  <c r="P9"/>
  <c r="P10"/>
  <c r="P13"/>
  <c r="P14"/>
  <c r="P15"/>
  <c r="P17"/>
  <c r="P18"/>
  <c r="P19"/>
  <c r="P20"/>
  <c r="P21"/>
  <c r="P22"/>
  <c r="P23"/>
  <c r="P24"/>
  <c r="P25"/>
  <c r="P26"/>
  <c r="P27"/>
  <c r="K4"/>
  <c r="K5"/>
  <c r="K7"/>
  <c r="K8"/>
  <c r="K9"/>
  <c r="G9" s="1"/>
  <c r="K10"/>
  <c r="K13"/>
  <c r="K14"/>
  <c r="K15"/>
  <c r="G15" s="1"/>
  <c r="K17"/>
  <c r="K18"/>
  <c r="K19"/>
  <c r="G19" s="1"/>
  <c r="K20"/>
  <c r="K21"/>
  <c r="G21" s="1"/>
  <c r="K22"/>
  <c r="K23"/>
  <c r="G23" s="1"/>
  <c r="K24"/>
  <c r="K25"/>
  <c r="K26"/>
  <c r="K27"/>
  <c r="G27" s="1"/>
  <c r="J28"/>
  <c r="G7"/>
  <c r="G13"/>
  <c r="G17"/>
  <c r="G25"/>
  <c r="C4"/>
  <c r="C5"/>
  <c r="C6"/>
  <c r="C7"/>
  <c r="C8"/>
  <c r="C9"/>
  <c r="C10"/>
  <c r="C14"/>
  <c r="C21"/>
  <c r="C22"/>
  <c r="C23"/>
  <c r="C24"/>
  <c r="C25"/>
  <c r="C26"/>
  <c r="C27"/>
  <c r="CB292" i="22"/>
  <c r="BW292"/>
  <c r="BO292"/>
  <c r="BL292"/>
  <c r="BG292"/>
  <c r="AY292"/>
  <c r="AV292"/>
  <c r="AQ292"/>
  <c r="AM292" s="1"/>
  <c r="AI292"/>
  <c r="AF292"/>
  <c r="AA292"/>
  <c r="W292" s="1"/>
  <c r="S292"/>
  <c r="P292"/>
  <c r="K292"/>
  <c r="C292"/>
  <c r="CB291"/>
  <c r="BW291"/>
  <c r="BO291"/>
  <c r="BL291"/>
  <c r="BG291"/>
  <c r="BC291" s="1"/>
  <c r="AY291"/>
  <c r="AV291"/>
  <c r="AQ291"/>
  <c r="AM291" s="1"/>
  <c r="AI291"/>
  <c r="AF291"/>
  <c r="AA291"/>
  <c r="S291"/>
  <c r="P291"/>
  <c r="K291"/>
  <c r="C291"/>
  <c r="CB290"/>
  <c r="BW290"/>
  <c r="BS290" s="1"/>
  <c r="BO290"/>
  <c r="BL290"/>
  <c r="BG290"/>
  <c r="BC290" s="1"/>
  <c r="AY290"/>
  <c r="AV290"/>
  <c r="AQ290"/>
  <c r="AI290"/>
  <c r="AF290"/>
  <c r="AA290"/>
  <c r="S290"/>
  <c r="P290"/>
  <c r="K290"/>
  <c r="G290" s="1"/>
  <c r="C290"/>
  <c r="CB289"/>
  <c r="BW289"/>
  <c r="BS289" s="1"/>
  <c r="BO289"/>
  <c r="BL289"/>
  <c r="BG289"/>
  <c r="AY289"/>
  <c r="AV289"/>
  <c r="AQ289"/>
  <c r="AI289"/>
  <c r="AF289"/>
  <c r="AA289"/>
  <c r="W289" s="1"/>
  <c r="S289"/>
  <c r="P289"/>
  <c r="K289"/>
  <c r="G289" s="1"/>
  <c r="C289"/>
  <c r="CB288"/>
  <c r="BW288"/>
  <c r="BO288"/>
  <c r="BL288"/>
  <c r="BG288"/>
  <c r="AY288"/>
  <c r="AV288"/>
  <c r="AQ288"/>
  <c r="AM288" s="1"/>
  <c r="AI288"/>
  <c r="AF288"/>
  <c r="AA288"/>
  <c r="W288" s="1"/>
  <c r="S288"/>
  <c r="P288"/>
  <c r="K288"/>
  <c r="C288"/>
  <c r="CB287"/>
  <c r="BW287"/>
  <c r="BO287"/>
  <c r="BL287"/>
  <c r="BG287"/>
  <c r="BC287" s="1"/>
  <c r="AY287"/>
  <c r="AV287"/>
  <c r="AQ287"/>
  <c r="AM287" s="1"/>
  <c r="AI287"/>
  <c r="AF287"/>
  <c r="AA287"/>
  <c r="S287"/>
  <c r="P287"/>
  <c r="K287"/>
  <c r="C287"/>
  <c r="CB286"/>
  <c r="BW286"/>
  <c r="BS286" s="1"/>
  <c r="BO286"/>
  <c r="BL286"/>
  <c r="BG286"/>
  <c r="BC286" s="1"/>
  <c r="AY286"/>
  <c r="AV286"/>
  <c r="AQ286"/>
  <c r="AI286"/>
  <c r="AF286"/>
  <c r="AA286"/>
  <c r="S286"/>
  <c r="P286"/>
  <c r="K286"/>
  <c r="G286" s="1"/>
  <c r="C286"/>
  <c r="CB285"/>
  <c r="BW285"/>
  <c r="BS285" s="1"/>
  <c r="BO285"/>
  <c r="BL285"/>
  <c r="BG285"/>
  <c r="AY285"/>
  <c r="AV285"/>
  <c r="AQ285"/>
  <c r="AI285"/>
  <c r="AF285"/>
  <c r="AA285"/>
  <c r="W285" s="1"/>
  <c r="S285"/>
  <c r="P285"/>
  <c r="K285"/>
  <c r="G285" s="1"/>
  <c r="C285"/>
  <c r="CB284"/>
  <c r="BW284"/>
  <c r="BO284"/>
  <c r="BL284"/>
  <c r="BG284"/>
  <c r="AY284"/>
  <c r="AV284"/>
  <c r="AQ284"/>
  <c r="AM284" s="1"/>
  <c r="AI284"/>
  <c r="AF284"/>
  <c r="AA284"/>
  <c r="W284" s="1"/>
  <c r="S284"/>
  <c r="P284"/>
  <c r="K284"/>
  <c r="C284"/>
  <c r="CB283"/>
  <c r="BW283"/>
  <c r="BO283"/>
  <c r="BL283"/>
  <c r="BG283"/>
  <c r="BC283" s="1"/>
  <c r="AY283"/>
  <c r="AV283"/>
  <c r="AQ283"/>
  <c r="AM283" s="1"/>
  <c r="AI283"/>
  <c r="AF283"/>
  <c r="AA283"/>
  <c r="S283"/>
  <c r="P283"/>
  <c r="K283"/>
  <c r="C283"/>
  <c r="CB282"/>
  <c r="BW282"/>
  <c r="BS282" s="1"/>
  <c r="BO282"/>
  <c r="BL282"/>
  <c r="BG282"/>
  <c r="BC282" s="1"/>
  <c r="AY282"/>
  <c r="AV282"/>
  <c r="AQ282"/>
  <c r="AI282"/>
  <c r="AF282"/>
  <c r="AA282"/>
  <c r="S282"/>
  <c r="P282"/>
  <c r="K282"/>
  <c r="G282" s="1"/>
  <c r="C282"/>
  <c r="CB281"/>
  <c r="BW281"/>
  <c r="BS281" s="1"/>
  <c r="BO281"/>
  <c r="BL281"/>
  <c r="BG281"/>
  <c r="AY281"/>
  <c r="AV281"/>
  <c r="AQ281"/>
  <c r="AI281"/>
  <c r="AF281"/>
  <c r="AA281"/>
  <c r="W281" s="1"/>
  <c r="S281"/>
  <c r="P281"/>
  <c r="K281"/>
  <c r="G281" s="1"/>
  <c r="C281"/>
  <c r="CB280"/>
  <c r="BW280"/>
  <c r="BO280"/>
  <c r="BL280"/>
  <c r="BG280"/>
  <c r="AY280"/>
  <c r="AV280"/>
  <c r="AQ280"/>
  <c r="AM280" s="1"/>
  <c r="AI280"/>
  <c r="AF280"/>
  <c r="AA280"/>
  <c r="W280" s="1"/>
  <c r="S280"/>
  <c r="P280"/>
  <c r="K280"/>
  <c r="C280"/>
  <c r="CB279"/>
  <c r="BW279"/>
  <c r="BO279"/>
  <c r="BL279"/>
  <c r="BG279"/>
  <c r="BC279" s="1"/>
  <c r="AY279"/>
  <c r="AV279"/>
  <c r="AQ279"/>
  <c r="AM279" s="1"/>
  <c r="AI279"/>
  <c r="AF279"/>
  <c r="AA279"/>
  <c r="S279"/>
  <c r="P279"/>
  <c r="K279"/>
  <c r="C279"/>
  <c r="CB278"/>
  <c r="BW278"/>
  <c r="BS278" s="1"/>
  <c r="BO278"/>
  <c r="BL278"/>
  <c r="BG278"/>
  <c r="BC278" s="1"/>
  <c r="AY278"/>
  <c r="AV278"/>
  <c r="AQ278"/>
  <c r="AI278"/>
  <c r="AF278"/>
  <c r="AA278"/>
  <c r="S278"/>
  <c r="P278"/>
  <c r="K278"/>
  <c r="G278" s="1"/>
  <c r="C278"/>
  <c r="CB277"/>
  <c r="BW277"/>
  <c r="BS277" s="1"/>
  <c r="BO277"/>
  <c r="BL277"/>
  <c r="BG277"/>
  <c r="AY277"/>
  <c r="AV277"/>
  <c r="AQ277"/>
  <c r="AI277"/>
  <c r="AF277"/>
  <c r="AA277"/>
  <c r="W277" s="1"/>
  <c r="S277"/>
  <c r="P277"/>
  <c r="K277"/>
  <c r="G277" s="1"/>
  <c r="C277"/>
  <c r="CB276"/>
  <c r="BW276"/>
  <c r="BO276"/>
  <c r="BL276"/>
  <c r="BG276"/>
  <c r="AY276"/>
  <c r="AV276"/>
  <c r="AQ276"/>
  <c r="AM276" s="1"/>
  <c r="AI276"/>
  <c r="AF276"/>
  <c r="AA276"/>
  <c r="W276" s="1"/>
  <c r="S276"/>
  <c r="P276"/>
  <c r="K276"/>
  <c r="C276"/>
  <c r="CB275"/>
  <c r="BW275"/>
  <c r="BO275"/>
  <c r="BL275"/>
  <c r="BG275"/>
  <c r="BC275" s="1"/>
  <c r="AY275"/>
  <c r="AV275"/>
  <c r="AQ275"/>
  <c r="AM275" s="1"/>
  <c r="AI275"/>
  <c r="AF275"/>
  <c r="AA275"/>
  <c r="S275"/>
  <c r="P275"/>
  <c r="K275"/>
  <c r="C275"/>
  <c r="CB274"/>
  <c r="BW274"/>
  <c r="BS274" s="1"/>
  <c r="BO274"/>
  <c r="BL274"/>
  <c r="BG274"/>
  <c r="BC274" s="1"/>
  <c r="AY274"/>
  <c r="AV274"/>
  <c r="AQ274"/>
  <c r="AI274"/>
  <c r="AF274"/>
  <c r="AA274"/>
  <c r="S274"/>
  <c r="P274"/>
  <c r="K274"/>
  <c r="G274" s="1"/>
  <c r="C274"/>
  <c r="CB273"/>
  <c r="BW273"/>
  <c r="BS273" s="1"/>
  <c r="BO273"/>
  <c r="BL273"/>
  <c r="BG273"/>
  <c r="AY273"/>
  <c r="AV273"/>
  <c r="AQ273"/>
  <c r="AI273"/>
  <c r="AF273"/>
  <c r="AA273"/>
  <c r="W273" s="1"/>
  <c r="S273"/>
  <c r="P273"/>
  <c r="K273"/>
  <c r="G273" s="1"/>
  <c r="C273"/>
  <c r="CB272"/>
  <c r="BW272"/>
  <c r="BO272"/>
  <c r="BL272"/>
  <c r="BG272"/>
  <c r="AY272"/>
  <c r="AV272"/>
  <c r="AQ272"/>
  <c r="AM272" s="1"/>
  <c r="AI272"/>
  <c r="AF272"/>
  <c r="AA272"/>
  <c r="W272" s="1"/>
  <c r="S272"/>
  <c r="P272"/>
  <c r="K272"/>
  <c r="C272"/>
  <c r="CB271"/>
  <c r="BW271"/>
  <c r="BO271"/>
  <c r="BL271"/>
  <c r="BG271"/>
  <c r="BC271" s="1"/>
  <c r="AY271"/>
  <c r="AV271"/>
  <c r="AQ271"/>
  <c r="AM271" s="1"/>
  <c r="AI271"/>
  <c r="AF271"/>
  <c r="AA271"/>
  <c r="S271"/>
  <c r="P271"/>
  <c r="K271"/>
  <c r="C271"/>
  <c r="CB270"/>
  <c r="BW270"/>
  <c r="BS270" s="1"/>
  <c r="BO270"/>
  <c r="BL270"/>
  <c r="BG270"/>
  <c r="BC270" s="1"/>
  <c r="AY270"/>
  <c r="AV270"/>
  <c r="AQ270"/>
  <c r="AI270"/>
  <c r="AF270"/>
  <c r="AA270"/>
  <c r="S270"/>
  <c r="P270"/>
  <c r="K270"/>
  <c r="G270" s="1"/>
  <c r="C270"/>
  <c r="CB269"/>
  <c r="BW269"/>
  <c r="BS269" s="1"/>
  <c r="BO269"/>
  <c r="BL269"/>
  <c r="BG269"/>
  <c r="AY269"/>
  <c r="AV269"/>
  <c r="AQ269"/>
  <c r="AI269"/>
  <c r="AF269"/>
  <c r="AA269"/>
  <c r="W269" s="1"/>
  <c r="S269"/>
  <c r="P269"/>
  <c r="K269"/>
  <c r="G269" s="1"/>
  <c r="C269"/>
  <c r="CB268"/>
  <c r="BW268"/>
  <c r="BO268"/>
  <c r="BL268"/>
  <c r="BG268"/>
  <c r="AY268"/>
  <c r="AV268"/>
  <c r="AQ268"/>
  <c r="AM268" s="1"/>
  <c r="AI268"/>
  <c r="AF268"/>
  <c r="AA268"/>
  <c r="W268" s="1"/>
  <c r="S268"/>
  <c r="P268"/>
  <c r="K268"/>
  <c r="C268"/>
  <c r="CB267"/>
  <c r="BW267"/>
  <c r="BO267"/>
  <c r="BL267"/>
  <c r="BG267"/>
  <c r="BC267" s="1"/>
  <c r="AY267"/>
  <c r="AV267"/>
  <c r="AQ267"/>
  <c r="AM267" s="1"/>
  <c r="AI267"/>
  <c r="AF267"/>
  <c r="AA267"/>
  <c r="S267"/>
  <c r="P267"/>
  <c r="K267"/>
  <c r="C267"/>
  <c r="CB266"/>
  <c r="BW266"/>
  <c r="BS266" s="1"/>
  <c r="BO266"/>
  <c r="BL266"/>
  <c r="BG266"/>
  <c r="BC266" s="1"/>
  <c r="AY266"/>
  <c r="AV266"/>
  <c r="AQ266"/>
  <c r="AI266"/>
  <c r="AF266"/>
  <c r="AA266"/>
  <c r="S266"/>
  <c r="P266"/>
  <c r="K266"/>
  <c r="G266" s="1"/>
  <c r="C266"/>
  <c r="CB265"/>
  <c r="BW265"/>
  <c r="BS265" s="1"/>
  <c r="BO265"/>
  <c r="BL265"/>
  <c r="BG265"/>
  <c r="AY265"/>
  <c r="AV265"/>
  <c r="AQ265"/>
  <c r="AI265"/>
  <c r="AF265"/>
  <c r="AA265"/>
  <c r="W265" s="1"/>
  <c r="S265"/>
  <c r="P265"/>
  <c r="K265"/>
  <c r="G265" s="1"/>
  <c r="C265"/>
  <c r="CB264"/>
  <c r="BW264"/>
  <c r="BO264"/>
  <c r="BL264"/>
  <c r="BG264"/>
  <c r="AY264"/>
  <c r="AV264"/>
  <c r="AQ264"/>
  <c r="AM264" s="1"/>
  <c r="AI264"/>
  <c r="AF264"/>
  <c r="AA264"/>
  <c r="W264" s="1"/>
  <c r="S264"/>
  <c r="P264"/>
  <c r="K264"/>
  <c r="C264"/>
  <c r="CB263"/>
  <c r="BW263"/>
  <c r="BO263"/>
  <c r="BL263"/>
  <c r="BG263"/>
  <c r="BC263" s="1"/>
  <c r="AY263"/>
  <c r="AV263"/>
  <c r="AQ263"/>
  <c r="AM263" s="1"/>
  <c r="AI263"/>
  <c r="AF263"/>
  <c r="AA263"/>
  <c r="S263"/>
  <c r="P263"/>
  <c r="K263"/>
  <c r="C263"/>
  <c r="CB262"/>
  <c r="BW262"/>
  <c r="BS262" s="1"/>
  <c r="BO262"/>
  <c r="BL262"/>
  <c r="BG262"/>
  <c r="BC262" s="1"/>
  <c r="AY262"/>
  <c r="AV262"/>
  <c r="AQ262"/>
  <c r="AI262"/>
  <c r="AF262"/>
  <c r="AA262"/>
  <c r="S262"/>
  <c r="P262"/>
  <c r="K262"/>
  <c r="G262" s="1"/>
  <c r="C262"/>
  <c r="CB261"/>
  <c r="BW261"/>
  <c r="BS261" s="1"/>
  <c r="BO261"/>
  <c r="BL261"/>
  <c r="BG261"/>
  <c r="AY261"/>
  <c r="AV261"/>
  <c r="AQ261"/>
  <c r="AI261"/>
  <c r="AF261"/>
  <c r="AA261"/>
  <c r="W261" s="1"/>
  <c r="S261"/>
  <c r="P261"/>
  <c r="K261"/>
  <c r="G261" s="1"/>
  <c r="C261"/>
  <c r="CB260"/>
  <c r="BW260"/>
  <c r="BO260"/>
  <c r="BL260"/>
  <c r="BG260"/>
  <c r="AY260"/>
  <c r="AV260"/>
  <c r="AQ260"/>
  <c r="AM260" s="1"/>
  <c r="AI260"/>
  <c r="AF260"/>
  <c r="AA260"/>
  <c r="W260" s="1"/>
  <c r="S260"/>
  <c r="P260"/>
  <c r="K260"/>
  <c r="C260"/>
  <c r="CB259"/>
  <c r="BW259"/>
  <c r="BO259"/>
  <c r="BL259"/>
  <c r="BG259"/>
  <c r="BC259" s="1"/>
  <c r="AY259"/>
  <c r="AV259"/>
  <c r="AQ259"/>
  <c r="AM259" s="1"/>
  <c r="AI259"/>
  <c r="AF259"/>
  <c r="AA259"/>
  <c r="S259"/>
  <c r="P259"/>
  <c r="K259"/>
  <c r="C259"/>
  <c r="CB258"/>
  <c r="BW258"/>
  <c r="BS258" s="1"/>
  <c r="BO258"/>
  <c r="BL258"/>
  <c r="BG258"/>
  <c r="BC258" s="1"/>
  <c r="AY258"/>
  <c r="AV258"/>
  <c r="AQ258"/>
  <c r="AI258"/>
  <c r="AF258"/>
  <c r="AA258"/>
  <c r="S258"/>
  <c r="P258"/>
  <c r="K258"/>
  <c r="G258" s="1"/>
  <c r="C258"/>
  <c r="CB257"/>
  <c r="BW257"/>
  <c r="BS257" s="1"/>
  <c r="BO257"/>
  <c r="BL257"/>
  <c r="BG257"/>
  <c r="AY257"/>
  <c r="AV257"/>
  <c r="AQ257"/>
  <c r="AI257"/>
  <c r="AF257"/>
  <c r="AA257"/>
  <c r="W257" s="1"/>
  <c r="S257"/>
  <c r="P257"/>
  <c r="K257"/>
  <c r="G257" s="1"/>
  <c r="C257"/>
  <c r="CB256"/>
  <c r="BW256"/>
  <c r="BO256"/>
  <c r="BL256"/>
  <c r="BG256"/>
  <c r="AY256"/>
  <c r="AV256"/>
  <c r="AQ256"/>
  <c r="AM256" s="1"/>
  <c r="AI256"/>
  <c r="AF256"/>
  <c r="AA256"/>
  <c r="W256" s="1"/>
  <c r="S256"/>
  <c r="P256"/>
  <c r="K256"/>
  <c r="C256"/>
  <c r="CB255"/>
  <c r="BW255"/>
  <c r="BO255"/>
  <c r="BL255"/>
  <c r="BG255"/>
  <c r="BC255" s="1"/>
  <c r="AY255"/>
  <c r="AV255"/>
  <c r="AQ255"/>
  <c r="AM255" s="1"/>
  <c r="AI255"/>
  <c r="AF255"/>
  <c r="AA255"/>
  <c r="S255"/>
  <c r="P255"/>
  <c r="K255"/>
  <c r="C255"/>
  <c r="CB254"/>
  <c r="BW254"/>
  <c r="BS254" s="1"/>
  <c r="BO254"/>
  <c r="BL254"/>
  <c r="BG254"/>
  <c r="BC254" s="1"/>
  <c r="AY254"/>
  <c r="AV254"/>
  <c r="AQ254"/>
  <c r="AI254"/>
  <c r="AF254"/>
  <c r="AA254"/>
  <c r="S254"/>
  <c r="P254"/>
  <c r="K254"/>
  <c r="G254" s="1"/>
  <c r="C254"/>
  <c r="CB253"/>
  <c r="BW253"/>
  <c r="BS253" s="1"/>
  <c r="BO253"/>
  <c r="BL253"/>
  <c r="BG253"/>
  <c r="AY253"/>
  <c r="AV253"/>
  <c r="AQ253"/>
  <c r="AI253"/>
  <c r="AF253"/>
  <c r="AA253"/>
  <c r="W253" s="1"/>
  <c r="S253"/>
  <c r="P253"/>
  <c r="K253"/>
  <c r="G253" s="1"/>
  <c r="C253"/>
  <c r="CB252"/>
  <c r="BW252"/>
  <c r="BO252"/>
  <c r="BL252"/>
  <c r="BG252"/>
  <c r="AY252"/>
  <c r="AV252"/>
  <c r="AQ252"/>
  <c r="AM252" s="1"/>
  <c r="AI252"/>
  <c r="AF252"/>
  <c r="AA252"/>
  <c r="W252" s="1"/>
  <c r="S252"/>
  <c r="P252"/>
  <c r="K252"/>
  <c r="C252"/>
  <c r="CB251"/>
  <c r="BW251"/>
  <c r="BO251"/>
  <c r="BL251"/>
  <c r="BG251"/>
  <c r="BC251" s="1"/>
  <c r="AY251"/>
  <c r="AV251"/>
  <c r="AQ251"/>
  <c r="AM251" s="1"/>
  <c r="AI251"/>
  <c r="AF251"/>
  <c r="AA251"/>
  <c r="S251"/>
  <c r="P251"/>
  <c r="K251"/>
  <c r="C251"/>
  <c r="CB250"/>
  <c r="BW250"/>
  <c r="BS250" s="1"/>
  <c r="BO250"/>
  <c r="BL250"/>
  <c r="BG250"/>
  <c r="BC250" s="1"/>
  <c r="AY250"/>
  <c r="AV250"/>
  <c r="AQ250"/>
  <c r="AI250"/>
  <c r="AF250"/>
  <c r="AA250"/>
  <c r="S250"/>
  <c r="P250"/>
  <c r="K250"/>
  <c r="G250" s="1"/>
  <c r="C250"/>
  <c r="CB249"/>
  <c r="BW249"/>
  <c r="BS249" s="1"/>
  <c r="BO249"/>
  <c r="BL249"/>
  <c r="BG249"/>
  <c r="AY249"/>
  <c r="AV249"/>
  <c r="AQ249"/>
  <c r="AI249"/>
  <c r="AF249"/>
  <c r="AA249"/>
  <c r="W249" s="1"/>
  <c r="S249"/>
  <c r="P249"/>
  <c r="K249"/>
  <c r="G249" s="1"/>
  <c r="C249"/>
  <c r="CB248"/>
  <c r="BW248"/>
  <c r="BO248"/>
  <c r="BL248"/>
  <c r="BG248"/>
  <c r="AY248"/>
  <c r="AV248"/>
  <c r="AQ248"/>
  <c r="AM248" s="1"/>
  <c r="AI248"/>
  <c r="AF248"/>
  <c r="AA248"/>
  <c r="W248" s="1"/>
  <c r="S248"/>
  <c r="P248"/>
  <c r="K248"/>
  <c r="C248"/>
  <c r="CB247"/>
  <c r="BW247"/>
  <c r="BO247"/>
  <c r="BL247"/>
  <c r="BG247"/>
  <c r="BC247" s="1"/>
  <c r="AY247"/>
  <c r="AV247"/>
  <c r="AQ247"/>
  <c r="AM247" s="1"/>
  <c r="AI247"/>
  <c r="AF247"/>
  <c r="AA247"/>
  <c r="S247"/>
  <c r="P247"/>
  <c r="K247"/>
  <c r="C247"/>
  <c r="CB246"/>
  <c r="BW246"/>
  <c r="BS246" s="1"/>
  <c r="BO246"/>
  <c r="BL246"/>
  <c r="BG246"/>
  <c r="BC246" s="1"/>
  <c r="AY246"/>
  <c r="AV246"/>
  <c r="AQ246"/>
  <c r="AI246"/>
  <c r="AF246"/>
  <c r="AA246"/>
  <c r="S246"/>
  <c r="P246"/>
  <c r="K246"/>
  <c r="G246" s="1"/>
  <c r="C246"/>
  <c r="CB245"/>
  <c r="BW245"/>
  <c r="BS245" s="1"/>
  <c r="BO245"/>
  <c r="BL245"/>
  <c r="BG245"/>
  <c r="AY245"/>
  <c r="AV245"/>
  <c r="AQ245"/>
  <c r="AI245"/>
  <c r="AF245"/>
  <c r="AA245"/>
  <c r="W245" s="1"/>
  <c r="S245"/>
  <c r="P245"/>
  <c r="K245"/>
  <c r="G245" s="1"/>
  <c r="C245"/>
  <c r="CB244"/>
  <c r="BW244"/>
  <c r="BO244"/>
  <c r="BL244"/>
  <c r="BG244"/>
  <c r="AY244"/>
  <c r="AV244"/>
  <c r="AQ244"/>
  <c r="AM244" s="1"/>
  <c r="AI244"/>
  <c r="AF244"/>
  <c r="AA244"/>
  <c r="W244" s="1"/>
  <c r="S244"/>
  <c r="P244"/>
  <c r="K244"/>
  <c r="C244"/>
  <c r="CB243"/>
  <c r="BW243"/>
  <c r="BO243"/>
  <c r="BL243"/>
  <c r="BG243"/>
  <c r="BC243" s="1"/>
  <c r="AY243"/>
  <c r="AV243"/>
  <c r="AQ243"/>
  <c r="AM243" s="1"/>
  <c r="AI243"/>
  <c r="AF243"/>
  <c r="AA243"/>
  <c r="S243"/>
  <c r="P243"/>
  <c r="K243"/>
  <c r="C243"/>
  <c r="CB242"/>
  <c r="BW242"/>
  <c r="BS242" s="1"/>
  <c r="BO242"/>
  <c r="BL242"/>
  <c r="BG242"/>
  <c r="BC242" s="1"/>
  <c r="AY242"/>
  <c r="AV242"/>
  <c r="AQ242"/>
  <c r="AI242"/>
  <c r="AF242"/>
  <c r="AA242"/>
  <c r="S242"/>
  <c r="P242"/>
  <c r="K242"/>
  <c r="G242" s="1"/>
  <c r="C242"/>
  <c r="CB241"/>
  <c r="BW241"/>
  <c r="BS241" s="1"/>
  <c r="BO241"/>
  <c r="BL241"/>
  <c r="BG241"/>
  <c r="AY241"/>
  <c r="AV241"/>
  <c r="AQ241"/>
  <c r="AI241"/>
  <c r="AF241"/>
  <c r="AA241"/>
  <c r="W241" s="1"/>
  <c r="S241"/>
  <c r="P241"/>
  <c r="K241"/>
  <c r="G241" s="1"/>
  <c r="C241"/>
  <c r="CB240"/>
  <c r="BW240"/>
  <c r="BO240"/>
  <c r="BL240"/>
  <c r="BG240"/>
  <c r="AY240"/>
  <c r="AV240"/>
  <c r="AQ240"/>
  <c r="AM240" s="1"/>
  <c r="AI240"/>
  <c r="AF240"/>
  <c r="AA240"/>
  <c r="W240" s="1"/>
  <c r="S240"/>
  <c r="P240"/>
  <c r="K240"/>
  <c r="C240"/>
  <c r="CB239"/>
  <c r="BW239"/>
  <c r="BO239"/>
  <c r="BL239"/>
  <c r="BG239"/>
  <c r="BC239" s="1"/>
  <c r="AY239"/>
  <c r="AV239"/>
  <c r="AQ239"/>
  <c r="AM239" s="1"/>
  <c r="AI239"/>
  <c r="AF239"/>
  <c r="AA239"/>
  <c r="S239"/>
  <c r="P239"/>
  <c r="K239"/>
  <c r="C239"/>
  <c r="CB238"/>
  <c r="BW238"/>
  <c r="BS238" s="1"/>
  <c r="BO238"/>
  <c r="BL238"/>
  <c r="BG238"/>
  <c r="BC238" s="1"/>
  <c r="AY238"/>
  <c r="AV238"/>
  <c r="AQ238"/>
  <c r="AI238"/>
  <c r="AF238"/>
  <c r="AA238"/>
  <c r="S238"/>
  <c r="P238"/>
  <c r="K238"/>
  <c r="G238" s="1"/>
  <c r="C238"/>
  <c r="CB237"/>
  <c r="BW237"/>
  <c r="BS237" s="1"/>
  <c r="BO237"/>
  <c r="BL237"/>
  <c r="BG237"/>
  <c r="AY237"/>
  <c r="AV237"/>
  <c r="AQ237"/>
  <c r="AI237"/>
  <c r="AF237"/>
  <c r="AA237"/>
  <c r="W237" s="1"/>
  <c r="S237"/>
  <c r="P237"/>
  <c r="K237"/>
  <c r="G237" s="1"/>
  <c r="C237"/>
  <c r="CB236"/>
  <c r="BW236"/>
  <c r="BO236"/>
  <c r="BL236"/>
  <c r="BG236"/>
  <c r="AY236"/>
  <c r="AV236"/>
  <c r="AQ236"/>
  <c r="AM236" s="1"/>
  <c r="AI236"/>
  <c r="AF236"/>
  <c r="AA236"/>
  <c r="W236" s="1"/>
  <c r="S236"/>
  <c r="P236"/>
  <c r="K236"/>
  <c r="C236"/>
  <c r="CB235"/>
  <c r="BW235"/>
  <c r="BO235"/>
  <c r="BL235"/>
  <c r="BG235"/>
  <c r="BC235" s="1"/>
  <c r="AY235"/>
  <c r="AV235"/>
  <c r="AQ235"/>
  <c r="AM235" s="1"/>
  <c r="AI235"/>
  <c r="AF235"/>
  <c r="AA235"/>
  <c r="S235"/>
  <c r="P235"/>
  <c r="K235"/>
  <c r="C235"/>
  <c r="CB234"/>
  <c r="BW234"/>
  <c r="BS234" s="1"/>
  <c r="BO234"/>
  <c r="BL234"/>
  <c r="BG234"/>
  <c r="BC234" s="1"/>
  <c r="AY234"/>
  <c r="AV234"/>
  <c r="AQ234"/>
  <c r="AI234"/>
  <c r="AF234"/>
  <c r="AA234"/>
  <c r="S234"/>
  <c r="P234"/>
  <c r="K234"/>
  <c r="G234" s="1"/>
  <c r="C234"/>
  <c r="CB233"/>
  <c r="BW233"/>
  <c r="BS233"/>
  <c r="BO233"/>
  <c r="BL233"/>
  <c r="BG233"/>
  <c r="BC233"/>
  <c r="AY233"/>
  <c r="AV233"/>
  <c r="AQ233"/>
  <c r="AM233"/>
  <c r="AI233"/>
  <c r="AF233"/>
  <c r="AA233"/>
  <c r="W233"/>
  <c r="S233"/>
  <c r="P233"/>
  <c r="K233"/>
  <c r="G233"/>
  <c r="C233"/>
  <c r="CB232"/>
  <c r="BW232"/>
  <c r="BS232"/>
  <c r="BO232"/>
  <c r="BL232"/>
  <c r="BG232"/>
  <c r="BC232"/>
  <c r="AY232"/>
  <c r="AV232"/>
  <c r="AQ232"/>
  <c r="AM232"/>
  <c r="AI232"/>
  <c r="AF232"/>
  <c r="AA232"/>
  <c r="W232"/>
  <c r="S232"/>
  <c r="P232"/>
  <c r="K232"/>
  <c r="G232"/>
  <c r="C232"/>
  <c r="CB231"/>
  <c r="BW231"/>
  <c r="BS231"/>
  <c r="BO231"/>
  <c r="BL231"/>
  <c r="BG231"/>
  <c r="BC231"/>
  <c r="AY231"/>
  <c r="AV231"/>
  <c r="AQ231"/>
  <c r="AM231"/>
  <c r="AI231"/>
  <c r="AF231"/>
  <c r="AA231"/>
  <c r="W231"/>
  <c r="S231"/>
  <c r="P231"/>
  <c r="K231"/>
  <c r="G231"/>
  <c r="C231"/>
  <c r="CB230"/>
  <c r="BW230"/>
  <c r="BS230"/>
  <c r="BO230"/>
  <c r="BL230"/>
  <c r="BG230"/>
  <c r="BC230"/>
  <c r="AY230"/>
  <c r="AV230"/>
  <c r="AQ230"/>
  <c r="AM230"/>
  <c r="AI230"/>
  <c r="AF230"/>
  <c r="AA230"/>
  <c r="W230"/>
  <c r="S230"/>
  <c r="P230"/>
  <c r="K230"/>
  <c r="G230"/>
  <c r="C230"/>
  <c r="CB229"/>
  <c r="BW229"/>
  <c r="BS229"/>
  <c r="BO229"/>
  <c r="BL229"/>
  <c r="BG229"/>
  <c r="BC229"/>
  <c r="AY229"/>
  <c r="AV229"/>
  <c r="AQ229"/>
  <c r="AM229"/>
  <c r="AI229"/>
  <c r="AF229"/>
  <c r="AA229"/>
  <c r="W229"/>
  <c r="S229"/>
  <c r="P229"/>
  <c r="K229"/>
  <c r="G229"/>
  <c r="C229"/>
  <c r="CB228"/>
  <c r="BW228"/>
  <c r="BS228"/>
  <c r="BO228"/>
  <c r="BL228"/>
  <c r="BG228"/>
  <c r="BC228"/>
  <c r="AY228"/>
  <c r="AV228"/>
  <c r="AQ228"/>
  <c r="AM228"/>
  <c r="AI228"/>
  <c r="AF228"/>
  <c r="AA228"/>
  <c r="W228"/>
  <c r="S228"/>
  <c r="P228"/>
  <c r="K228"/>
  <c r="G228"/>
  <c r="C228"/>
  <c r="CB227"/>
  <c r="BW227"/>
  <c r="BS227"/>
  <c r="BO227"/>
  <c r="BL227"/>
  <c r="BG227"/>
  <c r="BC227"/>
  <c r="AY227"/>
  <c r="AV227"/>
  <c r="AQ227"/>
  <c r="AM227"/>
  <c r="AI227"/>
  <c r="AF227"/>
  <c r="AA227"/>
  <c r="W227"/>
  <c r="S227"/>
  <c r="P227"/>
  <c r="K227"/>
  <c r="G227"/>
  <c r="C227"/>
  <c r="CB226"/>
  <c r="BW226"/>
  <c r="BS226"/>
  <c r="BO226"/>
  <c r="BL226"/>
  <c r="BG226"/>
  <c r="BC226"/>
  <c r="AY226"/>
  <c r="AV226"/>
  <c r="AQ226"/>
  <c r="AM226"/>
  <c r="AI226"/>
  <c r="AF226"/>
  <c r="AA226"/>
  <c r="W226"/>
  <c r="S226"/>
  <c r="P226"/>
  <c r="K226"/>
  <c r="G226"/>
  <c r="C226"/>
  <c r="CB225"/>
  <c r="BW225"/>
  <c r="BS225"/>
  <c r="BO225"/>
  <c r="BL225"/>
  <c r="BG225"/>
  <c r="BC225"/>
  <c r="AY225"/>
  <c r="AV225"/>
  <c r="AQ225"/>
  <c r="AM225"/>
  <c r="AI225"/>
  <c r="AF225"/>
  <c r="AA225"/>
  <c r="W225"/>
  <c r="S225"/>
  <c r="P225"/>
  <c r="K225"/>
  <c r="G225"/>
  <c r="C225"/>
  <c r="CB224"/>
  <c r="BW224"/>
  <c r="BS224"/>
  <c r="BO224"/>
  <c r="BL224"/>
  <c r="BG224"/>
  <c r="BC224"/>
  <c r="AY224"/>
  <c r="AV224"/>
  <c r="AQ224"/>
  <c r="AM224"/>
  <c r="AI224"/>
  <c r="AF224"/>
  <c r="AA224"/>
  <c r="W224"/>
  <c r="S224"/>
  <c r="P224"/>
  <c r="K224"/>
  <c r="G224"/>
  <c r="C224"/>
  <c r="CB223"/>
  <c r="BW223"/>
  <c r="BS223"/>
  <c r="BO223"/>
  <c r="BL223"/>
  <c r="BG223"/>
  <c r="BC223"/>
  <c r="AY223"/>
  <c r="AV223"/>
  <c r="AQ223"/>
  <c r="AM223"/>
  <c r="AI223"/>
  <c r="AF223"/>
  <c r="AA223"/>
  <c r="W223"/>
  <c r="S223"/>
  <c r="P223"/>
  <c r="K223"/>
  <c r="G223"/>
  <c r="C223"/>
  <c r="CB222"/>
  <c r="BW222"/>
  <c r="BS222"/>
  <c r="BO222"/>
  <c r="BL222"/>
  <c r="BG222"/>
  <c r="BC222"/>
  <c r="AY222"/>
  <c r="AV222"/>
  <c r="AQ222"/>
  <c r="AM222"/>
  <c r="AI222"/>
  <c r="AF222"/>
  <c r="AA222"/>
  <c r="W222"/>
  <c r="S222"/>
  <c r="P222"/>
  <c r="K222"/>
  <c r="G222"/>
  <c r="C222"/>
  <c r="CB221"/>
  <c r="BW221"/>
  <c r="BS221"/>
  <c r="BO221"/>
  <c r="BL221"/>
  <c r="BG221"/>
  <c r="BC221"/>
  <c r="AY221"/>
  <c r="AV221"/>
  <c r="AQ221"/>
  <c r="AM221"/>
  <c r="AI221"/>
  <c r="AF221"/>
  <c r="AA221"/>
  <c r="W221"/>
  <c r="S221"/>
  <c r="P221"/>
  <c r="K221"/>
  <c r="G221"/>
  <c r="C221"/>
  <c r="CB220"/>
  <c r="BW220"/>
  <c r="BS220"/>
  <c r="BO220"/>
  <c r="BL220"/>
  <c r="BG220"/>
  <c r="BC220"/>
  <c r="AY220"/>
  <c r="AV220"/>
  <c r="AQ220"/>
  <c r="AM220"/>
  <c r="AI220"/>
  <c r="AF220"/>
  <c r="AA220"/>
  <c r="W220"/>
  <c r="S220"/>
  <c r="P220"/>
  <c r="K220"/>
  <c r="G220"/>
  <c r="C220"/>
  <c r="CB219"/>
  <c r="BW219"/>
  <c r="BS219"/>
  <c r="BO219"/>
  <c r="BL219"/>
  <c r="BG219"/>
  <c r="BC219"/>
  <c r="AY219"/>
  <c r="AV219"/>
  <c r="AQ219"/>
  <c r="AM219"/>
  <c r="AI219"/>
  <c r="AF219"/>
  <c r="AA219"/>
  <c r="W219"/>
  <c r="S219"/>
  <c r="P219"/>
  <c r="K219"/>
  <c r="G219"/>
  <c r="C219"/>
  <c r="CB218"/>
  <c r="BW218"/>
  <c r="BS218"/>
  <c r="BO218"/>
  <c r="BL218"/>
  <c r="BG218"/>
  <c r="BC218"/>
  <c r="AY218"/>
  <c r="AV218"/>
  <c r="AQ218"/>
  <c r="AM218"/>
  <c r="AI218"/>
  <c r="AF218"/>
  <c r="AA218"/>
  <c r="W218"/>
  <c r="S218"/>
  <c r="P218"/>
  <c r="K218"/>
  <c r="G218"/>
  <c r="C218"/>
  <c r="CB217"/>
  <c r="BW217"/>
  <c r="BS217"/>
  <c r="BO217"/>
  <c r="BL217"/>
  <c r="BG217"/>
  <c r="BC217"/>
  <c r="AY217"/>
  <c r="AV217"/>
  <c r="AQ217"/>
  <c r="AM217"/>
  <c r="AI217"/>
  <c r="AF217"/>
  <c r="AA217"/>
  <c r="W217"/>
  <c r="S217"/>
  <c r="P217"/>
  <c r="K217"/>
  <c r="G217"/>
  <c r="C217"/>
  <c r="CB216"/>
  <c r="BW216"/>
  <c r="BS216"/>
  <c r="BO216"/>
  <c r="BL216"/>
  <c r="BG216"/>
  <c r="BC216"/>
  <c r="AY216"/>
  <c r="AV216"/>
  <c r="AQ216"/>
  <c r="AM216"/>
  <c r="AI216"/>
  <c r="AF216"/>
  <c r="AA216"/>
  <c r="W216"/>
  <c r="S216"/>
  <c r="P216"/>
  <c r="K216"/>
  <c r="G216"/>
  <c r="C216"/>
  <c r="CB215"/>
  <c r="BW215"/>
  <c r="BS215"/>
  <c r="BO215"/>
  <c r="BL215"/>
  <c r="BG215"/>
  <c r="BC215"/>
  <c r="AY215"/>
  <c r="AV215"/>
  <c r="AQ215"/>
  <c r="AM215"/>
  <c r="AI215"/>
  <c r="AF215"/>
  <c r="AA215"/>
  <c r="W215"/>
  <c r="S215"/>
  <c r="P215"/>
  <c r="K215"/>
  <c r="G215"/>
  <c r="C215"/>
  <c r="CB214"/>
  <c r="BW214"/>
  <c r="BS214"/>
  <c r="BO214"/>
  <c r="BL214"/>
  <c r="BG214"/>
  <c r="BC214"/>
  <c r="AY214"/>
  <c r="AV214"/>
  <c r="AQ214"/>
  <c r="AM214"/>
  <c r="AI214"/>
  <c r="AF214"/>
  <c r="AA214"/>
  <c r="W214"/>
  <c r="S214"/>
  <c r="P214"/>
  <c r="K214"/>
  <c r="G214"/>
  <c r="C214"/>
  <c r="CB213"/>
  <c r="BW213"/>
  <c r="BS213"/>
  <c r="BO213"/>
  <c r="BL213"/>
  <c r="BG213"/>
  <c r="BC213"/>
  <c r="AY213"/>
  <c r="AV213"/>
  <c r="AQ213"/>
  <c r="AM213"/>
  <c r="AI213"/>
  <c r="AF213"/>
  <c r="AA213"/>
  <c r="W213"/>
  <c r="S213"/>
  <c r="P213"/>
  <c r="K213"/>
  <c r="G213"/>
  <c r="C213"/>
  <c r="CB212"/>
  <c r="BW212"/>
  <c r="BS212"/>
  <c r="BO212"/>
  <c r="BL212"/>
  <c r="BG212"/>
  <c r="BC212"/>
  <c r="AY212"/>
  <c r="AV212"/>
  <c r="AQ212"/>
  <c r="AM212"/>
  <c r="AI212"/>
  <c r="AF212"/>
  <c r="AA212"/>
  <c r="W212"/>
  <c r="S212"/>
  <c r="P212"/>
  <c r="K212"/>
  <c r="G212"/>
  <c r="C212"/>
  <c r="CB211"/>
  <c r="BW211"/>
  <c r="BS211"/>
  <c r="BO211"/>
  <c r="BL211"/>
  <c r="BG211"/>
  <c r="BC211"/>
  <c r="AY211"/>
  <c r="AV211"/>
  <c r="AQ211"/>
  <c r="AM211"/>
  <c r="AI211"/>
  <c r="AF211"/>
  <c r="AA211"/>
  <c r="W211"/>
  <c r="S211"/>
  <c r="P211"/>
  <c r="K211"/>
  <c r="G211"/>
  <c r="C211"/>
  <c r="CB210"/>
  <c r="BW210"/>
  <c r="BS210"/>
  <c r="BO210"/>
  <c r="BL210"/>
  <c r="BG210"/>
  <c r="BC210"/>
  <c r="AY210"/>
  <c r="AV210"/>
  <c r="AQ210"/>
  <c r="AM210"/>
  <c r="AI210"/>
  <c r="AF210"/>
  <c r="AA210"/>
  <c r="W210"/>
  <c r="S210"/>
  <c r="P210"/>
  <c r="K210"/>
  <c r="G210"/>
  <c r="C210"/>
  <c r="CB209"/>
  <c r="BW209"/>
  <c r="BS209"/>
  <c r="BO209"/>
  <c r="BL209"/>
  <c r="BG209"/>
  <c r="BC209"/>
  <c r="AY209"/>
  <c r="AV209"/>
  <c r="AQ209"/>
  <c r="AM209"/>
  <c r="AI209"/>
  <c r="AF209"/>
  <c r="AA209"/>
  <c r="W209"/>
  <c r="S209"/>
  <c r="P209"/>
  <c r="K209"/>
  <c r="G209"/>
  <c r="C209"/>
  <c r="CB208"/>
  <c r="BW208"/>
  <c r="BS208" s="1"/>
  <c r="BO208"/>
  <c r="BL208"/>
  <c r="BG208"/>
  <c r="BC208"/>
  <c r="AY208"/>
  <c r="AV208"/>
  <c r="AQ208"/>
  <c r="AM208"/>
  <c r="AI208"/>
  <c r="AF208"/>
  <c r="AA208"/>
  <c r="W208" s="1"/>
  <c r="S208"/>
  <c r="P208"/>
  <c r="K208"/>
  <c r="C208"/>
  <c r="CB207"/>
  <c r="BW207"/>
  <c r="BS207" s="1"/>
  <c r="BO207"/>
  <c r="BL207"/>
  <c r="BG207"/>
  <c r="BC207"/>
  <c r="AY207"/>
  <c r="AV207"/>
  <c r="AQ207"/>
  <c r="AM207"/>
  <c r="AI207"/>
  <c r="AF207"/>
  <c r="AA207"/>
  <c r="W207"/>
  <c r="S207"/>
  <c r="P207"/>
  <c r="K207"/>
  <c r="C207"/>
  <c r="CB206"/>
  <c r="BW206"/>
  <c r="BS206" s="1"/>
  <c r="BO206"/>
  <c r="BL206"/>
  <c r="BC206" s="1"/>
  <c r="BG206"/>
  <c r="AY206"/>
  <c r="AV206"/>
  <c r="AQ206"/>
  <c r="AI206"/>
  <c r="AF206"/>
  <c r="AA206"/>
  <c r="W206" s="1"/>
  <c r="S206"/>
  <c r="P206"/>
  <c r="K206"/>
  <c r="C206"/>
  <c r="CB205"/>
  <c r="BW205"/>
  <c r="BS205" s="1"/>
  <c r="BO205"/>
  <c r="BL205"/>
  <c r="BC205" s="1"/>
  <c r="BG205"/>
  <c r="AY205"/>
  <c r="AV205"/>
  <c r="AM205" s="1"/>
  <c r="AQ205"/>
  <c r="AI205"/>
  <c r="AF205"/>
  <c r="AA205"/>
  <c r="S205"/>
  <c r="P205"/>
  <c r="K205"/>
  <c r="C205"/>
  <c r="CB204"/>
  <c r="BW204"/>
  <c r="BS204" s="1"/>
  <c r="BO204"/>
  <c r="BL204"/>
  <c r="BG204"/>
  <c r="BC204"/>
  <c r="AY204"/>
  <c r="AV204"/>
  <c r="AQ204"/>
  <c r="AM204" s="1"/>
  <c r="AI204"/>
  <c r="AF204"/>
  <c r="AA204"/>
  <c r="S204"/>
  <c r="P204"/>
  <c r="K204"/>
  <c r="G204" s="1"/>
  <c r="C204"/>
  <c r="CB203"/>
  <c r="BW203"/>
  <c r="BS203" s="1"/>
  <c r="BO203"/>
  <c r="BL203"/>
  <c r="BG203"/>
  <c r="BC203"/>
  <c r="AY203"/>
  <c r="AV203"/>
  <c r="AQ203"/>
  <c r="AI203"/>
  <c r="AF203"/>
  <c r="AA203"/>
  <c r="S203"/>
  <c r="P203"/>
  <c r="K203"/>
  <c r="C203"/>
  <c r="CB202"/>
  <c r="BW202"/>
  <c r="BS202"/>
  <c r="BO202"/>
  <c r="BL202"/>
  <c r="BG202"/>
  <c r="BC202"/>
  <c r="AY202"/>
  <c r="AV202"/>
  <c r="AQ202"/>
  <c r="AM202"/>
  <c r="AI202"/>
  <c r="AF202"/>
  <c r="AA202"/>
  <c r="W202" s="1"/>
  <c r="S202"/>
  <c r="P202"/>
  <c r="K202"/>
  <c r="C202"/>
  <c r="CB201"/>
  <c r="BS201" s="1"/>
  <c r="BW201"/>
  <c r="BO201"/>
  <c r="BL201"/>
  <c r="BC201" s="1"/>
  <c r="BG201"/>
  <c r="AY201"/>
  <c r="AV201"/>
  <c r="AM201" s="1"/>
  <c r="AQ201"/>
  <c r="AI201"/>
  <c r="AF201"/>
  <c r="AA201"/>
  <c r="W201" s="1"/>
  <c r="S201"/>
  <c r="P201"/>
  <c r="K201"/>
  <c r="G201" s="1"/>
  <c r="C201"/>
  <c r="CB200"/>
  <c r="BW200"/>
  <c r="BS200"/>
  <c r="BO200"/>
  <c r="BL200"/>
  <c r="BG200"/>
  <c r="BC200"/>
  <c r="AY200"/>
  <c r="AV200"/>
  <c r="AQ200"/>
  <c r="AM200" s="1"/>
  <c r="AI200"/>
  <c r="AF200"/>
  <c r="AA200"/>
  <c r="S200"/>
  <c r="P200"/>
  <c r="K200"/>
  <c r="C200"/>
  <c r="CB199"/>
  <c r="BW199"/>
  <c r="BS199"/>
  <c r="BO199"/>
  <c r="BL199"/>
  <c r="BG199"/>
  <c r="BC199"/>
  <c r="AY199"/>
  <c r="AV199"/>
  <c r="AQ199"/>
  <c r="AI199"/>
  <c r="AF199"/>
  <c r="AA199"/>
  <c r="W199" s="1"/>
  <c r="S199"/>
  <c r="P199"/>
  <c r="K199"/>
  <c r="C199"/>
  <c r="CB198"/>
  <c r="BW198"/>
  <c r="BS198" s="1"/>
  <c r="BO198"/>
  <c r="BL198"/>
  <c r="BG198"/>
  <c r="BC198" s="1"/>
  <c r="AY198"/>
  <c r="AV198"/>
  <c r="AQ198"/>
  <c r="AM198" s="1"/>
  <c r="AI198"/>
  <c r="AF198"/>
  <c r="AA198"/>
  <c r="W198" s="1"/>
  <c r="S198"/>
  <c r="P198"/>
  <c r="K198"/>
  <c r="G198" s="1"/>
  <c r="C198"/>
  <c r="CB197"/>
  <c r="BW197"/>
  <c r="BS197"/>
  <c r="BO197"/>
  <c r="BL197"/>
  <c r="BG197"/>
  <c r="BC197"/>
  <c r="AY197"/>
  <c r="AV197"/>
  <c r="AQ197"/>
  <c r="AI197"/>
  <c r="AF197"/>
  <c r="AA197"/>
  <c r="S197"/>
  <c r="P197"/>
  <c r="K197"/>
  <c r="C197"/>
  <c r="CB196"/>
  <c r="BW196"/>
  <c r="BS196"/>
  <c r="BO196"/>
  <c r="BL196"/>
  <c r="BG196"/>
  <c r="BC196"/>
  <c r="AY196"/>
  <c r="AV196"/>
  <c r="AQ196"/>
  <c r="AI196"/>
  <c r="AF196"/>
  <c r="AA196"/>
  <c r="S196"/>
  <c r="P196"/>
  <c r="K196"/>
  <c r="C196"/>
  <c r="CB195"/>
  <c r="BW195"/>
  <c r="BS195" s="1"/>
  <c r="BO195"/>
  <c r="BL195"/>
  <c r="BG195"/>
  <c r="BC195" s="1"/>
  <c r="AY195"/>
  <c r="AV195"/>
  <c r="AQ195"/>
  <c r="AI195"/>
  <c r="AF195"/>
  <c r="AA195"/>
  <c r="W195" s="1"/>
  <c r="S195"/>
  <c r="P195"/>
  <c r="K195"/>
  <c r="C195"/>
  <c r="CB194"/>
  <c r="BS194" s="1"/>
  <c r="BW194"/>
  <c r="BO194"/>
  <c r="BL194"/>
  <c r="BC194" s="1"/>
  <c r="BG194"/>
  <c r="AY194"/>
  <c r="AV194"/>
  <c r="AM194" s="1"/>
  <c r="AQ194"/>
  <c r="AI194"/>
  <c r="AF194"/>
  <c r="AA194"/>
  <c r="W194" s="1"/>
  <c r="S194"/>
  <c r="P194"/>
  <c r="K194"/>
  <c r="G194" s="1"/>
  <c r="C194"/>
  <c r="CB193"/>
  <c r="BW193"/>
  <c r="BS193"/>
  <c r="BO193"/>
  <c r="BL193"/>
  <c r="BG193"/>
  <c r="BC193"/>
  <c r="AY193"/>
  <c r="AV193"/>
  <c r="AQ193"/>
  <c r="AI193"/>
  <c r="AF193"/>
  <c r="AA193"/>
  <c r="S193"/>
  <c r="P193"/>
  <c r="K193"/>
  <c r="C193"/>
  <c r="CB192"/>
  <c r="BW192"/>
  <c r="BS192"/>
  <c r="BO192"/>
  <c r="BL192"/>
  <c r="BG192"/>
  <c r="BC192"/>
  <c r="AY192"/>
  <c r="AV192"/>
  <c r="AQ192"/>
  <c r="AI192"/>
  <c r="AF192"/>
  <c r="AA192"/>
  <c r="S192"/>
  <c r="P192"/>
  <c r="K192"/>
  <c r="C192"/>
  <c r="CB191"/>
  <c r="BW191"/>
  <c r="BS191" s="1"/>
  <c r="BO191"/>
  <c r="BL191"/>
  <c r="BG191"/>
  <c r="BC191" s="1"/>
  <c r="AY191"/>
  <c r="AV191"/>
  <c r="AQ191"/>
  <c r="AI191"/>
  <c r="AF191"/>
  <c r="AA191"/>
  <c r="W191" s="1"/>
  <c r="S191"/>
  <c r="P191"/>
  <c r="K191"/>
  <c r="G191" s="1"/>
  <c r="C191"/>
  <c r="CB190"/>
  <c r="BS190" s="1"/>
  <c r="BW190"/>
  <c r="BO190"/>
  <c r="BL190"/>
  <c r="BC190" s="1"/>
  <c r="BG190"/>
  <c r="AY190"/>
  <c r="AV190"/>
  <c r="AM190" s="1"/>
  <c r="AQ190"/>
  <c r="AI190"/>
  <c r="AF190"/>
  <c r="AA190"/>
  <c r="S190"/>
  <c r="P190"/>
  <c r="K190"/>
  <c r="C190"/>
  <c r="CB189"/>
  <c r="BW189"/>
  <c r="BS189"/>
  <c r="BO189"/>
  <c r="BL189"/>
  <c r="BG189"/>
  <c r="BC189"/>
  <c r="AY189"/>
  <c r="AV189"/>
  <c r="AQ189"/>
  <c r="AI189"/>
  <c r="AF189"/>
  <c r="AA189"/>
  <c r="S189"/>
  <c r="P189"/>
  <c r="G189" s="1"/>
  <c r="K189"/>
  <c r="C189"/>
  <c r="CB188"/>
  <c r="BW188"/>
  <c r="BS188" s="1"/>
  <c r="BO188"/>
  <c r="BL188"/>
  <c r="BG188"/>
  <c r="BC188" s="1"/>
  <c r="AY188"/>
  <c r="AV188"/>
  <c r="AQ188"/>
  <c r="AI188"/>
  <c r="AF188"/>
  <c r="AA188"/>
  <c r="W188" s="1"/>
  <c r="S188"/>
  <c r="P188"/>
  <c r="K188"/>
  <c r="G188" s="1"/>
  <c r="C188"/>
  <c r="CB187"/>
  <c r="BW187"/>
  <c r="BO187"/>
  <c r="BL187"/>
  <c r="BG187"/>
  <c r="BC187" s="1"/>
  <c r="AY187"/>
  <c r="AV187"/>
  <c r="AQ187"/>
  <c r="AI187"/>
  <c r="AF187"/>
  <c r="AA187"/>
  <c r="W187"/>
  <c r="S187"/>
  <c r="P187"/>
  <c r="K187"/>
  <c r="C187"/>
  <c r="CB186"/>
  <c r="BW186"/>
  <c r="BS186" s="1"/>
  <c r="BO186"/>
  <c r="BL186"/>
  <c r="BC186" s="1"/>
  <c r="BG186"/>
  <c r="AY186"/>
  <c r="AV186"/>
  <c r="AM186" s="1"/>
  <c r="AQ186"/>
  <c r="AI186"/>
  <c r="AF186"/>
  <c r="AA186"/>
  <c r="S186"/>
  <c r="P186"/>
  <c r="K186"/>
  <c r="C186"/>
  <c r="CB185"/>
  <c r="BW185"/>
  <c r="BS185"/>
  <c r="BO185"/>
  <c r="BL185"/>
  <c r="BG185"/>
  <c r="BC185"/>
  <c r="AY185"/>
  <c r="AV185"/>
  <c r="AQ185"/>
  <c r="AI185"/>
  <c r="AF185"/>
  <c r="AA185"/>
  <c r="W185" s="1"/>
  <c r="S185"/>
  <c r="P185"/>
  <c r="K185"/>
  <c r="C185"/>
  <c r="CB184"/>
  <c r="BW184"/>
  <c r="BS184" s="1"/>
  <c r="BO184"/>
  <c r="BL184"/>
  <c r="BG184"/>
  <c r="BC184" s="1"/>
  <c r="AY184"/>
  <c r="AV184"/>
  <c r="AQ184"/>
  <c r="AM184" s="1"/>
  <c r="AI184"/>
  <c r="AF184"/>
  <c r="AA184"/>
  <c r="W184" s="1"/>
  <c r="S184"/>
  <c r="P184"/>
  <c r="K184"/>
  <c r="G184" s="1"/>
  <c r="C184"/>
  <c r="CB183"/>
  <c r="BW183"/>
  <c r="BS183" s="1"/>
  <c r="BO183"/>
  <c r="BL183"/>
  <c r="BG183"/>
  <c r="BC183" s="1"/>
  <c r="AY183"/>
  <c r="AV183"/>
  <c r="AQ183"/>
  <c r="AM183" s="1"/>
  <c r="AI183"/>
  <c r="AF183"/>
  <c r="AA183"/>
  <c r="W183" s="1"/>
  <c r="S183"/>
  <c r="P183"/>
  <c r="K183"/>
  <c r="G183" s="1"/>
  <c r="C183"/>
  <c r="CB182"/>
  <c r="BW182"/>
  <c r="BS182" s="1"/>
  <c r="BO182"/>
  <c r="BL182"/>
  <c r="BG182"/>
  <c r="BC182" s="1"/>
  <c r="AY182"/>
  <c r="AV182"/>
  <c r="AQ182"/>
  <c r="AM182" s="1"/>
  <c r="AI182"/>
  <c r="AF182"/>
  <c r="AA182"/>
  <c r="W182" s="1"/>
  <c r="S182"/>
  <c r="P182"/>
  <c r="K182"/>
  <c r="G182" s="1"/>
  <c r="C182"/>
  <c r="CB181"/>
  <c r="BW181"/>
  <c r="BS181" s="1"/>
  <c r="BO181"/>
  <c r="BL181"/>
  <c r="BG181"/>
  <c r="BC181" s="1"/>
  <c r="AY181"/>
  <c r="AV181"/>
  <c r="AQ181"/>
  <c r="AM181" s="1"/>
  <c r="AI181"/>
  <c r="AF181"/>
  <c r="AA181"/>
  <c r="W181" s="1"/>
  <c r="S181"/>
  <c r="P181"/>
  <c r="K181"/>
  <c r="G181" s="1"/>
  <c r="C181"/>
  <c r="CB180"/>
  <c r="BW180"/>
  <c r="BS180" s="1"/>
  <c r="BO180"/>
  <c r="BL180"/>
  <c r="BG180"/>
  <c r="BC180" s="1"/>
  <c r="AY180"/>
  <c r="AV180"/>
  <c r="AQ180"/>
  <c r="AM180" s="1"/>
  <c r="AI180"/>
  <c r="AF180"/>
  <c r="AA180"/>
  <c r="W180" s="1"/>
  <c r="S180"/>
  <c r="P180"/>
  <c r="K180"/>
  <c r="G180" s="1"/>
  <c r="C180"/>
  <c r="CB179"/>
  <c r="BW179"/>
  <c r="BS179" s="1"/>
  <c r="BO179"/>
  <c r="BL179"/>
  <c r="BG179"/>
  <c r="BC179" s="1"/>
  <c r="AY179"/>
  <c r="AV179"/>
  <c r="AQ179"/>
  <c r="AM179" s="1"/>
  <c r="AI179"/>
  <c r="AF179"/>
  <c r="AA179"/>
  <c r="W179" s="1"/>
  <c r="S179"/>
  <c r="P179"/>
  <c r="K179"/>
  <c r="G179" s="1"/>
  <c r="C179"/>
  <c r="CB178"/>
  <c r="BW178"/>
  <c r="BS178" s="1"/>
  <c r="BO178"/>
  <c r="BL178"/>
  <c r="BG178"/>
  <c r="BC178" s="1"/>
  <c r="AY178"/>
  <c r="AV178"/>
  <c r="AQ178"/>
  <c r="AM178" s="1"/>
  <c r="AI178"/>
  <c r="AF178"/>
  <c r="AA178"/>
  <c r="W178" s="1"/>
  <c r="S178"/>
  <c r="P178"/>
  <c r="K178"/>
  <c r="G178" s="1"/>
  <c r="C178"/>
  <c r="CB177"/>
  <c r="BW177"/>
  <c r="BS177" s="1"/>
  <c r="BO177"/>
  <c r="BL177"/>
  <c r="BG177"/>
  <c r="BC177" s="1"/>
  <c r="AY177"/>
  <c r="AV177"/>
  <c r="AQ177"/>
  <c r="AM177" s="1"/>
  <c r="AI177"/>
  <c r="AF177"/>
  <c r="AA177"/>
  <c r="W177" s="1"/>
  <c r="S177"/>
  <c r="P177"/>
  <c r="K177"/>
  <c r="G177" s="1"/>
  <c r="C177"/>
  <c r="CB176"/>
  <c r="BW176"/>
  <c r="BS176" s="1"/>
  <c r="BO176"/>
  <c r="BL176"/>
  <c r="BG176"/>
  <c r="BC176" s="1"/>
  <c r="AY176"/>
  <c r="AV176"/>
  <c r="AQ176"/>
  <c r="AM176" s="1"/>
  <c r="AI176"/>
  <c r="AF176"/>
  <c r="AA176"/>
  <c r="W176" s="1"/>
  <c r="S176"/>
  <c r="P176"/>
  <c r="K176"/>
  <c r="G176" s="1"/>
  <c r="C176"/>
  <c r="CB175"/>
  <c r="BW175"/>
  <c r="BS175" s="1"/>
  <c r="BO175"/>
  <c r="BL175"/>
  <c r="BG175"/>
  <c r="BC175" s="1"/>
  <c r="AY175"/>
  <c r="AV175"/>
  <c r="AQ175"/>
  <c r="AM175" s="1"/>
  <c r="AI175"/>
  <c r="AF175"/>
  <c r="AA175"/>
  <c r="W175" s="1"/>
  <c r="S175"/>
  <c r="P175"/>
  <c r="K175"/>
  <c r="G175" s="1"/>
  <c r="C175"/>
  <c r="CB174"/>
  <c r="BW174"/>
  <c r="BS174" s="1"/>
  <c r="BO174"/>
  <c r="BL174"/>
  <c r="BG174"/>
  <c r="BC174" s="1"/>
  <c r="AY174"/>
  <c r="AV174"/>
  <c r="AQ174"/>
  <c r="AM174" s="1"/>
  <c r="AI174"/>
  <c r="AF174"/>
  <c r="AA174"/>
  <c r="W174" s="1"/>
  <c r="S174"/>
  <c r="P174"/>
  <c r="K174"/>
  <c r="G174" s="1"/>
  <c r="C174"/>
  <c r="CB173"/>
  <c r="BW173"/>
  <c r="BS173" s="1"/>
  <c r="BO173"/>
  <c r="BL173"/>
  <c r="BG173"/>
  <c r="BC173" s="1"/>
  <c r="AY173"/>
  <c r="AV173"/>
  <c r="AQ173"/>
  <c r="AM173" s="1"/>
  <c r="AI173"/>
  <c r="AF173"/>
  <c r="AA173"/>
  <c r="W173" s="1"/>
  <c r="S173"/>
  <c r="P173"/>
  <c r="K173"/>
  <c r="G173" s="1"/>
  <c r="C173"/>
  <c r="CB172"/>
  <c r="BW172"/>
  <c r="BS172" s="1"/>
  <c r="BO172"/>
  <c r="BL172"/>
  <c r="BG172"/>
  <c r="BC172" s="1"/>
  <c r="AY172"/>
  <c r="AV172"/>
  <c r="AQ172"/>
  <c r="AM172" s="1"/>
  <c r="AI172"/>
  <c r="AF172"/>
  <c r="AA172"/>
  <c r="W172" s="1"/>
  <c r="S172"/>
  <c r="P172"/>
  <c r="K172"/>
  <c r="G172" s="1"/>
  <c r="C172"/>
  <c r="CB171"/>
  <c r="BW171"/>
  <c r="BS171" s="1"/>
  <c r="BO171"/>
  <c r="BL171"/>
  <c r="BG171"/>
  <c r="BC171" s="1"/>
  <c r="AY171"/>
  <c r="AV171"/>
  <c r="AQ171"/>
  <c r="AM171" s="1"/>
  <c r="AI171"/>
  <c r="AF171"/>
  <c r="AA171"/>
  <c r="W171" s="1"/>
  <c r="S171"/>
  <c r="P171"/>
  <c r="K171"/>
  <c r="G171" s="1"/>
  <c r="C171"/>
  <c r="CB170"/>
  <c r="BW170"/>
  <c r="BS170" s="1"/>
  <c r="BO170"/>
  <c r="BL170"/>
  <c r="BG170"/>
  <c r="BC170" s="1"/>
  <c r="AY170"/>
  <c r="AV170"/>
  <c r="AQ170"/>
  <c r="AM170" s="1"/>
  <c r="AI170"/>
  <c r="AF170"/>
  <c r="AA170"/>
  <c r="W170" s="1"/>
  <c r="S170"/>
  <c r="P170"/>
  <c r="K170"/>
  <c r="G170" s="1"/>
  <c r="C170"/>
  <c r="CB169"/>
  <c r="BW169"/>
  <c r="BS169" s="1"/>
  <c r="BO169"/>
  <c r="BL169"/>
  <c r="BG169"/>
  <c r="BC169" s="1"/>
  <c r="AY169"/>
  <c r="AV169"/>
  <c r="AQ169"/>
  <c r="AM169" s="1"/>
  <c r="AI169"/>
  <c r="AF169"/>
  <c r="AA169"/>
  <c r="W169" s="1"/>
  <c r="S169"/>
  <c r="P169"/>
  <c r="K169"/>
  <c r="G169" s="1"/>
  <c r="C169"/>
  <c r="CB168"/>
  <c r="BW168"/>
  <c r="BS168" s="1"/>
  <c r="BO168"/>
  <c r="BL168"/>
  <c r="BG168"/>
  <c r="BC168" s="1"/>
  <c r="AY168"/>
  <c r="AV168"/>
  <c r="AQ168"/>
  <c r="AM168" s="1"/>
  <c r="AI168"/>
  <c r="AF168"/>
  <c r="AA168"/>
  <c r="W168" s="1"/>
  <c r="S168"/>
  <c r="P168"/>
  <c r="K168"/>
  <c r="G168" s="1"/>
  <c r="C168"/>
  <c r="CB167"/>
  <c r="BW167"/>
  <c r="BS167" s="1"/>
  <c r="BO167"/>
  <c r="BL167"/>
  <c r="BG167"/>
  <c r="BC167" s="1"/>
  <c r="AY167"/>
  <c r="AV167"/>
  <c r="AQ167"/>
  <c r="AM167" s="1"/>
  <c r="AI167"/>
  <c r="AF167"/>
  <c r="AA167"/>
  <c r="W167" s="1"/>
  <c r="S167"/>
  <c r="P167"/>
  <c r="K167"/>
  <c r="G167" s="1"/>
  <c r="C167"/>
  <c r="CB166"/>
  <c r="BW166"/>
  <c r="BS166" s="1"/>
  <c r="BO166"/>
  <c r="BL166"/>
  <c r="BG166"/>
  <c r="BC166" s="1"/>
  <c r="AY166"/>
  <c r="AV166"/>
  <c r="AQ166"/>
  <c r="AM166" s="1"/>
  <c r="AI166"/>
  <c r="AF166"/>
  <c r="AA166"/>
  <c r="W166" s="1"/>
  <c r="S166"/>
  <c r="P166"/>
  <c r="K166"/>
  <c r="G166" s="1"/>
  <c r="C166"/>
  <c r="CB165"/>
  <c r="BW165"/>
  <c r="BS165" s="1"/>
  <c r="BO165"/>
  <c r="BL165"/>
  <c r="BG165"/>
  <c r="BC165" s="1"/>
  <c r="AY165"/>
  <c r="AV165"/>
  <c r="AQ165"/>
  <c r="AM165" s="1"/>
  <c r="AI165"/>
  <c r="AF165"/>
  <c r="AA165"/>
  <c r="W165" s="1"/>
  <c r="S165"/>
  <c r="P165"/>
  <c r="K165"/>
  <c r="G165" s="1"/>
  <c r="C165"/>
  <c r="CB164"/>
  <c r="BW164"/>
  <c r="BS164" s="1"/>
  <c r="BO164"/>
  <c r="BL164"/>
  <c r="BG164"/>
  <c r="BC164" s="1"/>
  <c r="AY164"/>
  <c r="AV164"/>
  <c r="AQ164"/>
  <c r="AM164" s="1"/>
  <c r="AI164"/>
  <c r="AF164"/>
  <c r="AA164"/>
  <c r="W164" s="1"/>
  <c r="S164"/>
  <c r="P164"/>
  <c r="K164"/>
  <c r="G164" s="1"/>
  <c r="C164"/>
  <c r="CB163"/>
  <c r="BW163"/>
  <c r="BS163" s="1"/>
  <c r="BO163"/>
  <c r="BL163"/>
  <c r="BG163"/>
  <c r="BC163" s="1"/>
  <c r="AY163"/>
  <c r="AV163"/>
  <c r="AQ163"/>
  <c r="AM163" s="1"/>
  <c r="AI163"/>
  <c r="AF163"/>
  <c r="AA163"/>
  <c r="W163" s="1"/>
  <c r="S163"/>
  <c r="P163"/>
  <c r="K163"/>
  <c r="G163" s="1"/>
  <c r="C163"/>
  <c r="CB162"/>
  <c r="BW162"/>
  <c r="BS162" s="1"/>
  <c r="BO162"/>
  <c r="BL162"/>
  <c r="BG162"/>
  <c r="BC162" s="1"/>
  <c r="AY162"/>
  <c r="AV162"/>
  <c r="AQ162"/>
  <c r="AM162" s="1"/>
  <c r="AI162"/>
  <c r="AF162"/>
  <c r="AA162"/>
  <c r="W162" s="1"/>
  <c r="S162"/>
  <c r="P162"/>
  <c r="K162"/>
  <c r="G162" s="1"/>
  <c r="C162"/>
  <c r="CB161"/>
  <c r="BW161"/>
  <c r="BS161" s="1"/>
  <c r="BO161"/>
  <c r="BL161"/>
  <c r="BG161"/>
  <c r="BC161" s="1"/>
  <c r="AY161"/>
  <c r="AV161"/>
  <c r="AQ161"/>
  <c r="AM161" s="1"/>
  <c r="AI161"/>
  <c r="AF161"/>
  <c r="AA161"/>
  <c r="W161" s="1"/>
  <c r="S161"/>
  <c r="P161"/>
  <c r="K161"/>
  <c r="G161" s="1"/>
  <c r="C161"/>
  <c r="CB160"/>
  <c r="BW160"/>
  <c r="BS160" s="1"/>
  <c r="BO160"/>
  <c r="BL160"/>
  <c r="BG160"/>
  <c r="BC160" s="1"/>
  <c r="AY160"/>
  <c r="AV160"/>
  <c r="AQ160"/>
  <c r="AM160" s="1"/>
  <c r="AI160"/>
  <c r="AF160"/>
  <c r="AA160"/>
  <c r="W160" s="1"/>
  <c r="S160"/>
  <c r="P160"/>
  <c r="K160"/>
  <c r="C160"/>
  <c r="CB159"/>
  <c r="BS159" s="1"/>
  <c r="BW159"/>
  <c r="BO159"/>
  <c r="BL159"/>
  <c r="BC159" s="1"/>
  <c r="BG159"/>
  <c r="AY159"/>
  <c r="AV159"/>
  <c r="AM159" s="1"/>
  <c r="AQ159"/>
  <c r="AI159"/>
  <c r="AF159"/>
  <c r="AA159"/>
  <c r="W159" s="1"/>
  <c r="S159"/>
  <c r="P159"/>
  <c r="K159"/>
  <c r="C159"/>
  <c r="CB158"/>
  <c r="BW158"/>
  <c r="BS158"/>
  <c r="BO158"/>
  <c r="BL158"/>
  <c r="BG158"/>
  <c r="BC158"/>
  <c r="AY158"/>
  <c r="AV158"/>
  <c r="AQ158"/>
  <c r="AM158"/>
  <c r="AI158"/>
  <c r="AF158"/>
  <c r="AA158"/>
  <c r="W158" s="1"/>
  <c r="S158"/>
  <c r="P158"/>
  <c r="K158"/>
  <c r="C158"/>
  <c r="CB157"/>
  <c r="BW157"/>
  <c r="BS157" s="1"/>
  <c r="BO157"/>
  <c r="BL157"/>
  <c r="BG157"/>
  <c r="BC157" s="1"/>
  <c r="AY157"/>
  <c r="AV157"/>
  <c r="AQ157"/>
  <c r="AI157"/>
  <c r="AF157"/>
  <c r="AA157"/>
  <c r="W157" s="1"/>
  <c r="S157"/>
  <c r="P157"/>
  <c r="K157"/>
  <c r="C157"/>
  <c r="CB156"/>
  <c r="BS156" s="1"/>
  <c r="BW156"/>
  <c r="BO156"/>
  <c r="BL156"/>
  <c r="BC156" s="1"/>
  <c r="BG156"/>
  <c r="AY156"/>
  <c r="AV156"/>
  <c r="AQ156"/>
  <c r="AI156"/>
  <c r="AF156"/>
  <c r="AA156"/>
  <c r="W156" s="1"/>
  <c r="S156"/>
  <c r="P156"/>
  <c r="K156"/>
  <c r="C156"/>
  <c r="CB155"/>
  <c r="BW155"/>
  <c r="BS155"/>
  <c r="BO155"/>
  <c r="BL155"/>
  <c r="BG155"/>
  <c r="BC155"/>
  <c r="AY155"/>
  <c r="AV155"/>
  <c r="AQ155"/>
  <c r="AM155" s="1"/>
  <c r="AI155"/>
  <c r="AF155"/>
  <c r="AA155"/>
  <c r="S155"/>
  <c r="P155"/>
  <c r="K155"/>
  <c r="G155" s="1"/>
  <c r="C155"/>
  <c r="CB154"/>
  <c r="BW154"/>
  <c r="BS154"/>
  <c r="BO154"/>
  <c r="BL154"/>
  <c r="BG154"/>
  <c r="BC154"/>
  <c r="AY154"/>
  <c r="AV154"/>
  <c r="AQ154"/>
  <c r="AM154" s="1"/>
  <c r="AI154"/>
  <c r="AF154"/>
  <c r="AA154"/>
  <c r="W154" s="1"/>
  <c r="S154"/>
  <c r="P154"/>
  <c r="K154"/>
  <c r="C154"/>
  <c r="CB153"/>
  <c r="BW153"/>
  <c r="BS153" s="1"/>
  <c r="BO153"/>
  <c r="BL153"/>
  <c r="BG153"/>
  <c r="BC153" s="1"/>
  <c r="AY153"/>
  <c r="AV153"/>
  <c r="AQ153"/>
  <c r="AI153"/>
  <c r="AF153"/>
  <c r="AA153"/>
  <c r="W153" s="1"/>
  <c r="S153"/>
  <c r="P153"/>
  <c r="K153"/>
  <c r="C153"/>
  <c r="CB152"/>
  <c r="BS152" s="1"/>
  <c r="BW152"/>
  <c r="BO152"/>
  <c r="BL152"/>
  <c r="BC152" s="1"/>
  <c r="BG152"/>
  <c r="AY152"/>
  <c r="AV152"/>
  <c r="AM152" s="1"/>
  <c r="AQ152"/>
  <c r="AI152"/>
  <c r="AF152"/>
  <c r="AA152"/>
  <c r="S152"/>
  <c r="P152"/>
  <c r="K152"/>
  <c r="G152" s="1"/>
  <c r="C152"/>
  <c r="CB151"/>
  <c r="BW151"/>
  <c r="BS151" s="1"/>
  <c r="BO151"/>
  <c r="BL151"/>
  <c r="BG151"/>
  <c r="BC151" s="1"/>
  <c r="AY151"/>
  <c r="AV151"/>
  <c r="AQ151"/>
  <c r="AI151"/>
  <c r="AF151"/>
  <c r="AA151"/>
  <c r="W151" s="1"/>
  <c r="S151"/>
  <c r="P151"/>
  <c r="K151"/>
  <c r="C151"/>
  <c r="CB150"/>
  <c r="BS150" s="1"/>
  <c r="BW150"/>
  <c r="BO150"/>
  <c r="BL150"/>
  <c r="BC150" s="1"/>
  <c r="BG150"/>
  <c r="AY150"/>
  <c r="AV150"/>
  <c r="AQ150"/>
  <c r="AI150"/>
  <c r="AF150"/>
  <c r="AA150"/>
  <c r="W150" s="1"/>
  <c r="S150"/>
  <c r="P150"/>
  <c r="K150"/>
  <c r="C150"/>
  <c r="CB149"/>
  <c r="BW149"/>
  <c r="BS149"/>
  <c r="BO149"/>
  <c r="BL149"/>
  <c r="BG149"/>
  <c r="BC149"/>
  <c r="AY149"/>
  <c r="AV149"/>
  <c r="AQ149"/>
  <c r="AM149"/>
  <c r="AI149"/>
  <c r="AF149"/>
  <c r="AA149"/>
  <c r="W149" s="1"/>
  <c r="S149"/>
  <c r="P149"/>
  <c r="K149"/>
  <c r="C149"/>
  <c r="CB148"/>
  <c r="BW148"/>
  <c r="BS148" s="1"/>
  <c r="BO148"/>
  <c r="BL148"/>
  <c r="BG148"/>
  <c r="BC148" s="1"/>
  <c r="AY148"/>
  <c r="AV148"/>
  <c r="AQ148"/>
  <c r="AM148" s="1"/>
  <c r="AI148"/>
  <c r="AF148"/>
  <c r="AA148"/>
  <c r="W148" s="1"/>
  <c r="S148"/>
  <c r="P148"/>
  <c r="K148"/>
  <c r="G148" s="1"/>
  <c r="C148"/>
  <c r="CB147"/>
  <c r="BW147"/>
  <c r="BS147" s="1"/>
  <c r="BO147"/>
  <c r="BL147"/>
  <c r="BG147"/>
  <c r="BC147" s="1"/>
  <c r="AY147"/>
  <c r="AV147"/>
  <c r="AQ147"/>
  <c r="AM147" s="1"/>
  <c r="AI147"/>
  <c r="AF147"/>
  <c r="AA147"/>
  <c r="W147" s="1"/>
  <c r="S147"/>
  <c r="P147"/>
  <c r="K147"/>
  <c r="G147" s="1"/>
  <c r="C147"/>
  <c r="CB146"/>
  <c r="BW146"/>
  <c r="BS146" s="1"/>
  <c r="BO146"/>
  <c r="BL146"/>
  <c r="BG146"/>
  <c r="BC146" s="1"/>
  <c r="AY146"/>
  <c r="AV146"/>
  <c r="AQ146"/>
  <c r="AM146" s="1"/>
  <c r="AI146"/>
  <c r="AF146"/>
  <c r="AA146"/>
  <c r="W146" s="1"/>
  <c r="S146"/>
  <c r="P146"/>
  <c r="K146"/>
  <c r="G146" s="1"/>
  <c r="C146"/>
  <c r="CB145"/>
  <c r="BW145"/>
  <c r="BS145" s="1"/>
  <c r="BO145"/>
  <c r="BL145"/>
  <c r="BG145"/>
  <c r="BC145" s="1"/>
  <c r="AY145"/>
  <c r="AV145"/>
  <c r="AQ145"/>
  <c r="AM145" s="1"/>
  <c r="AI145"/>
  <c r="AF145"/>
  <c r="AA145"/>
  <c r="W145" s="1"/>
  <c r="S145"/>
  <c r="P145"/>
  <c r="K145"/>
  <c r="G145" s="1"/>
  <c r="C145"/>
  <c r="CB144"/>
  <c r="BW144"/>
  <c r="BS144" s="1"/>
  <c r="BO144"/>
  <c r="BL144"/>
  <c r="BG144"/>
  <c r="BC144" s="1"/>
  <c r="AY144"/>
  <c r="AV144"/>
  <c r="AQ144"/>
  <c r="AM144" s="1"/>
  <c r="AI144"/>
  <c r="AF144"/>
  <c r="AA144"/>
  <c r="W144" s="1"/>
  <c r="S144"/>
  <c r="P144"/>
  <c r="K144"/>
  <c r="G144" s="1"/>
  <c r="C144"/>
  <c r="CB143"/>
  <c r="BW143"/>
  <c r="BS143" s="1"/>
  <c r="BO143"/>
  <c r="BL143"/>
  <c r="BG143"/>
  <c r="BC143" s="1"/>
  <c r="AY143"/>
  <c r="AV143"/>
  <c r="AQ143"/>
  <c r="AM143" s="1"/>
  <c r="AI143"/>
  <c r="AF143"/>
  <c r="AA143"/>
  <c r="W143" s="1"/>
  <c r="S143"/>
  <c r="P143"/>
  <c r="K143"/>
  <c r="G143" s="1"/>
  <c r="C143"/>
  <c r="CB142"/>
  <c r="BW142"/>
  <c r="BS142" s="1"/>
  <c r="BO142"/>
  <c r="BL142"/>
  <c r="BG142"/>
  <c r="BC142" s="1"/>
  <c r="AY142"/>
  <c r="AV142"/>
  <c r="AQ142"/>
  <c r="AM142" s="1"/>
  <c r="AI142"/>
  <c r="AF142"/>
  <c r="AA142"/>
  <c r="W142" s="1"/>
  <c r="S142"/>
  <c r="P142"/>
  <c r="K142"/>
  <c r="G142" s="1"/>
  <c r="C142"/>
  <c r="CB141"/>
  <c r="BW141"/>
  <c r="BS141" s="1"/>
  <c r="BO141"/>
  <c r="BL141"/>
  <c r="BG141"/>
  <c r="BC141" s="1"/>
  <c r="AY141"/>
  <c r="AV141"/>
  <c r="AQ141"/>
  <c r="AM141" s="1"/>
  <c r="AI141"/>
  <c r="AF141"/>
  <c r="AA141"/>
  <c r="W141" s="1"/>
  <c r="S141"/>
  <c r="P141"/>
  <c r="K141"/>
  <c r="G141" s="1"/>
  <c r="C141"/>
  <c r="CB140"/>
  <c r="BW140"/>
  <c r="BS140" s="1"/>
  <c r="BO140"/>
  <c r="BL140"/>
  <c r="BG140"/>
  <c r="BC140" s="1"/>
  <c r="AY140"/>
  <c r="AV140"/>
  <c r="AQ140"/>
  <c r="AM140" s="1"/>
  <c r="AI140"/>
  <c r="AF140"/>
  <c r="AA140"/>
  <c r="W140" s="1"/>
  <c r="S140"/>
  <c r="P140"/>
  <c r="K140"/>
  <c r="G140" s="1"/>
  <c r="C140"/>
  <c r="CB139"/>
  <c r="BW139"/>
  <c r="BS139" s="1"/>
  <c r="BO139"/>
  <c r="BL139"/>
  <c r="BG139"/>
  <c r="BC139" s="1"/>
  <c r="AY139"/>
  <c r="AV139"/>
  <c r="AQ139"/>
  <c r="AM139" s="1"/>
  <c r="AI139"/>
  <c r="AF139"/>
  <c r="AA139"/>
  <c r="W139" s="1"/>
  <c r="S139"/>
  <c r="P139"/>
  <c r="K139"/>
  <c r="G139" s="1"/>
  <c r="C139"/>
  <c r="CB138"/>
  <c r="BW138"/>
  <c r="BS138" s="1"/>
  <c r="BO138"/>
  <c r="BL138"/>
  <c r="BG138"/>
  <c r="BC138" s="1"/>
  <c r="AY138"/>
  <c r="AV138"/>
  <c r="AQ138"/>
  <c r="AM138" s="1"/>
  <c r="AI138"/>
  <c r="AF138"/>
  <c r="AA138"/>
  <c r="W138" s="1"/>
  <c r="S138"/>
  <c r="P138"/>
  <c r="K138"/>
  <c r="G138" s="1"/>
  <c r="C138"/>
  <c r="CB137"/>
  <c r="BW137"/>
  <c r="BS137" s="1"/>
  <c r="BO137"/>
  <c r="BL137"/>
  <c r="BG137"/>
  <c r="BC137" s="1"/>
  <c r="AY137"/>
  <c r="AV137"/>
  <c r="AQ137"/>
  <c r="AM137" s="1"/>
  <c r="AI137"/>
  <c r="AF137"/>
  <c r="AA137"/>
  <c r="W137" s="1"/>
  <c r="S137"/>
  <c r="P137"/>
  <c r="K137"/>
  <c r="G137" s="1"/>
  <c r="C137"/>
  <c r="CB136"/>
  <c r="BW136"/>
  <c r="BS136" s="1"/>
  <c r="BO136"/>
  <c r="BL136"/>
  <c r="BG136"/>
  <c r="BC136" s="1"/>
  <c r="AY136"/>
  <c r="AV136"/>
  <c r="AQ136"/>
  <c r="AM136" s="1"/>
  <c r="AI136"/>
  <c r="AF136"/>
  <c r="AA136"/>
  <c r="W136" s="1"/>
  <c r="S136"/>
  <c r="P136"/>
  <c r="K136"/>
  <c r="G136" s="1"/>
  <c r="C136"/>
  <c r="CB135"/>
  <c r="BW135"/>
  <c r="BS135" s="1"/>
  <c r="BO135"/>
  <c r="BL135"/>
  <c r="BG135"/>
  <c r="BC135" s="1"/>
  <c r="AY135"/>
  <c r="AV135"/>
  <c r="AQ135"/>
  <c r="AM135" s="1"/>
  <c r="AI135"/>
  <c r="AF135"/>
  <c r="AA135"/>
  <c r="W135" s="1"/>
  <c r="S135"/>
  <c r="P135"/>
  <c r="K135"/>
  <c r="G135" s="1"/>
  <c r="C135"/>
  <c r="CB134"/>
  <c r="BW134"/>
  <c r="BS134" s="1"/>
  <c r="BO134"/>
  <c r="BL134"/>
  <c r="BG134"/>
  <c r="BC134" s="1"/>
  <c r="AY134"/>
  <c r="AV134"/>
  <c r="AQ134"/>
  <c r="AM134" s="1"/>
  <c r="AI134"/>
  <c r="AF134"/>
  <c r="AA134"/>
  <c r="W134" s="1"/>
  <c r="S134"/>
  <c r="P134"/>
  <c r="K134"/>
  <c r="G134" s="1"/>
  <c r="C134"/>
  <c r="CB133"/>
  <c r="BW133"/>
  <c r="BS133" s="1"/>
  <c r="BO133"/>
  <c r="BL133"/>
  <c r="BG133"/>
  <c r="BC133" s="1"/>
  <c r="AY133"/>
  <c r="AV133"/>
  <c r="AQ133"/>
  <c r="AM133" s="1"/>
  <c r="AI133"/>
  <c r="AF133"/>
  <c r="AA133"/>
  <c r="W133" s="1"/>
  <c r="S133"/>
  <c r="P133"/>
  <c r="K133"/>
  <c r="G133" s="1"/>
  <c r="C133"/>
  <c r="CB132"/>
  <c r="BW132"/>
  <c r="BS132" s="1"/>
  <c r="BO132"/>
  <c r="BL132"/>
  <c r="BG132"/>
  <c r="BC132" s="1"/>
  <c r="AY132"/>
  <c r="AV132"/>
  <c r="AQ132"/>
  <c r="AM132" s="1"/>
  <c r="AI132"/>
  <c r="AF132"/>
  <c r="AA132"/>
  <c r="W132" s="1"/>
  <c r="S132"/>
  <c r="P132"/>
  <c r="K132"/>
  <c r="G132" s="1"/>
  <c r="C132"/>
  <c r="CB131"/>
  <c r="BW131"/>
  <c r="BS131" s="1"/>
  <c r="BO131"/>
  <c r="BL131"/>
  <c r="BG131"/>
  <c r="BC131" s="1"/>
  <c r="AY131"/>
  <c r="AV131"/>
  <c r="AQ131"/>
  <c r="AM131" s="1"/>
  <c r="AI131"/>
  <c r="AF131"/>
  <c r="AA131"/>
  <c r="W131" s="1"/>
  <c r="S131"/>
  <c r="P131"/>
  <c r="K131"/>
  <c r="G131" s="1"/>
  <c r="C131"/>
  <c r="CB130"/>
  <c r="BW130"/>
  <c r="BS130" s="1"/>
  <c r="BO130"/>
  <c r="BL130"/>
  <c r="BG130"/>
  <c r="BC130" s="1"/>
  <c r="AY130"/>
  <c r="AV130"/>
  <c r="AQ130"/>
  <c r="AM130" s="1"/>
  <c r="AI130"/>
  <c r="AF130"/>
  <c r="AA130"/>
  <c r="W130" s="1"/>
  <c r="S130"/>
  <c r="P130"/>
  <c r="K130"/>
  <c r="G130" s="1"/>
  <c r="C130"/>
  <c r="CB129"/>
  <c r="BW129"/>
  <c r="BS129" s="1"/>
  <c r="BO129"/>
  <c r="BL129"/>
  <c r="BG129"/>
  <c r="BC129" s="1"/>
  <c r="AY129"/>
  <c r="AV129"/>
  <c r="AQ129"/>
  <c r="AM129" s="1"/>
  <c r="AI129"/>
  <c r="AF129"/>
  <c r="AA129"/>
  <c r="W129" s="1"/>
  <c r="S129"/>
  <c r="P129"/>
  <c r="K129"/>
  <c r="G129" s="1"/>
  <c r="C129"/>
  <c r="CB128"/>
  <c r="BW128"/>
  <c r="BS128" s="1"/>
  <c r="BO128"/>
  <c r="BL128"/>
  <c r="BG128"/>
  <c r="BC128" s="1"/>
  <c r="AY128"/>
  <c r="AV128"/>
  <c r="AQ128"/>
  <c r="AM128" s="1"/>
  <c r="AI128"/>
  <c r="AF128"/>
  <c r="AA128"/>
  <c r="W128" s="1"/>
  <c r="S128"/>
  <c r="P128"/>
  <c r="K128"/>
  <c r="G128" s="1"/>
  <c r="C128"/>
  <c r="CB127"/>
  <c r="BW127"/>
  <c r="BS127" s="1"/>
  <c r="BO127"/>
  <c r="BL127"/>
  <c r="BG127"/>
  <c r="BC127" s="1"/>
  <c r="AY127"/>
  <c r="AV127"/>
  <c r="AQ127"/>
  <c r="AM127" s="1"/>
  <c r="AI127"/>
  <c r="AF127"/>
  <c r="AA127"/>
  <c r="W127" s="1"/>
  <c r="S127"/>
  <c r="P127"/>
  <c r="K127"/>
  <c r="G127" s="1"/>
  <c r="C127"/>
  <c r="CB126"/>
  <c r="BW126"/>
  <c r="BS126" s="1"/>
  <c r="BO126"/>
  <c r="BL126"/>
  <c r="BG126"/>
  <c r="BC126" s="1"/>
  <c r="AY126"/>
  <c r="AV126"/>
  <c r="AQ126"/>
  <c r="AM126" s="1"/>
  <c r="AI126"/>
  <c r="AF126"/>
  <c r="AA126"/>
  <c r="W126" s="1"/>
  <c r="S126"/>
  <c r="P126"/>
  <c r="K126"/>
  <c r="G126" s="1"/>
  <c r="C126"/>
  <c r="CB125"/>
  <c r="BW125"/>
  <c r="BS125" s="1"/>
  <c r="BO125"/>
  <c r="BL125"/>
  <c r="BG125"/>
  <c r="BC125" s="1"/>
  <c r="AY125"/>
  <c r="AV125"/>
  <c r="AQ125"/>
  <c r="AM125" s="1"/>
  <c r="AI125"/>
  <c r="AF125"/>
  <c r="AA125"/>
  <c r="W125" s="1"/>
  <c r="S125"/>
  <c r="P125"/>
  <c r="K125"/>
  <c r="G125" s="1"/>
  <c r="C125"/>
  <c r="CB124"/>
  <c r="BW124"/>
  <c r="BS124" s="1"/>
  <c r="BO124"/>
  <c r="BL124"/>
  <c r="BG124"/>
  <c r="BC124" s="1"/>
  <c r="AY124"/>
  <c r="AV124"/>
  <c r="AQ124"/>
  <c r="AM124" s="1"/>
  <c r="AI124"/>
  <c r="AF124"/>
  <c r="AA124"/>
  <c r="W124" s="1"/>
  <c r="S124"/>
  <c r="P124"/>
  <c r="K124"/>
  <c r="G124" s="1"/>
  <c r="C124"/>
  <c r="CB123"/>
  <c r="BW123"/>
  <c r="BS123" s="1"/>
  <c r="BO123"/>
  <c r="BL123"/>
  <c r="BG123"/>
  <c r="BC123" s="1"/>
  <c r="AY123"/>
  <c r="AV123"/>
  <c r="AQ123"/>
  <c r="AM123" s="1"/>
  <c r="AI123"/>
  <c r="AF123"/>
  <c r="AA123"/>
  <c r="W123" s="1"/>
  <c r="S123"/>
  <c r="P123"/>
  <c r="K123"/>
  <c r="G123" s="1"/>
  <c r="C123"/>
  <c r="CB122"/>
  <c r="BW122"/>
  <c r="BS122" s="1"/>
  <c r="BO122"/>
  <c r="BL122"/>
  <c r="BG122"/>
  <c r="BC122" s="1"/>
  <c r="AY122"/>
  <c r="AV122"/>
  <c r="AQ122"/>
  <c r="AM122" s="1"/>
  <c r="AI122"/>
  <c r="AF122"/>
  <c r="AA122"/>
  <c r="W122" s="1"/>
  <c r="S122"/>
  <c r="P122"/>
  <c r="K122"/>
  <c r="G122" s="1"/>
  <c r="C122"/>
  <c r="CB121"/>
  <c r="BW121"/>
  <c r="BS121" s="1"/>
  <c r="BO121"/>
  <c r="BL121"/>
  <c r="BG121"/>
  <c r="BC121" s="1"/>
  <c r="AY121"/>
  <c r="AV121"/>
  <c r="AQ121"/>
  <c r="AM121" s="1"/>
  <c r="AI121"/>
  <c r="AF121"/>
  <c r="AA121"/>
  <c r="W121" s="1"/>
  <c r="S121"/>
  <c r="P121"/>
  <c r="K121"/>
  <c r="G121" s="1"/>
  <c r="C121"/>
  <c r="CB120"/>
  <c r="BW120"/>
  <c r="BS120" s="1"/>
  <c r="BO120"/>
  <c r="BL120"/>
  <c r="BG120"/>
  <c r="BC120" s="1"/>
  <c r="AY120"/>
  <c r="AV120"/>
  <c r="AQ120"/>
  <c r="AM120" s="1"/>
  <c r="AI120"/>
  <c r="AF120"/>
  <c r="AA120"/>
  <c r="W120" s="1"/>
  <c r="S120"/>
  <c r="P120"/>
  <c r="K120"/>
  <c r="G120" s="1"/>
  <c r="C120"/>
  <c r="CB119"/>
  <c r="BW119"/>
  <c r="BS119" s="1"/>
  <c r="BO119"/>
  <c r="BL119"/>
  <c r="BG119"/>
  <c r="BC119" s="1"/>
  <c r="AY119"/>
  <c r="AV119"/>
  <c r="AQ119"/>
  <c r="AM119" s="1"/>
  <c r="AI119"/>
  <c r="AF119"/>
  <c r="AA119"/>
  <c r="W119" s="1"/>
  <c r="S119"/>
  <c r="P119"/>
  <c r="K119"/>
  <c r="G119" s="1"/>
  <c r="C119"/>
  <c r="CB118"/>
  <c r="BW118"/>
  <c r="BS118" s="1"/>
  <c r="BO118"/>
  <c r="BL118"/>
  <c r="BG118"/>
  <c r="BC118" s="1"/>
  <c r="AY118"/>
  <c r="AV118"/>
  <c r="AQ118"/>
  <c r="AM118" s="1"/>
  <c r="AI118"/>
  <c r="AF118"/>
  <c r="AA118"/>
  <c r="W118" s="1"/>
  <c r="S118"/>
  <c r="P118"/>
  <c r="K118"/>
  <c r="G118" s="1"/>
  <c r="C118"/>
  <c r="CB117"/>
  <c r="BW117"/>
  <c r="BS117" s="1"/>
  <c r="BO117"/>
  <c r="BL117"/>
  <c r="BG117"/>
  <c r="BC117" s="1"/>
  <c r="AY117"/>
  <c r="AV117"/>
  <c r="AQ117"/>
  <c r="AM117" s="1"/>
  <c r="AI117"/>
  <c r="AF117"/>
  <c r="AA117"/>
  <c r="W117" s="1"/>
  <c r="S117"/>
  <c r="P117"/>
  <c r="K117"/>
  <c r="G117" s="1"/>
  <c r="C117"/>
  <c r="CB116"/>
  <c r="BW116"/>
  <c r="BS116" s="1"/>
  <c r="BO116"/>
  <c r="BL116"/>
  <c r="BG116"/>
  <c r="BC116" s="1"/>
  <c r="AY116"/>
  <c r="AV116"/>
  <c r="AQ116"/>
  <c r="AM116" s="1"/>
  <c r="AI116"/>
  <c r="AF116"/>
  <c r="AA116"/>
  <c r="W116" s="1"/>
  <c r="S116"/>
  <c r="P116"/>
  <c r="K116"/>
  <c r="G116" s="1"/>
  <c r="C116"/>
  <c r="CB115"/>
  <c r="BW115"/>
  <c r="BS115" s="1"/>
  <c r="BO115"/>
  <c r="BL115"/>
  <c r="BG115"/>
  <c r="BC115" s="1"/>
  <c r="AY115"/>
  <c r="AV115"/>
  <c r="AQ115"/>
  <c r="AM115" s="1"/>
  <c r="AI115"/>
  <c r="AF115"/>
  <c r="AA115"/>
  <c r="W115" s="1"/>
  <c r="S115"/>
  <c r="P115"/>
  <c r="K115"/>
  <c r="G115" s="1"/>
  <c r="C115"/>
  <c r="CB114"/>
  <c r="BW114"/>
  <c r="BS114" s="1"/>
  <c r="BO114"/>
  <c r="BL114"/>
  <c r="BG114"/>
  <c r="BC114" s="1"/>
  <c r="AY114"/>
  <c r="AV114"/>
  <c r="AQ114"/>
  <c r="AM114" s="1"/>
  <c r="AI114"/>
  <c r="AF114"/>
  <c r="AA114"/>
  <c r="W114" s="1"/>
  <c r="S114"/>
  <c r="P114"/>
  <c r="K114"/>
  <c r="G114" s="1"/>
  <c r="C114"/>
  <c r="CB113"/>
  <c r="BW113"/>
  <c r="BS113" s="1"/>
  <c r="BO113"/>
  <c r="BL113"/>
  <c r="BG113"/>
  <c r="BC113" s="1"/>
  <c r="AY113"/>
  <c r="AV113"/>
  <c r="AQ113"/>
  <c r="AM113" s="1"/>
  <c r="AI113"/>
  <c r="AF113"/>
  <c r="AA113"/>
  <c r="W113" s="1"/>
  <c r="S113"/>
  <c r="P113"/>
  <c r="K113"/>
  <c r="G113" s="1"/>
  <c r="C113"/>
  <c r="CB112"/>
  <c r="BW112"/>
  <c r="BS112" s="1"/>
  <c r="BO112"/>
  <c r="BL112"/>
  <c r="BG112"/>
  <c r="BC112" s="1"/>
  <c r="AY112"/>
  <c r="AV112"/>
  <c r="AQ112"/>
  <c r="AM112" s="1"/>
  <c r="AI112"/>
  <c r="AF112"/>
  <c r="AA112"/>
  <c r="W112" s="1"/>
  <c r="S112"/>
  <c r="P112"/>
  <c r="K112"/>
  <c r="G112" s="1"/>
  <c r="C112"/>
  <c r="CB111"/>
  <c r="BW111"/>
  <c r="BS111"/>
  <c r="BO111"/>
  <c r="BL111"/>
  <c r="BG111"/>
  <c r="BC111"/>
  <c r="AY111"/>
  <c r="AV111"/>
  <c r="AQ111"/>
  <c r="AM111" s="1"/>
  <c r="AI111"/>
  <c r="AF111"/>
  <c r="AA111"/>
  <c r="S111"/>
  <c r="P111"/>
  <c r="K111"/>
  <c r="C111"/>
  <c r="CB110"/>
  <c r="BW110"/>
  <c r="BS110"/>
  <c r="BO110"/>
  <c r="BL110"/>
  <c r="BG110"/>
  <c r="BC110"/>
  <c r="AY110"/>
  <c r="AV110"/>
  <c r="AQ110"/>
  <c r="AM110"/>
  <c r="AI110"/>
  <c r="AF110"/>
  <c r="AA110"/>
  <c r="W110"/>
  <c r="S110"/>
  <c r="P110"/>
  <c r="K110"/>
  <c r="G110" s="1"/>
  <c r="C110"/>
  <c r="CB109"/>
  <c r="BW109"/>
  <c r="BS109"/>
  <c r="BO109"/>
  <c r="BL109"/>
  <c r="BG109"/>
  <c r="BC109"/>
  <c r="AY109"/>
  <c r="AV109"/>
  <c r="AQ109"/>
  <c r="AM109" s="1"/>
  <c r="AI109"/>
  <c r="AF109"/>
  <c r="AA109"/>
  <c r="S109"/>
  <c r="P109"/>
  <c r="K109"/>
  <c r="C109"/>
  <c r="CB108"/>
  <c r="BW108"/>
  <c r="BS108"/>
  <c r="BO108"/>
  <c r="BL108"/>
  <c r="BG108"/>
  <c r="BC108"/>
  <c r="AY108"/>
  <c r="AV108"/>
  <c r="AQ108"/>
  <c r="AM108"/>
  <c r="AI108"/>
  <c r="AF108"/>
  <c r="AA108"/>
  <c r="W108" s="1"/>
  <c r="S108"/>
  <c r="P108"/>
  <c r="K108"/>
  <c r="G108" s="1"/>
  <c r="C108"/>
  <c r="CB107"/>
  <c r="BS107" s="1"/>
  <c r="BW107"/>
  <c r="BO107"/>
  <c r="BL107"/>
  <c r="BC107" s="1"/>
  <c r="BG107"/>
  <c r="AY107"/>
  <c r="AV107"/>
  <c r="AQ107"/>
  <c r="AI107"/>
  <c r="AF107"/>
  <c r="AA107"/>
  <c r="W107" s="1"/>
  <c r="S107"/>
  <c r="P107"/>
  <c r="K107"/>
  <c r="C107"/>
  <c r="CB106"/>
  <c r="BW106"/>
  <c r="BS106"/>
  <c r="BO106"/>
  <c r="BL106"/>
  <c r="BG106"/>
  <c r="BC106"/>
  <c r="AY106"/>
  <c r="AV106"/>
  <c r="AQ106"/>
  <c r="AM106"/>
  <c r="AI106"/>
  <c r="AF106"/>
  <c r="AA106"/>
  <c r="W106"/>
  <c r="S106"/>
  <c r="P106"/>
  <c r="K106"/>
  <c r="G106" s="1"/>
  <c r="C106"/>
  <c r="CB105"/>
  <c r="BW105"/>
  <c r="BS105"/>
  <c r="BO105"/>
  <c r="BL105"/>
  <c r="BG105"/>
  <c r="BC105"/>
  <c r="AY105"/>
  <c r="AV105"/>
  <c r="AQ105"/>
  <c r="AM105" s="1"/>
  <c r="AI105"/>
  <c r="AF105"/>
  <c r="AA105"/>
  <c r="S105"/>
  <c r="P105"/>
  <c r="K105"/>
  <c r="C105"/>
  <c r="CB104"/>
  <c r="BW104"/>
  <c r="BS104"/>
  <c r="BO104"/>
  <c r="BL104"/>
  <c r="BG104"/>
  <c r="BC104"/>
  <c r="AY104"/>
  <c r="AV104"/>
  <c r="AQ104"/>
  <c r="AM104"/>
  <c r="AI104"/>
  <c r="AF104"/>
  <c r="AA104"/>
  <c r="W104"/>
  <c r="S104"/>
  <c r="P104"/>
  <c r="K104"/>
  <c r="G104" s="1"/>
  <c r="C104"/>
  <c r="CB103"/>
  <c r="BW103"/>
  <c r="BS103"/>
  <c r="BO103"/>
  <c r="BL103"/>
  <c r="BG103"/>
  <c r="BC103"/>
  <c r="AY103"/>
  <c r="AV103"/>
  <c r="AQ103"/>
  <c r="AM103"/>
  <c r="AI103"/>
  <c r="AF103"/>
  <c r="AA103"/>
  <c r="W103" s="1"/>
  <c r="S103"/>
  <c r="P103"/>
  <c r="K103"/>
  <c r="C103"/>
  <c r="CB102"/>
  <c r="BW102"/>
  <c r="BS102" s="1"/>
  <c r="BO102"/>
  <c r="BL102"/>
  <c r="BG102"/>
  <c r="BC102" s="1"/>
  <c r="AY102"/>
  <c r="AV102"/>
  <c r="AQ102"/>
  <c r="AM102" s="1"/>
  <c r="AI102"/>
  <c r="AF102"/>
  <c r="AA102"/>
  <c r="W102" s="1"/>
  <c r="S102"/>
  <c r="P102"/>
  <c r="K102"/>
  <c r="G102" s="1"/>
  <c r="C102"/>
  <c r="CB101"/>
  <c r="BW101"/>
  <c r="BS101"/>
  <c r="BO101"/>
  <c r="BL101"/>
  <c r="BG101"/>
  <c r="BC101"/>
  <c r="AY101"/>
  <c r="AV101"/>
  <c r="AQ101"/>
  <c r="AM101" s="1"/>
  <c r="AI101"/>
  <c r="AF101"/>
  <c r="AA101"/>
  <c r="S101"/>
  <c r="P101"/>
  <c r="K101"/>
  <c r="C101"/>
  <c r="CB100"/>
  <c r="BW100"/>
  <c r="BS100"/>
  <c r="BO100"/>
  <c r="BL100"/>
  <c r="BG100"/>
  <c r="BC100"/>
  <c r="AY100"/>
  <c r="AV100"/>
  <c r="AQ100"/>
  <c r="AI100"/>
  <c r="AF100"/>
  <c r="AA100"/>
  <c r="S100"/>
  <c r="P100"/>
  <c r="K100"/>
  <c r="C100"/>
  <c r="CB99"/>
  <c r="BW99"/>
  <c r="BS99" s="1"/>
  <c r="BO99"/>
  <c r="BL99"/>
  <c r="BG99"/>
  <c r="BC99" s="1"/>
  <c r="AY99"/>
  <c r="AV99"/>
  <c r="AQ99"/>
  <c r="AI99"/>
  <c r="AF99"/>
  <c r="AA99"/>
  <c r="W99" s="1"/>
  <c r="S99"/>
  <c r="P99"/>
  <c r="K99"/>
  <c r="C99"/>
  <c r="CB98"/>
  <c r="BS98" s="1"/>
  <c r="BW98"/>
  <c r="BO98"/>
  <c r="BL98"/>
  <c r="BC98" s="1"/>
  <c r="BG98"/>
  <c r="AY98"/>
  <c r="AV98"/>
  <c r="AQ98"/>
  <c r="AI98"/>
  <c r="AF98"/>
  <c r="AA98"/>
  <c r="S98"/>
  <c r="P98"/>
  <c r="K98"/>
  <c r="C98"/>
  <c r="CB97"/>
  <c r="BW97"/>
  <c r="BS97"/>
  <c r="BO97"/>
  <c r="BL97"/>
  <c r="BG97"/>
  <c r="BC97"/>
  <c r="AY97"/>
  <c r="AV97"/>
  <c r="AQ97"/>
  <c r="AI97"/>
  <c r="AF97"/>
  <c r="W97" s="1"/>
  <c r="AA97"/>
  <c r="S97"/>
  <c r="P97"/>
  <c r="K97"/>
  <c r="G97" s="1"/>
  <c r="C97"/>
  <c r="CB96"/>
  <c r="BW96"/>
  <c r="BS96"/>
  <c r="BO96"/>
  <c r="BL96"/>
  <c r="BG96"/>
  <c r="BC96"/>
  <c r="AY96"/>
  <c r="AV96"/>
  <c r="AQ96"/>
  <c r="AI96"/>
  <c r="AF96"/>
  <c r="AA96"/>
  <c r="W96" s="1"/>
  <c r="S96"/>
  <c r="P96"/>
  <c r="K96"/>
  <c r="C96"/>
  <c r="CB95"/>
  <c r="BW95"/>
  <c r="BS95" s="1"/>
  <c r="BO95"/>
  <c r="BL95"/>
  <c r="BG95"/>
  <c r="BC95" s="1"/>
  <c r="AY95"/>
  <c r="AV95"/>
  <c r="AQ95"/>
  <c r="AM95" s="1"/>
  <c r="AI95"/>
  <c r="AF95"/>
  <c r="AA95"/>
  <c r="S95"/>
  <c r="P95"/>
  <c r="K95"/>
  <c r="C95"/>
  <c r="CB94"/>
  <c r="BS94" s="1"/>
  <c r="BW94"/>
  <c r="BO94"/>
  <c r="BL94"/>
  <c r="BC94" s="1"/>
  <c r="BG94"/>
  <c r="AY94"/>
  <c r="AV94"/>
  <c r="AQ94"/>
  <c r="AI94"/>
  <c r="AF94"/>
  <c r="AA94"/>
  <c r="S94"/>
  <c r="P94"/>
  <c r="K94"/>
  <c r="G94" s="1"/>
  <c r="C94"/>
  <c r="CB93"/>
  <c r="BW93"/>
  <c r="BS93"/>
  <c r="BO93"/>
  <c r="BL93"/>
  <c r="BG93"/>
  <c r="BC93"/>
  <c r="AY93"/>
  <c r="AV93"/>
  <c r="AQ93"/>
  <c r="AI93"/>
  <c r="AF93"/>
  <c r="AA93"/>
  <c r="S93"/>
  <c r="P93"/>
  <c r="K93"/>
  <c r="C93"/>
  <c r="CB92"/>
  <c r="BW92"/>
  <c r="BS92"/>
  <c r="BO92"/>
  <c r="BL92"/>
  <c r="BG92"/>
  <c r="BC92"/>
  <c r="AY92"/>
  <c r="AV92"/>
  <c r="AQ92"/>
  <c r="AM92" s="1"/>
  <c r="AI92"/>
  <c r="AF92"/>
  <c r="AA92"/>
  <c r="S92"/>
  <c r="P92"/>
  <c r="K92"/>
  <c r="C92"/>
  <c r="CB91"/>
  <c r="BW91"/>
  <c r="BS91" s="1"/>
  <c r="BO91"/>
  <c r="BL91"/>
  <c r="BG91"/>
  <c r="BC91" s="1"/>
  <c r="AY91"/>
  <c r="AV91"/>
  <c r="AQ91"/>
  <c r="AI91"/>
  <c r="AF91"/>
  <c r="AA91"/>
  <c r="S91"/>
  <c r="P91"/>
  <c r="K91"/>
  <c r="G91" s="1"/>
  <c r="C91"/>
  <c r="CB90"/>
  <c r="BS90" s="1"/>
  <c r="BW90"/>
  <c r="BO90"/>
  <c r="BL90"/>
  <c r="BC90" s="1"/>
  <c r="BG90"/>
  <c r="AY90"/>
  <c r="AV90"/>
  <c r="AM90" s="1"/>
  <c r="AQ90"/>
  <c r="AI90"/>
  <c r="AF90"/>
  <c r="AA90"/>
  <c r="W90" s="1"/>
  <c r="S90"/>
  <c r="P90"/>
  <c r="K90"/>
  <c r="C90"/>
  <c r="CB89"/>
  <c r="BW89"/>
  <c r="BS89"/>
  <c r="BO89"/>
  <c r="BL89"/>
  <c r="BG89"/>
  <c r="BC89"/>
  <c r="AY89"/>
  <c r="AV89"/>
  <c r="AQ89"/>
  <c r="AI89"/>
  <c r="AF89"/>
  <c r="AA89"/>
  <c r="S89"/>
  <c r="P89"/>
  <c r="K89"/>
  <c r="C89"/>
  <c r="CB88"/>
  <c r="BW88"/>
  <c r="BS88"/>
  <c r="BO88"/>
  <c r="BL88"/>
  <c r="BG88"/>
  <c r="BC88"/>
  <c r="AY88"/>
  <c r="AV88"/>
  <c r="AQ88"/>
  <c r="AM88"/>
  <c r="AI88"/>
  <c r="AF88"/>
  <c r="AA88"/>
  <c r="W88"/>
  <c r="S88"/>
  <c r="P88"/>
  <c r="K88"/>
  <c r="G88"/>
  <c r="C88"/>
  <c r="CB87"/>
  <c r="BW87"/>
  <c r="BS87"/>
  <c r="BO87"/>
  <c r="BL87"/>
  <c r="BG87"/>
  <c r="BC87"/>
  <c r="AY87"/>
  <c r="AV87"/>
  <c r="AQ87"/>
  <c r="AM87"/>
  <c r="AI87"/>
  <c r="AF87"/>
  <c r="AA87"/>
  <c r="W87"/>
  <c r="S87"/>
  <c r="P87"/>
  <c r="K87"/>
  <c r="G87"/>
  <c r="C87"/>
  <c r="CB86"/>
  <c r="BW86"/>
  <c r="BS86"/>
  <c r="BO86"/>
  <c r="BL86"/>
  <c r="BG86"/>
  <c r="BC86"/>
  <c r="AY86"/>
  <c r="AV86"/>
  <c r="AQ86"/>
  <c r="AM86"/>
  <c r="AI86"/>
  <c r="AF86"/>
  <c r="AA86"/>
  <c r="W86"/>
  <c r="S86"/>
  <c r="P86"/>
  <c r="K86"/>
  <c r="G86"/>
  <c r="C86"/>
  <c r="CB85"/>
  <c r="BW85"/>
  <c r="BS85"/>
  <c r="BO85"/>
  <c r="BL85"/>
  <c r="BG85"/>
  <c r="BC85"/>
  <c r="AY85"/>
  <c r="AV85"/>
  <c r="AQ85"/>
  <c r="AM85"/>
  <c r="AI85"/>
  <c r="AF85"/>
  <c r="AA85"/>
  <c r="W85"/>
  <c r="S85"/>
  <c r="P85"/>
  <c r="K85"/>
  <c r="G85"/>
  <c r="C85"/>
  <c r="CB84"/>
  <c r="BW84"/>
  <c r="BS84"/>
  <c r="BO84"/>
  <c r="BL84"/>
  <c r="BG84"/>
  <c r="BC84"/>
  <c r="AY84"/>
  <c r="AV84"/>
  <c r="AQ84"/>
  <c r="AM84"/>
  <c r="AI84"/>
  <c r="AF84"/>
  <c r="AA84"/>
  <c r="W84"/>
  <c r="S84"/>
  <c r="P84"/>
  <c r="K84"/>
  <c r="G84"/>
  <c r="C84"/>
  <c r="CB83"/>
  <c r="BW83"/>
  <c r="BS83"/>
  <c r="BO83"/>
  <c r="BL83"/>
  <c r="BG83"/>
  <c r="BC83"/>
  <c r="AY83"/>
  <c r="AV83"/>
  <c r="AQ83"/>
  <c r="AM83"/>
  <c r="AI83"/>
  <c r="AF83"/>
  <c r="AA83"/>
  <c r="W83"/>
  <c r="S83"/>
  <c r="P83"/>
  <c r="K83"/>
  <c r="G83"/>
  <c r="C83"/>
  <c r="CB82"/>
  <c r="BW82"/>
  <c r="BS82"/>
  <c r="BO82"/>
  <c r="BL82"/>
  <c r="BG82"/>
  <c r="BC82"/>
  <c r="AY82"/>
  <c r="AV82"/>
  <c r="AQ82"/>
  <c r="AM82"/>
  <c r="AI82"/>
  <c r="AF82"/>
  <c r="AA82"/>
  <c r="W82"/>
  <c r="S82"/>
  <c r="P82"/>
  <c r="K82"/>
  <c r="G82"/>
  <c r="C82"/>
  <c r="CB81"/>
  <c r="BW81"/>
  <c r="BS81"/>
  <c r="BO81"/>
  <c r="BL81"/>
  <c r="BG81"/>
  <c r="BC81"/>
  <c r="AY81"/>
  <c r="AV81"/>
  <c r="AQ81"/>
  <c r="AM81"/>
  <c r="AI81"/>
  <c r="AF81"/>
  <c r="AA81"/>
  <c r="W81"/>
  <c r="S81"/>
  <c r="P81"/>
  <c r="K81"/>
  <c r="G81"/>
  <c r="C81"/>
  <c r="CB80"/>
  <c r="BW80"/>
  <c r="BS80"/>
  <c r="BO80"/>
  <c r="BL80"/>
  <c r="BG80"/>
  <c r="BC80"/>
  <c r="AY80"/>
  <c r="AV80"/>
  <c r="AQ80"/>
  <c r="AM80"/>
  <c r="AI80"/>
  <c r="AF80"/>
  <c r="AA80"/>
  <c r="W80"/>
  <c r="S80"/>
  <c r="P80"/>
  <c r="K80"/>
  <c r="G80"/>
  <c r="C80"/>
  <c r="CB79"/>
  <c r="BW79"/>
  <c r="BS79"/>
  <c r="BO79"/>
  <c r="BL79"/>
  <c r="BG79"/>
  <c r="BC79"/>
  <c r="AY79"/>
  <c r="AV79"/>
  <c r="AQ79"/>
  <c r="AM79"/>
  <c r="AI79"/>
  <c r="AF79"/>
  <c r="AA79"/>
  <c r="W79"/>
  <c r="S79"/>
  <c r="P79"/>
  <c r="K79"/>
  <c r="G79"/>
  <c r="C79"/>
  <c r="CB78"/>
  <c r="BW78"/>
  <c r="BS78"/>
  <c r="BO78"/>
  <c r="BL78"/>
  <c r="BG78"/>
  <c r="BC78"/>
  <c r="AY78"/>
  <c r="AV78"/>
  <c r="AQ78"/>
  <c r="AM78"/>
  <c r="AI78"/>
  <c r="AF78"/>
  <c r="AA78"/>
  <c r="W78"/>
  <c r="S78"/>
  <c r="P78"/>
  <c r="K78"/>
  <c r="G78"/>
  <c r="C78"/>
  <c r="CB77"/>
  <c r="BW77"/>
  <c r="BS77"/>
  <c r="BO77"/>
  <c r="BL77"/>
  <c r="BG77"/>
  <c r="BC77"/>
  <c r="AY77"/>
  <c r="AV77"/>
  <c r="AQ77"/>
  <c r="AM77"/>
  <c r="AI77"/>
  <c r="AF77"/>
  <c r="AA77"/>
  <c r="W77"/>
  <c r="S77"/>
  <c r="P77"/>
  <c r="K77"/>
  <c r="G77"/>
  <c r="C77"/>
  <c r="CB76"/>
  <c r="BW76"/>
  <c r="BS76"/>
  <c r="BO76"/>
  <c r="BL76"/>
  <c r="BG76"/>
  <c r="BC76"/>
  <c r="AY76"/>
  <c r="AV76"/>
  <c r="AQ76"/>
  <c r="AM76"/>
  <c r="AI76"/>
  <c r="AF76"/>
  <c r="AA76"/>
  <c r="W76"/>
  <c r="S76"/>
  <c r="P76"/>
  <c r="K76"/>
  <c r="G76"/>
  <c r="C76"/>
  <c r="CB75"/>
  <c r="BW75"/>
  <c r="BS75"/>
  <c r="BO75"/>
  <c r="BL75"/>
  <c r="BG75"/>
  <c r="BC75"/>
  <c r="AY75"/>
  <c r="AV75"/>
  <c r="AQ75"/>
  <c r="AM75"/>
  <c r="AI75"/>
  <c r="AF75"/>
  <c r="AA75"/>
  <c r="W75"/>
  <c r="S75"/>
  <c r="P75"/>
  <c r="K75"/>
  <c r="G75"/>
  <c r="C75"/>
  <c r="CB74"/>
  <c r="BW74"/>
  <c r="BS74"/>
  <c r="BO74"/>
  <c r="BL74"/>
  <c r="BG74"/>
  <c r="BC74"/>
  <c r="AY74"/>
  <c r="AV74"/>
  <c r="AQ74"/>
  <c r="AM74"/>
  <c r="AI74"/>
  <c r="AF74"/>
  <c r="AA74"/>
  <c r="W74"/>
  <c r="S74"/>
  <c r="P74"/>
  <c r="K74"/>
  <c r="G74"/>
  <c r="C74"/>
  <c r="CB73"/>
  <c r="BW73"/>
  <c r="BS73"/>
  <c r="BO73"/>
  <c r="BL73"/>
  <c r="BG73"/>
  <c r="BC73"/>
  <c r="AY73"/>
  <c r="AV73"/>
  <c r="AQ73"/>
  <c r="AM73"/>
  <c r="AI73"/>
  <c r="AF73"/>
  <c r="AA73"/>
  <c r="W73"/>
  <c r="S73"/>
  <c r="P73"/>
  <c r="K73"/>
  <c r="G73"/>
  <c r="C73"/>
  <c r="CB72"/>
  <c r="BW72"/>
  <c r="BS72"/>
  <c r="BO72"/>
  <c r="BL72"/>
  <c r="BG72"/>
  <c r="BC72"/>
  <c r="AY72"/>
  <c r="AV72"/>
  <c r="AQ72"/>
  <c r="AM72"/>
  <c r="AI72"/>
  <c r="AF72"/>
  <c r="AA72"/>
  <c r="W72"/>
  <c r="S72"/>
  <c r="P72"/>
  <c r="K72"/>
  <c r="G72"/>
  <c r="C72"/>
  <c r="CB71"/>
  <c r="BW71"/>
  <c r="BS71"/>
  <c r="BO71"/>
  <c r="BL71"/>
  <c r="BG71"/>
  <c r="BC71"/>
  <c r="AY71"/>
  <c r="AV71"/>
  <c r="AQ71"/>
  <c r="AM71"/>
  <c r="AI71"/>
  <c r="AF71"/>
  <c r="AA71"/>
  <c r="W71"/>
  <c r="S71"/>
  <c r="P71"/>
  <c r="K71"/>
  <c r="G71"/>
  <c r="C71"/>
  <c r="CB70"/>
  <c r="BW70"/>
  <c r="BS70"/>
  <c r="BO70"/>
  <c r="BL70"/>
  <c r="BG70"/>
  <c r="BC70"/>
  <c r="AY70"/>
  <c r="AV70"/>
  <c r="AQ70"/>
  <c r="AM70"/>
  <c r="AI70"/>
  <c r="AF70"/>
  <c r="AA70"/>
  <c r="W70"/>
  <c r="S70"/>
  <c r="P70"/>
  <c r="K70"/>
  <c r="G70"/>
  <c r="C70"/>
  <c r="CB69"/>
  <c r="BW69"/>
  <c r="BS69"/>
  <c r="BO69"/>
  <c r="BL69"/>
  <c r="BG69"/>
  <c r="BC69"/>
  <c r="AY69"/>
  <c r="AV69"/>
  <c r="AQ69"/>
  <c r="AM69"/>
  <c r="AI69"/>
  <c r="AF69"/>
  <c r="AA69"/>
  <c r="W69"/>
  <c r="S69"/>
  <c r="P69"/>
  <c r="K69"/>
  <c r="G69"/>
  <c r="C69"/>
  <c r="CB68"/>
  <c r="BW68"/>
  <c r="BS68"/>
  <c r="BO68"/>
  <c r="BL68"/>
  <c r="BG68"/>
  <c r="BC68"/>
  <c r="AY68"/>
  <c r="AV68"/>
  <c r="AQ68"/>
  <c r="AM68"/>
  <c r="AI68"/>
  <c r="AF68"/>
  <c r="AA68"/>
  <c r="W68"/>
  <c r="S68"/>
  <c r="P68"/>
  <c r="K68"/>
  <c r="G68"/>
  <c r="C68"/>
  <c r="CB67"/>
  <c r="BW67"/>
  <c r="BS67"/>
  <c r="BO67"/>
  <c r="BL67"/>
  <c r="BG67"/>
  <c r="BC67"/>
  <c r="AY67"/>
  <c r="AV67"/>
  <c r="AQ67"/>
  <c r="AM67"/>
  <c r="AI67"/>
  <c r="AF67"/>
  <c r="AA67"/>
  <c r="W67"/>
  <c r="S67"/>
  <c r="P67"/>
  <c r="K67"/>
  <c r="G67"/>
  <c r="C67"/>
  <c r="CB66"/>
  <c r="BW66"/>
  <c r="BS66"/>
  <c r="BO66"/>
  <c r="BL66"/>
  <c r="BG66"/>
  <c r="BC66"/>
  <c r="AY66"/>
  <c r="AV66"/>
  <c r="AQ66"/>
  <c r="AM66"/>
  <c r="AI66"/>
  <c r="AF66"/>
  <c r="AA66"/>
  <c r="W66"/>
  <c r="S66"/>
  <c r="P66"/>
  <c r="K66"/>
  <c r="G66"/>
  <c r="C66"/>
  <c r="CB65"/>
  <c r="BW65"/>
  <c r="BS65"/>
  <c r="BO65"/>
  <c r="BL65"/>
  <c r="BG65"/>
  <c r="BC65"/>
  <c r="AY65"/>
  <c r="AV65"/>
  <c r="AQ65"/>
  <c r="AM65"/>
  <c r="AI65"/>
  <c r="AF65"/>
  <c r="AA65"/>
  <c r="W65"/>
  <c r="S65"/>
  <c r="P65"/>
  <c r="K65"/>
  <c r="G65"/>
  <c r="C65"/>
  <c r="CB64"/>
  <c r="BW64"/>
  <c r="BS64"/>
  <c r="BO64"/>
  <c r="BL64"/>
  <c r="BG64"/>
  <c r="BC64"/>
  <c r="AY64"/>
  <c r="AV64"/>
  <c r="AQ64"/>
  <c r="AM64"/>
  <c r="AI64"/>
  <c r="AF64"/>
  <c r="AA64"/>
  <c r="W64"/>
  <c r="S64"/>
  <c r="P64"/>
  <c r="K64"/>
  <c r="G64"/>
  <c r="C64"/>
  <c r="CB63"/>
  <c r="BW63"/>
  <c r="BS63"/>
  <c r="BO63"/>
  <c r="BL63"/>
  <c r="BG63"/>
  <c r="BC63"/>
  <c r="AY63"/>
  <c r="AV63"/>
  <c r="AQ63"/>
  <c r="AM63"/>
  <c r="AI63"/>
  <c r="AF63"/>
  <c r="AA63"/>
  <c r="W63"/>
  <c r="S63"/>
  <c r="P63"/>
  <c r="K63"/>
  <c r="G63"/>
  <c r="C63"/>
  <c r="CB62"/>
  <c r="BW62"/>
  <c r="BS62"/>
  <c r="BO62"/>
  <c r="BL62"/>
  <c r="BG62"/>
  <c r="BC62"/>
  <c r="AY62"/>
  <c r="AV62"/>
  <c r="AQ62"/>
  <c r="AM62"/>
  <c r="AI62"/>
  <c r="AF62"/>
  <c r="AA62"/>
  <c r="W62"/>
  <c r="S62"/>
  <c r="P62"/>
  <c r="K62"/>
  <c r="G62"/>
  <c r="C62"/>
  <c r="CB61"/>
  <c r="BW61"/>
  <c r="BS61"/>
  <c r="BO61"/>
  <c r="BL61"/>
  <c r="BG61"/>
  <c r="BC61"/>
  <c r="AY61"/>
  <c r="AV61"/>
  <c r="AQ61"/>
  <c r="AM61"/>
  <c r="AI61"/>
  <c r="AF61"/>
  <c r="AA61"/>
  <c r="W61"/>
  <c r="S61"/>
  <c r="P61"/>
  <c r="K61"/>
  <c r="G61"/>
  <c r="C61"/>
  <c r="CB60"/>
  <c r="BW60"/>
  <c r="BS60"/>
  <c r="BO60"/>
  <c r="BL60"/>
  <c r="BG60"/>
  <c r="BC60"/>
  <c r="AY60"/>
  <c r="AV60"/>
  <c r="AQ60"/>
  <c r="AM60"/>
  <c r="AI60"/>
  <c r="AF60"/>
  <c r="AA60"/>
  <c r="W60"/>
  <c r="S60"/>
  <c r="P60"/>
  <c r="K60"/>
  <c r="G60"/>
  <c r="C60"/>
  <c r="CB59"/>
  <c r="BW59"/>
  <c r="BS59"/>
  <c r="BO59"/>
  <c r="BL59"/>
  <c r="BG59"/>
  <c r="BC59"/>
  <c r="AY59"/>
  <c r="AV59"/>
  <c r="AQ59"/>
  <c r="AM59"/>
  <c r="AI59"/>
  <c r="AF59"/>
  <c r="AA59"/>
  <c r="W59"/>
  <c r="S59"/>
  <c r="P59"/>
  <c r="K59"/>
  <c r="G59"/>
  <c r="C59"/>
  <c r="CB58"/>
  <c r="BW58"/>
  <c r="BS58"/>
  <c r="BO58"/>
  <c r="BL58"/>
  <c r="BG58"/>
  <c r="BC58"/>
  <c r="AY58"/>
  <c r="AV58"/>
  <c r="AQ58"/>
  <c r="AM58"/>
  <c r="AI58"/>
  <c r="AF58"/>
  <c r="AA58"/>
  <c r="W58"/>
  <c r="S58"/>
  <c r="P58"/>
  <c r="K58"/>
  <c r="G58"/>
  <c r="C58"/>
  <c r="CB57"/>
  <c r="BW57"/>
  <c r="BS57"/>
  <c r="BO57"/>
  <c r="BL57"/>
  <c r="BG57"/>
  <c r="BC57"/>
  <c r="AY57"/>
  <c r="AV57"/>
  <c r="AQ57"/>
  <c r="AM57"/>
  <c r="AI57"/>
  <c r="AF57"/>
  <c r="AA57"/>
  <c r="W57"/>
  <c r="S57"/>
  <c r="P57"/>
  <c r="K57"/>
  <c r="G57"/>
  <c r="C57"/>
  <c r="CB56"/>
  <c r="BW56"/>
  <c r="BS56"/>
  <c r="BO56"/>
  <c r="BL56"/>
  <c r="BG56"/>
  <c r="BC56"/>
  <c r="AY56"/>
  <c r="AV56"/>
  <c r="AQ56"/>
  <c r="AM56"/>
  <c r="AI56"/>
  <c r="AF56"/>
  <c r="AA56"/>
  <c r="W56"/>
  <c r="S56"/>
  <c r="P56"/>
  <c r="K56"/>
  <c r="G56"/>
  <c r="C56"/>
  <c r="CB55"/>
  <c r="BW55"/>
  <c r="BS55"/>
  <c r="BO55"/>
  <c r="BL55"/>
  <c r="BG55"/>
  <c r="BC55"/>
  <c r="AY55"/>
  <c r="AV55"/>
  <c r="AQ55"/>
  <c r="AM55"/>
  <c r="AI55"/>
  <c r="AF55"/>
  <c r="AA55"/>
  <c r="W55"/>
  <c r="S55"/>
  <c r="P55"/>
  <c r="K55"/>
  <c r="G55"/>
  <c r="C55"/>
  <c r="CB54"/>
  <c r="BW54"/>
  <c r="BS54"/>
  <c r="BO54"/>
  <c r="BL54"/>
  <c r="BG54"/>
  <c r="BC54"/>
  <c r="AY54"/>
  <c r="AV54"/>
  <c r="AQ54"/>
  <c r="AM54"/>
  <c r="AI54"/>
  <c r="AF54"/>
  <c r="AA54"/>
  <c r="W54"/>
  <c r="S54"/>
  <c r="P54"/>
  <c r="K54"/>
  <c r="G54"/>
  <c r="C54"/>
  <c r="CB53"/>
  <c r="BW53"/>
  <c r="BS53"/>
  <c r="BO53"/>
  <c r="BL53"/>
  <c r="BG53"/>
  <c r="BC53"/>
  <c r="AY53"/>
  <c r="AV53"/>
  <c r="AQ53"/>
  <c r="AM53"/>
  <c r="AI53"/>
  <c r="AF53"/>
  <c r="AA53"/>
  <c r="W53"/>
  <c r="S53"/>
  <c r="P53"/>
  <c r="K53"/>
  <c r="G53"/>
  <c r="C53"/>
  <c r="CB52"/>
  <c r="BW52"/>
  <c r="BS52"/>
  <c r="BO52"/>
  <c r="BL52"/>
  <c r="BG52"/>
  <c r="BC52"/>
  <c r="AY52"/>
  <c r="AV52"/>
  <c r="AQ52"/>
  <c r="AM52"/>
  <c r="AI52"/>
  <c r="AF52"/>
  <c r="AA52"/>
  <c r="W52"/>
  <c r="S52"/>
  <c r="P52"/>
  <c r="K52"/>
  <c r="G52"/>
  <c r="C52"/>
  <c r="CB51"/>
  <c r="BW51"/>
  <c r="BS51"/>
  <c r="BO51"/>
  <c r="BL51"/>
  <c r="BG51"/>
  <c r="BC51"/>
  <c r="AY51"/>
  <c r="AV51"/>
  <c r="AQ51"/>
  <c r="AM51"/>
  <c r="AI51"/>
  <c r="AF51"/>
  <c r="AA51"/>
  <c r="W51"/>
  <c r="S51"/>
  <c r="P51"/>
  <c r="K51"/>
  <c r="G51"/>
  <c r="C51"/>
  <c r="CB50"/>
  <c r="BW50"/>
  <c r="BS50"/>
  <c r="BO50"/>
  <c r="BL50"/>
  <c r="BG50"/>
  <c r="BC50"/>
  <c r="AY50"/>
  <c r="AV50"/>
  <c r="AQ50"/>
  <c r="AM50"/>
  <c r="AI50"/>
  <c r="AF50"/>
  <c r="AA50"/>
  <c r="W50"/>
  <c r="S50"/>
  <c r="P50"/>
  <c r="K50"/>
  <c r="G50"/>
  <c r="C50"/>
  <c r="CB49"/>
  <c r="BW49"/>
  <c r="BS49"/>
  <c r="BO49"/>
  <c r="BL49"/>
  <c r="BG49"/>
  <c r="BC49"/>
  <c r="AY49"/>
  <c r="AV49"/>
  <c r="AQ49"/>
  <c r="AM49"/>
  <c r="AI49"/>
  <c r="AF49"/>
  <c r="AA49"/>
  <c r="W49"/>
  <c r="S49"/>
  <c r="P49"/>
  <c r="K49"/>
  <c r="G49"/>
  <c r="C49"/>
  <c r="CB48"/>
  <c r="BW48"/>
  <c r="BS48"/>
  <c r="BO48"/>
  <c r="BL48"/>
  <c r="BG48"/>
  <c r="BC48"/>
  <c r="AY48"/>
  <c r="AV48"/>
  <c r="AQ48"/>
  <c r="AM48"/>
  <c r="AI48"/>
  <c r="AF48"/>
  <c r="AA48"/>
  <c r="W48"/>
  <c r="S48"/>
  <c r="P48"/>
  <c r="K48"/>
  <c r="G48"/>
  <c r="C48"/>
  <c r="CB47"/>
  <c r="BW47"/>
  <c r="BS47"/>
  <c r="BO47"/>
  <c r="BL47"/>
  <c r="BG47"/>
  <c r="BC47"/>
  <c r="AY47"/>
  <c r="AV47"/>
  <c r="AQ47"/>
  <c r="AM47"/>
  <c r="AI47"/>
  <c r="AF47"/>
  <c r="AA47"/>
  <c r="W47"/>
  <c r="S47"/>
  <c r="P47"/>
  <c r="K47"/>
  <c r="G47"/>
  <c r="C47"/>
  <c r="CB46"/>
  <c r="BW46"/>
  <c r="BS46"/>
  <c r="BO46"/>
  <c r="BL46"/>
  <c r="BG46"/>
  <c r="BC46"/>
  <c r="AY46"/>
  <c r="AV46"/>
  <c r="AQ46"/>
  <c r="AM46"/>
  <c r="AI46"/>
  <c r="AF46"/>
  <c r="AA46"/>
  <c r="W46"/>
  <c r="S46"/>
  <c r="P46"/>
  <c r="K46"/>
  <c r="G46"/>
  <c r="C46"/>
  <c r="CB45"/>
  <c r="BW45"/>
  <c r="BS45"/>
  <c r="BO45"/>
  <c r="BL45"/>
  <c r="BG45"/>
  <c r="BC45"/>
  <c r="AY45"/>
  <c r="AV45"/>
  <c r="AQ45"/>
  <c r="AM45"/>
  <c r="AI45"/>
  <c r="AF45"/>
  <c r="AA45"/>
  <c r="W45"/>
  <c r="S45"/>
  <c r="P45"/>
  <c r="K45"/>
  <c r="G45"/>
  <c r="C45"/>
  <c r="CB44"/>
  <c r="BW44"/>
  <c r="BS44"/>
  <c r="BO44"/>
  <c r="BL44"/>
  <c r="BG44"/>
  <c r="BC44"/>
  <c r="AY44"/>
  <c r="AV44"/>
  <c r="AQ44"/>
  <c r="AM44"/>
  <c r="AI44"/>
  <c r="AF44"/>
  <c r="AA44"/>
  <c r="W44"/>
  <c r="S44"/>
  <c r="P44"/>
  <c r="K44"/>
  <c r="G44"/>
  <c r="C44"/>
  <c r="CB43"/>
  <c r="BW43"/>
  <c r="BS43"/>
  <c r="BO43"/>
  <c r="BL43"/>
  <c r="BG43"/>
  <c r="BC43"/>
  <c r="AY43"/>
  <c r="AV43"/>
  <c r="AQ43"/>
  <c r="AM43"/>
  <c r="AI43"/>
  <c r="AF43"/>
  <c r="AA43"/>
  <c r="W43"/>
  <c r="S43"/>
  <c r="P43"/>
  <c r="K43"/>
  <c r="G43"/>
  <c r="C43"/>
  <c r="CB42"/>
  <c r="BW42"/>
  <c r="BS42"/>
  <c r="BO42"/>
  <c r="BL42"/>
  <c r="BG42"/>
  <c r="BC42"/>
  <c r="AY42"/>
  <c r="AV42"/>
  <c r="AQ42"/>
  <c r="AM42"/>
  <c r="AI42"/>
  <c r="AF42"/>
  <c r="AA42"/>
  <c r="W42"/>
  <c r="S42"/>
  <c r="P42"/>
  <c r="K42"/>
  <c r="G42"/>
  <c r="C42"/>
  <c r="CB41"/>
  <c r="BW41"/>
  <c r="BS41"/>
  <c r="BO41"/>
  <c r="BL41"/>
  <c r="BG41"/>
  <c r="BC41"/>
  <c r="AY41"/>
  <c r="AV41"/>
  <c r="AQ41"/>
  <c r="AM41"/>
  <c r="AI41"/>
  <c r="AF41"/>
  <c r="AA41"/>
  <c r="W41"/>
  <c r="S41"/>
  <c r="P41"/>
  <c r="K41"/>
  <c r="G41"/>
  <c r="C41"/>
  <c r="CB40"/>
  <c r="BW40"/>
  <c r="BS40"/>
  <c r="BO40"/>
  <c r="BL40"/>
  <c r="BG40"/>
  <c r="BC40"/>
  <c r="AY40"/>
  <c r="AV40"/>
  <c r="AQ40"/>
  <c r="AM40"/>
  <c r="AI40"/>
  <c r="AF40"/>
  <c r="AA40"/>
  <c r="W40"/>
  <c r="S40"/>
  <c r="P40"/>
  <c r="K40"/>
  <c r="G40"/>
  <c r="C40"/>
  <c r="CB39"/>
  <c r="BW39"/>
  <c r="BS39"/>
  <c r="BO39"/>
  <c r="BL39"/>
  <c r="BG39"/>
  <c r="BC39"/>
  <c r="AY39"/>
  <c r="AV39"/>
  <c r="AQ39"/>
  <c r="AM39"/>
  <c r="AI39"/>
  <c r="AF39"/>
  <c r="AA39"/>
  <c r="W39"/>
  <c r="S39"/>
  <c r="P39"/>
  <c r="K39"/>
  <c r="G39"/>
  <c r="C39"/>
  <c r="CB38"/>
  <c r="BW38"/>
  <c r="BS38"/>
  <c r="BO38"/>
  <c r="BL38"/>
  <c r="BG38"/>
  <c r="BC38"/>
  <c r="AY38"/>
  <c r="AV38"/>
  <c r="AQ38"/>
  <c r="AM38"/>
  <c r="AI38"/>
  <c r="AF38"/>
  <c r="AA38"/>
  <c r="W38"/>
  <c r="S38"/>
  <c r="P38"/>
  <c r="K38"/>
  <c r="G38"/>
  <c r="C38"/>
  <c r="CB37"/>
  <c r="BW37"/>
  <c r="BS37"/>
  <c r="BO37"/>
  <c r="BL37"/>
  <c r="BG37"/>
  <c r="BC37"/>
  <c r="AY37"/>
  <c r="AV37"/>
  <c r="AQ37"/>
  <c r="AM37"/>
  <c r="AI37"/>
  <c r="AF37"/>
  <c r="AA37"/>
  <c r="W37"/>
  <c r="S37"/>
  <c r="P37"/>
  <c r="K37"/>
  <c r="G37"/>
  <c r="C37"/>
  <c r="CB36"/>
  <c r="BW36"/>
  <c r="BS36"/>
  <c r="BO36"/>
  <c r="BL36"/>
  <c r="BG36"/>
  <c r="BC36"/>
  <c r="AY36"/>
  <c r="AV36"/>
  <c r="AQ36"/>
  <c r="AM36"/>
  <c r="AI36"/>
  <c r="AF36"/>
  <c r="AA36"/>
  <c r="W36"/>
  <c r="S36"/>
  <c r="P36"/>
  <c r="K36"/>
  <c r="G36"/>
  <c r="C36"/>
  <c r="CB35"/>
  <c r="BW35"/>
  <c r="BS35"/>
  <c r="BO35"/>
  <c r="BL35"/>
  <c r="BG35"/>
  <c r="BC35"/>
  <c r="AY35"/>
  <c r="AV35"/>
  <c r="AQ35"/>
  <c r="AM35"/>
  <c r="AI35"/>
  <c r="AF35"/>
  <c r="AA35"/>
  <c r="W35"/>
  <c r="S35"/>
  <c r="P35"/>
  <c r="K35"/>
  <c r="G35"/>
  <c r="C35"/>
  <c r="CB34"/>
  <c r="BW34"/>
  <c r="BS34"/>
  <c r="BO34"/>
  <c r="BL34"/>
  <c r="BG34"/>
  <c r="BC34"/>
  <c r="AY34"/>
  <c r="AV34"/>
  <c r="AQ34"/>
  <c r="AM34"/>
  <c r="AI34"/>
  <c r="AF34"/>
  <c r="AA34"/>
  <c r="W34"/>
  <c r="S34"/>
  <c r="P34"/>
  <c r="K34"/>
  <c r="G34" s="1"/>
  <c r="C34"/>
  <c r="CB33"/>
  <c r="BW33"/>
  <c r="BS33" s="1"/>
  <c r="BO33"/>
  <c r="BL33"/>
  <c r="BG33"/>
  <c r="AY33"/>
  <c r="AV33"/>
  <c r="AQ33"/>
  <c r="AM33" s="1"/>
  <c r="AI33"/>
  <c r="AF33"/>
  <c r="AA33"/>
  <c r="W33" s="1"/>
  <c r="S33"/>
  <c r="P33"/>
  <c r="K33"/>
  <c r="G33" s="1"/>
  <c r="C33"/>
  <c r="CB32"/>
  <c r="BW32"/>
  <c r="BO32"/>
  <c r="BL32"/>
  <c r="BG32"/>
  <c r="BC32" s="1"/>
  <c r="AY32"/>
  <c r="AV32"/>
  <c r="AQ32"/>
  <c r="AM32" s="1"/>
  <c r="AI32"/>
  <c r="AF32"/>
  <c r="AA32"/>
  <c r="W32" s="1"/>
  <c r="S32"/>
  <c r="P32"/>
  <c r="K32"/>
  <c r="C32"/>
  <c r="CB31"/>
  <c r="BW31"/>
  <c r="BS31" s="1"/>
  <c r="BO31"/>
  <c r="BL31"/>
  <c r="BG31"/>
  <c r="BC31" s="1"/>
  <c r="AY31"/>
  <c r="AV31"/>
  <c r="AQ31"/>
  <c r="AM31" s="1"/>
  <c r="AI31"/>
  <c r="AF31"/>
  <c r="AA31"/>
  <c r="S31"/>
  <c r="P31"/>
  <c r="K31"/>
  <c r="G31" s="1"/>
  <c r="C31"/>
  <c r="CB30"/>
  <c r="BW30"/>
  <c r="BS30" s="1"/>
  <c r="BO30"/>
  <c r="BL30"/>
  <c r="BG30"/>
  <c r="BC30" s="1"/>
  <c r="AY30"/>
  <c r="AV30"/>
  <c r="AQ30"/>
  <c r="AI30"/>
  <c r="AF30"/>
  <c r="AA30"/>
  <c r="W30" s="1"/>
  <c r="S30"/>
  <c r="P30"/>
  <c r="K30"/>
  <c r="G30" s="1"/>
  <c r="C30"/>
  <c r="CB29"/>
  <c r="BW29"/>
  <c r="BS29" s="1"/>
  <c r="BO29"/>
  <c r="BL29"/>
  <c r="BG29"/>
  <c r="AY29"/>
  <c r="AV29"/>
  <c r="AQ29"/>
  <c r="AM29" s="1"/>
  <c r="AI29"/>
  <c r="AF29"/>
  <c r="AA29"/>
  <c r="W29" s="1"/>
  <c r="S29"/>
  <c r="P29"/>
  <c r="K29"/>
  <c r="G29" s="1"/>
  <c r="C29"/>
  <c r="CB28"/>
  <c r="BW28"/>
  <c r="BO28"/>
  <c r="BL28"/>
  <c r="BG28"/>
  <c r="BC28" s="1"/>
  <c r="AY28"/>
  <c r="AV28"/>
  <c r="AQ28"/>
  <c r="AM28" s="1"/>
  <c r="AI28"/>
  <c r="AF28"/>
  <c r="AA28"/>
  <c r="W28" s="1"/>
  <c r="S28"/>
  <c r="P28"/>
  <c r="K28"/>
  <c r="C28"/>
  <c r="CB27"/>
  <c r="BW27"/>
  <c r="BS27" s="1"/>
  <c r="BO27"/>
  <c r="BL27"/>
  <c r="BG27"/>
  <c r="BC27" s="1"/>
  <c r="AY27"/>
  <c r="AV27"/>
  <c r="AQ27"/>
  <c r="AM27" s="1"/>
  <c r="AI27"/>
  <c r="AF27"/>
  <c r="AA27"/>
  <c r="S27"/>
  <c r="P27"/>
  <c r="K27"/>
  <c r="G27" s="1"/>
  <c r="C27"/>
  <c r="CB26"/>
  <c r="BW26"/>
  <c r="BS26" s="1"/>
  <c r="BO26"/>
  <c r="BL26"/>
  <c r="BG26"/>
  <c r="BC26" s="1"/>
  <c r="AY26"/>
  <c r="AV26"/>
  <c r="AQ26"/>
  <c r="AI26"/>
  <c r="AF26"/>
  <c r="AA26"/>
  <c r="W26" s="1"/>
  <c r="S26"/>
  <c r="P26"/>
  <c r="K26"/>
  <c r="G26" s="1"/>
  <c r="C26"/>
  <c r="CB25"/>
  <c r="BW25"/>
  <c r="BS25" s="1"/>
  <c r="BO25"/>
  <c r="BL25"/>
  <c r="BG25"/>
  <c r="AY25"/>
  <c r="AV25"/>
  <c r="AQ25"/>
  <c r="AM25" s="1"/>
  <c r="AI25"/>
  <c r="AF25"/>
  <c r="AA25"/>
  <c r="W25" s="1"/>
  <c r="S25"/>
  <c r="P25"/>
  <c r="K25"/>
  <c r="G25" s="1"/>
  <c r="C25"/>
  <c r="CB24"/>
  <c r="BW24"/>
  <c r="BO24"/>
  <c r="BL24"/>
  <c r="BG24"/>
  <c r="BC24" s="1"/>
  <c r="AY24"/>
  <c r="AV24"/>
  <c r="AQ24"/>
  <c r="AM24" s="1"/>
  <c r="AI24"/>
  <c r="AF24"/>
  <c r="AA24"/>
  <c r="W24" s="1"/>
  <c r="S24"/>
  <c r="P24"/>
  <c r="K24"/>
  <c r="C24"/>
  <c r="CB23"/>
  <c r="BW23"/>
  <c r="BS23" s="1"/>
  <c r="BO23"/>
  <c r="BL23"/>
  <c r="BG23"/>
  <c r="BC23" s="1"/>
  <c r="AY23"/>
  <c r="AV23"/>
  <c r="AQ23"/>
  <c r="AM23" s="1"/>
  <c r="AI23"/>
  <c r="AF23"/>
  <c r="AA23"/>
  <c r="S23"/>
  <c r="P23"/>
  <c r="K23"/>
  <c r="G23" s="1"/>
  <c r="C23"/>
  <c r="CB22"/>
  <c r="BW22"/>
  <c r="BS22" s="1"/>
  <c r="BO22"/>
  <c r="BL22"/>
  <c r="BG22"/>
  <c r="BC22" s="1"/>
  <c r="AY22"/>
  <c r="AV22"/>
  <c r="AQ22"/>
  <c r="AI22"/>
  <c r="AF22"/>
  <c r="AA22"/>
  <c r="W22" s="1"/>
  <c r="S22"/>
  <c r="P22"/>
  <c r="K22"/>
  <c r="G22" s="1"/>
  <c r="C22"/>
  <c r="CB21"/>
  <c r="BW21"/>
  <c r="BS21" s="1"/>
  <c r="BO21"/>
  <c r="BL21"/>
  <c r="BG21"/>
  <c r="AY21"/>
  <c r="AV21"/>
  <c r="AQ21"/>
  <c r="AM21" s="1"/>
  <c r="AI21"/>
  <c r="AF21"/>
  <c r="AA21"/>
  <c r="W21" s="1"/>
  <c r="S21"/>
  <c r="P21"/>
  <c r="K21"/>
  <c r="G21" s="1"/>
  <c r="C21"/>
  <c r="CB20"/>
  <c r="BW20"/>
  <c r="BO20"/>
  <c r="BL20"/>
  <c r="BG20"/>
  <c r="BC20" s="1"/>
  <c r="AY20"/>
  <c r="AV20"/>
  <c r="AQ20"/>
  <c r="AM20" s="1"/>
  <c r="AI20"/>
  <c r="AF20"/>
  <c r="AA20"/>
  <c r="W20" s="1"/>
  <c r="S20"/>
  <c r="P20"/>
  <c r="K20"/>
  <c r="C20"/>
  <c r="CB19"/>
  <c r="BW19"/>
  <c r="BS19" s="1"/>
  <c r="BO19"/>
  <c r="BL19"/>
  <c r="BG19"/>
  <c r="BC19" s="1"/>
  <c r="AY19"/>
  <c r="AV19"/>
  <c r="AQ19"/>
  <c r="AM19" s="1"/>
  <c r="AI19"/>
  <c r="AF19"/>
  <c r="AA19"/>
  <c r="S19"/>
  <c r="P19"/>
  <c r="K19"/>
  <c r="G19" s="1"/>
  <c r="C19"/>
  <c r="CB18"/>
  <c r="BW18"/>
  <c r="BS18" s="1"/>
  <c r="BO18"/>
  <c r="BL18"/>
  <c r="BG18"/>
  <c r="BC18" s="1"/>
  <c r="AY18"/>
  <c r="AV18"/>
  <c r="AQ18"/>
  <c r="AI18"/>
  <c r="AF18"/>
  <c r="AA18"/>
  <c r="W18" s="1"/>
  <c r="S18"/>
  <c r="P18"/>
  <c r="K18"/>
  <c r="G18" s="1"/>
  <c r="C18"/>
  <c r="CB17"/>
  <c r="BW17"/>
  <c r="BS17" s="1"/>
  <c r="BO17"/>
  <c r="BL17"/>
  <c r="BG17"/>
  <c r="AY17"/>
  <c r="AV17"/>
  <c r="AQ17"/>
  <c r="AM17" s="1"/>
  <c r="AI17"/>
  <c r="AF17"/>
  <c r="AA17"/>
  <c r="W17" s="1"/>
  <c r="S17"/>
  <c r="P17"/>
  <c r="K17"/>
  <c r="G17" s="1"/>
  <c r="C17"/>
  <c r="CB16"/>
  <c r="BW16"/>
  <c r="BO16"/>
  <c r="BL16"/>
  <c r="BG16"/>
  <c r="BC16" s="1"/>
  <c r="AY16"/>
  <c r="AV16"/>
  <c r="AQ16"/>
  <c r="AM16" s="1"/>
  <c r="AI16"/>
  <c r="AF16"/>
  <c r="AA16"/>
  <c r="W16" s="1"/>
  <c r="S16"/>
  <c r="P16"/>
  <c r="K16"/>
  <c r="C16"/>
  <c r="CB15"/>
  <c r="BW15"/>
  <c r="BS15" s="1"/>
  <c r="BO15"/>
  <c r="BL15"/>
  <c r="BG15"/>
  <c r="BC15" s="1"/>
  <c r="AY15"/>
  <c r="AV15"/>
  <c r="AQ15"/>
  <c r="AM15" s="1"/>
  <c r="AI15"/>
  <c r="AF15"/>
  <c r="AA15"/>
  <c r="S15"/>
  <c r="P15"/>
  <c r="K15"/>
  <c r="G15" s="1"/>
  <c r="C15"/>
  <c r="CB14"/>
  <c r="BW14"/>
  <c r="BS14" s="1"/>
  <c r="BO14"/>
  <c r="BL14"/>
  <c r="BG14"/>
  <c r="BC14" s="1"/>
  <c r="AY14"/>
  <c r="AV14"/>
  <c r="AQ14"/>
  <c r="AI14"/>
  <c r="AF14"/>
  <c r="AA14"/>
  <c r="W14" s="1"/>
  <c r="S14"/>
  <c r="P14"/>
  <c r="K14"/>
  <c r="G14" s="1"/>
  <c r="C14"/>
  <c r="CB13"/>
  <c r="BW13"/>
  <c r="BS13" s="1"/>
  <c r="BO13"/>
  <c r="BL13"/>
  <c r="BG13"/>
  <c r="AY13"/>
  <c r="AV13"/>
  <c r="AQ13"/>
  <c r="AM13" s="1"/>
  <c r="AI13"/>
  <c r="AF13"/>
  <c r="AA13"/>
  <c r="W13" s="1"/>
  <c r="S13"/>
  <c r="P13"/>
  <c r="K13"/>
  <c r="G13" s="1"/>
  <c r="C13"/>
  <c r="CB12"/>
  <c r="BW12"/>
  <c r="BO12"/>
  <c r="BL12"/>
  <c r="BG12"/>
  <c r="BC12" s="1"/>
  <c r="AY12"/>
  <c r="AV12"/>
  <c r="AQ12"/>
  <c r="AM12" s="1"/>
  <c r="AI12"/>
  <c r="AF12"/>
  <c r="AA12"/>
  <c r="W12" s="1"/>
  <c r="S12"/>
  <c r="P12"/>
  <c r="K12"/>
  <c r="C12"/>
  <c r="CB11"/>
  <c r="BW11"/>
  <c r="BS11" s="1"/>
  <c r="BO11"/>
  <c r="BL11"/>
  <c r="BG11"/>
  <c r="BC11" s="1"/>
  <c r="AY11"/>
  <c r="AV11"/>
  <c r="AQ11"/>
  <c r="AM11" s="1"/>
  <c r="AI11"/>
  <c r="AF11"/>
  <c r="AA11"/>
  <c r="S11"/>
  <c r="P11"/>
  <c r="K11"/>
  <c r="G11" s="1"/>
  <c r="C11"/>
  <c r="CB10"/>
  <c r="BW10"/>
  <c r="BS10" s="1"/>
  <c r="BO10"/>
  <c r="BL10"/>
  <c r="BG10"/>
  <c r="BC10" s="1"/>
  <c r="AY10"/>
  <c r="AV10"/>
  <c r="AQ10"/>
  <c r="AI10"/>
  <c r="AF10"/>
  <c r="AA10"/>
  <c r="W10" s="1"/>
  <c r="S10"/>
  <c r="P10"/>
  <c r="K10"/>
  <c r="G10" s="1"/>
  <c r="C10"/>
  <c r="CB9"/>
  <c r="BW9"/>
  <c r="BS9" s="1"/>
  <c r="BO9"/>
  <c r="BL9"/>
  <c r="BG9"/>
  <c r="AY9"/>
  <c r="AV9"/>
  <c r="AQ9"/>
  <c r="AM9" s="1"/>
  <c r="AI9"/>
  <c r="AF9"/>
  <c r="AA9"/>
  <c r="W9" s="1"/>
  <c r="S9"/>
  <c r="P9"/>
  <c r="K9"/>
  <c r="G9" s="1"/>
  <c r="C9"/>
  <c r="CB8"/>
  <c r="BW8"/>
  <c r="BO8"/>
  <c r="BL8"/>
  <c r="BG8"/>
  <c r="BC8" s="1"/>
  <c r="AY8"/>
  <c r="AV8"/>
  <c r="AQ8"/>
  <c r="AM8" s="1"/>
  <c r="AI8"/>
  <c r="AF8"/>
  <c r="AA8"/>
  <c r="W8" s="1"/>
  <c r="S8"/>
  <c r="P8"/>
  <c r="K8"/>
  <c r="C8"/>
  <c r="CB7"/>
  <c r="BW7"/>
  <c r="BS7" s="1"/>
  <c r="BO7"/>
  <c r="BL7"/>
  <c r="BG7"/>
  <c r="BC7" s="1"/>
  <c r="AY7"/>
  <c r="AV7"/>
  <c r="AQ7"/>
  <c r="AM7" s="1"/>
  <c r="AI7"/>
  <c r="AF7"/>
  <c r="AA7"/>
  <c r="S7"/>
  <c r="P7"/>
  <c r="K7"/>
  <c r="G7" s="1"/>
  <c r="C7"/>
  <c r="CB6"/>
  <c r="BW6"/>
  <c r="BS6" s="1"/>
  <c r="BO6"/>
  <c r="BL6"/>
  <c r="BG6"/>
  <c r="BC6" s="1"/>
  <c r="AY6"/>
  <c r="AV6"/>
  <c r="AQ6"/>
  <c r="AI6"/>
  <c r="AF6"/>
  <c r="AA6"/>
  <c r="W6" s="1"/>
  <c r="S6"/>
  <c r="P6"/>
  <c r="K6"/>
  <c r="G6" s="1"/>
  <c r="C6"/>
  <c r="CB5"/>
  <c r="BW5"/>
  <c r="BS5" s="1"/>
  <c r="BO5"/>
  <c r="BL5"/>
  <c r="BG5"/>
  <c r="AY5"/>
  <c r="AV5"/>
  <c r="AQ5"/>
  <c r="AM5" s="1"/>
  <c r="AI5"/>
  <c r="AF5"/>
  <c r="AA5"/>
  <c r="W5" s="1"/>
  <c r="S5"/>
  <c r="P5"/>
  <c r="K5"/>
  <c r="G5" s="1"/>
  <c r="C5"/>
  <c r="CB292" i="21"/>
  <c r="BW292"/>
  <c r="BO292"/>
  <c r="BL292"/>
  <c r="BG292"/>
  <c r="BC292" s="1"/>
  <c r="AY292"/>
  <c r="AV292"/>
  <c r="AQ292"/>
  <c r="AM292" s="1"/>
  <c r="AI292"/>
  <c r="AF292"/>
  <c r="AA292"/>
  <c r="W292" s="1"/>
  <c r="S292"/>
  <c r="P292"/>
  <c r="K292"/>
  <c r="C292"/>
  <c r="CB291"/>
  <c r="BW291"/>
  <c r="BS291" s="1"/>
  <c r="BO291"/>
  <c r="BL291"/>
  <c r="BG291"/>
  <c r="BC291" s="1"/>
  <c r="AY291"/>
  <c r="AV291"/>
  <c r="AQ291"/>
  <c r="AM291" s="1"/>
  <c r="AI291"/>
  <c r="AF291"/>
  <c r="AA291"/>
  <c r="S291"/>
  <c r="P291"/>
  <c r="K291"/>
  <c r="G291" s="1"/>
  <c r="C291"/>
  <c r="CB290"/>
  <c r="BW290"/>
  <c r="BS290" s="1"/>
  <c r="BO290"/>
  <c r="BL290"/>
  <c r="BG290"/>
  <c r="BC290" s="1"/>
  <c r="AY290"/>
  <c r="AV290"/>
  <c r="AQ290"/>
  <c r="AI290"/>
  <c r="AF290"/>
  <c r="AA290"/>
  <c r="W290" s="1"/>
  <c r="S290"/>
  <c r="P290"/>
  <c r="K290"/>
  <c r="G290" s="1"/>
  <c r="C290"/>
  <c r="CB289"/>
  <c r="BW289"/>
  <c r="BS289" s="1"/>
  <c r="BO289"/>
  <c r="BL289"/>
  <c r="BG289"/>
  <c r="AY289"/>
  <c r="AV289"/>
  <c r="AQ289"/>
  <c r="AM289" s="1"/>
  <c r="AI289"/>
  <c r="AF289"/>
  <c r="AA289"/>
  <c r="W289" s="1"/>
  <c r="S289"/>
  <c r="P289"/>
  <c r="K289"/>
  <c r="G289" s="1"/>
  <c r="C289"/>
  <c r="CB288"/>
  <c r="BW288"/>
  <c r="BO288"/>
  <c r="BL288"/>
  <c r="BG288"/>
  <c r="BC288" s="1"/>
  <c r="AY288"/>
  <c r="AV288"/>
  <c r="AQ288"/>
  <c r="AM288" s="1"/>
  <c r="AI288"/>
  <c r="AF288"/>
  <c r="AA288"/>
  <c r="W288" s="1"/>
  <c r="S288"/>
  <c r="P288"/>
  <c r="K288"/>
  <c r="C288"/>
  <c r="CB287"/>
  <c r="BW287"/>
  <c r="BS287" s="1"/>
  <c r="BO287"/>
  <c r="BL287"/>
  <c r="BG287"/>
  <c r="BC287" s="1"/>
  <c r="AY287"/>
  <c r="AV287"/>
  <c r="AQ287"/>
  <c r="AM287" s="1"/>
  <c r="AI287"/>
  <c r="AF287"/>
  <c r="AA287"/>
  <c r="S287"/>
  <c r="P287"/>
  <c r="K287"/>
  <c r="G287" s="1"/>
  <c r="C287"/>
  <c r="CB286"/>
  <c r="BW286"/>
  <c r="BS286" s="1"/>
  <c r="BO286"/>
  <c r="BL286"/>
  <c r="BG286"/>
  <c r="BC286" s="1"/>
  <c r="AY286"/>
  <c r="AV286"/>
  <c r="AQ286"/>
  <c r="AI286"/>
  <c r="AF286"/>
  <c r="AA286"/>
  <c r="W286" s="1"/>
  <c r="S286"/>
  <c r="P286"/>
  <c r="K286"/>
  <c r="G286" s="1"/>
  <c r="C286"/>
  <c r="CB285"/>
  <c r="BW285"/>
  <c r="BS285" s="1"/>
  <c r="BO285"/>
  <c r="BL285"/>
  <c r="BG285"/>
  <c r="AY285"/>
  <c r="AV285"/>
  <c r="AQ285"/>
  <c r="AM285" s="1"/>
  <c r="AI285"/>
  <c r="AF285"/>
  <c r="AA285"/>
  <c r="W285" s="1"/>
  <c r="S285"/>
  <c r="P285"/>
  <c r="K285"/>
  <c r="G285" s="1"/>
  <c r="C285"/>
  <c r="CB284"/>
  <c r="BW284"/>
  <c r="BO284"/>
  <c r="BL284"/>
  <c r="BG284"/>
  <c r="BC284" s="1"/>
  <c r="AY284"/>
  <c r="AV284"/>
  <c r="AQ284"/>
  <c r="AM284" s="1"/>
  <c r="AI284"/>
  <c r="AF284"/>
  <c r="AA284"/>
  <c r="W284" s="1"/>
  <c r="S284"/>
  <c r="P284"/>
  <c r="K284"/>
  <c r="C284"/>
  <c r="CB283"/>
  <c r="BW283"/>
  <c r="BS283" s="1"/>
  <c r="BO283"/>
  <c r="BL283"/>
  <c r="BG283"/>
  <c r="BC283" s="1"/>
  <c r="AY283"/>
  <c r="AV283"/>
  <c r="AQ283"/>
  <c r="AM283" s="1"/>
  <c r="AI283"/>
  <c r="AF283"/>
  <c r="AA283"/>
  <c r="S283"/>
  <c r="P283"/>
  <c r="K283"/>
  <c r="G283" s="1"/>
  <c r="C283"/>
  <c r="CB282"/>
  <c r="BW282"/>
  <c r="BS282" s="1"/>
  <c r="BO282"/>
  <c r="BL282"/>
  <c r="BG282"/>
  <c r="BC282" s="1"/>
  <c r="AY282"/>
  <c r="AV282"/>
  <c r="AQ282"/>
  <c r="AI282"/>
  <c r="AF282"/>
  <c r="AA282"/>
  <c r="W282" s="1"/>
  <c r="S282"/>
  <c r="P282"/>
  <c r="K282"/>
  <c r="G282" s="1"/>
  <c r="C282"/>
  <c r="CB281"/>
  <c r="BW281"/>
  <c r="BS281" s="1"/>
  <c r="BO281"/>
  <c r="BL281"/>
  <c r="BG281"/>
  <c r="AY281"/>
  <c r="AV281"/>
  <c r="AQ281"/>
  <c r="AM281" s="1"/>
  <c r="AI281"/>
  <c r="AF281"/>
  <c r="AA281"/>
  <c r="W281" s="1"/>
  <c r="S281"/>
  <c r="P281"/>
  <c r="K281"/>
  <c r="G281" s="1"/>
  <c r="C281"/>
  <c r="CB280"/>
  <c r="BW280"/>
  <c r="BO280"/>
  <c r="BL280"/>
  <c r="BG280"/>
  <c r="BC280" s="1"/>
  <c r="AY280"/>
  <c r="AV280"/>
  <c r="AQ280"/>
  <c r="AM280" s="1"/>
  <c r="AI280"/>
  <c r="AF280"/>
  <c r="AA280"/>
  <c r="W280" s="1"/>
  <c r="S280"/>
  <c r="P280"/>
  <c r="K280"/>
  <c r="C280"/>
  <c r="CB279"/>
  <c r="BW279"/>
  <c r="BS279" s="1"/>
  <c r="BO279"/>
  <c r="BL279"/>
  <c r="BG279"/>
  <c r="BC279" s="1"/>
  <c r="AY279"/>
  <c r="AV279"/>
  <c r="AQ279"/>
  <c r="AM279" s="1"/>
  <c r="AI279"/>
  <c r="AF279"/>
  <c r="AA279"/>
  <c r="S279"/>
  <c r="P279"/>
  <c r="K279"/>
  <c r="G279" s="1"/>
  <c r="C279"/>
  <c r="CB278"/>
  <c r="BW278"/>
  <c r="BS278" s="1"/>
  <c r="BO278"/>
  <c r="BL278"/>
  <c r="BG278"/>
  <c r="BC278" s="1"/>
  <c r="AY278"/>
  <c r="AV278"/>
  <c r="AQ278"/>
  <c r="AI278"/>
  <c r="AF278"/>
  <c r="AA278"/>
  <c r="W278" s="1"/>
  <c r="S278"/>
  <c r="P278"/>
  <c r="K278"/>
  <c r="G278" s="1"/>
  <c r="C278"/>
  <c r="CB277"/>
  <c r="BW277"/>
  <c r="BS277" s="1"/>
  <c r="BO277"/>
  <c r="BL277"/>
  <c r="BG277"/>
  <c r="AY277"/>
  <c r="AV277"/>
  <c r="AQ277"/>
  <c r="AM277" s="1"/>
  <c r="AI277"/>
  <c r="AF277"/>
  <c r="AA277"/>
  <c r="W277" s="1"/>
  <c r="S277"/>
  <c r="P277"/>
  <c r="K277"/>
  <c r="G277" s="1"/>
  <c r="C277"/>
  <c r="CB276"/>
  <c r="BW276"/>
  <c r="BO276"/>
  <c r="BL276"/>
  <c r="BG276"/>
  <c r="BC276" s="1"/>
  <c r="AY276"/>
  <c r="AV276"/>
  <c r="AQ276"/>
  <c r="AM276" s="1"/>
  <c r="AI276"/>
  <c r="AF276"/>
  <c r="AA276"/>
  <c r="W276" s="1"/>
  <c r="S276"/>
  <c r="P276"/>
  <c r="K276"/>
  <c r="C276"/>
  <c r="CB275"/>
  <c r="BW275"/>
  <c r="BS275" s="1"/>
  <c r="BO275"/>
  <c r="BL275"/>
  <c r="BG275"/>
  <c r="BC275" s="1"/>
  <c r="AY275"/>
  <c r="AV275"/>
  <c r="AQ275"/>
  <c r="AM275" s="1"/>
  <c r="AI275"/>
  <c r="AF275"/>
  <c r="AA275"/>
  <c r="S275"/>
  <c r="P275"/>
  <c r="K275"/>
  <c r="G275" s="1"/>
  <c r="C275"/>
  <c r="CB274"/>
  <c r="BW274"/>
  <c r="BS274" s="1"/>
  <c r="BO274"/>
  <c r="BL274"/>
  <c r="BG274"/>
  <c r="BC274" s="1"/>
  <c r="AY274"/>
  <c r="AV274"/>
  <c r="AQ274"/>
  <c r="AI274"/>
  <c r="AF274"/>
  <c r="AA274"/>
  <c r="W274" s="1"/>
  <c r="S274"/>
  <c r="P274"/>
  <c r="K274"/>
  <c r="G274" s="1"/>
  <c r="C274"/>
  <c r="CB273"/>
  <c r="BW273"/>
  <c r="BS273" s="1"/>
  <c r="BO273"/>
  <c r="BL273"/>
  <c r="BG273"/>
  <c r="AY273"/>
  <c r="AV273"/>
  <c r="AQ273"/>
  <c r="AM273" s="1"/>
  <c r="AI273"/>
  <c r="AF273"/>
  <c r="AA273"/>
  <c r="W273" s="1"/>
  <c r="S273"/>
  <c r="P273"/>
  <c r="K273"/>
  <c r="G273" s="1"/>
  <c r="C273"/>
  <c r="CB272"/>
  <c r="BW272"/>
  <c r="BO272"/>
  <c r="BL272"/>
  <c r="BG272"/>
  <c r="BC272" s="1"/>
  <c r="AY272"/>
  <c r="AV272"/>
  <c r="AQ272"/>
  <c r="AM272" s="1"/>
  <c r="AI272"/>
  <c r="AF272"/>
  <c r="AA272"/>
  <c r="W272" s="1"/>
  <c r="S272"/>
  <c r="P272"/>
  <c r="K272"/>
  <c r="C272"/>
  <c r="CB271"/>
  <c r="BW271"/>
  <c r="BS271" s="1"/>
  <c r="BO271"/>
  <c r="BL271"/>
  <c r="BG271"/>
  <c r="BC271" s="1"/>
  <c r="AY271"/>
  <c r="AV271"/>
  <c r="AQ271"/>
  <c r="AM271" s="1"/>
  <c r="AI271"/>
  <c r="AF271"/>
  <c r="AA271"/>
  <c r="S271"/>
  <c r="P271"/>
  <c r="K271"/>
  <c r="G271" s="1"/>
  <c r="C271"/>
  <c r="CB270"/>
  <c r="BW270"/>
  <c r="BS270" s="1"/>
  <c r="BO270"/>
  <c r="BL270"/>
  <c r="BG270"/>
  <c r="BC270" s="1"/>
  <c r="AY270"/>
  <c r="AV270"/>
  <c r="AQ270"/>
  <c r="AI270"/>
  <c r="AF270"/>
  <c r="AA270"/>
  <c r="W270" s="1"/>
  <c r="S270"/>
  <c r="P270"/>
  <c r="K270"/>
  <c r="G270" s="1"/>
  <c r="C270"/>
  <c r="CB269"/>
  <c r="BW269"/>
  <c r="BS269" s="1"/>
  <c r="BO269"/>
  <c r="BL269"/>
  <c r="BG269"/>
  <c r="AY269"/>
  <c r="AV269"/>
  <c r="AQ269"/>
  <c r="AM269" s="1"/>
  <c r="AI269"/>
  <c r="AF269"/>
  <c r="AA269"/>
  <c r="W269" s="1"/>
  <c r="S269"/>
  <c r="P269"/>
  <c r="K269"/>
  <c r="G269" s="1"/>
  <c r="C269"/>
  <c r="CB268"/>
  <c r="BW268"/>
  <c r="BO268"/>
  <c r="BL268"/>
  <c r="BG268"/>
  <c r="BC268" s="1"/>
  <c r="AY268"/>
  <c r="AV268"/>
  <c r="AQ268"/>
  <c r="AM268" s="1"/>
  <c r="AI268"/>
  <c r="AF268"/>
  <c r="AA268"/>
  <c r="W268" s="1"/>
  <c r="S268"/>
  <c r="P268"/>
  <c r="K268"/>
  <c r="C268"/>
  <c r="CB267"/>
  <c r="BW267"/>
  <c r="BS267" s="1"/>
  <c r="BO267"/>
  <c r="BL267"/>
  <c r="BG267"/>
  <c r="BC267" s="1"/>
  <c r="AY267"/>
  <c r="AV267"/>
  <c r="AQ267"/>
  <c r="AM267" s="1"/>
  <c r="AI267"/>
  <c r="AF267"/>
  <c r="AA267"/>
  <c r="S267"/>
  <c r="P267"/>
  <c r="K267"/>
  <c r="G267" s="1"/>
  <c r="C267"/>
  <c r="CB266"/>
  <c r="BW266"/>
  <c r="BS266" s="1"/>
  <c r="BO266"/>
  <c r="BL266"/>
  <c r="BG266"/>
  <c r="BC266" s="1"/>
  <c r="AY266"/>
  <c r="AV266"/>
  <c r="AQ266"/>
  <c r="AI266"/>
  <c r="AF266"/>
  <c r="AA266"/>
  <c r="W266" s="1"/>
  <c r="S266"/>
  <c r="P266"/>
  <c r="K266"/>
  <c r="G266" s="1"/>
  <c r="C266"/>
  <c r="CB265"/>
  <c r="BW265"/>
  <c r="BS265" s="1"/>
  <c r="BO265"/>
  <c r="BL265"/>
  <c r="BG265"/>
  <c r="AY265"/>
  <c r="AV265"/>
  <c r="AQ265"/>
  <c r="AM265" s="1"/>
  <c r="AI265"/>
  <c r="AF265"/>
  <c r="AA265"/>
  <c r="W265" s="1"/>
  <c r="S265"/>
  <c r="P265"/>
  <c r="K265"/>
  <c r="G265" s="1"/>
  <c r="C265"/>
  <c r="CB264"/>
  <c r="BW264"/>
  <c r="BO264"/>
  <c r="BL264"/>
  <c r="BG264"/>
  <c r="BC264" s="1"/>
  <c r="AY264"/>
  <c r="AV264"/>
  <c r="AQ264"/>
  <c r="AM264" s="1"/>
  <c r="AI264"/>
  <c r="AF264"/>
  <c r="AA264"/>
  <c r="W264" s="1"/>
  <c r="S264"/>
  <c r="P264"/>
  <c r="K264"/>
  <c r="C264"/>
  <c r="CB263"/>
  <c r="BW263"/>
  <c r="BS263" s="1"/>
  <c r="BO263"/>
  <c r="BL263"/>
  <c r="BG263"/>
  <c r="BC263" s="1"/>
  <c r="AY263"/>
  <c r="AV263"/>
  <c r="AQ263"/>
  <c r="AM263" s="1"/>
  <c r="AI263"/>
  <c r="AF263"/>
  <c r="AA263"/>
  <c r="S263"/>
  <c r="P263"/>
  <c r="K263"/>
  <c r="G263" s="1"/>
  <c r="C263"/>
  <c r="CB262"/>
  <c r="BW262"/>
  <c r="BS262" s="1"/>
  <c r="BO262"/>
  <c r="BL262"/>
  <c r="BG262"/>
  <c r="BC262" s="1"/>
  <c r="AY262"/>
  <c r="AV262"/>
  <c r="AQ262"/>
  <c r="AI262"/>
  <c r="AF262"/>
  <c r="AA262"/>
  <c r="W262" s="1"/>
  <c r="S262"/>
  <c r="P262"/>
  <c r="K262"/>
  <c r="G262" s="1"/>
  <c r="C262"/>
  <c r="CB261"/>
  <c r="BW261"/>
  <c r="BS261" s="1"/>
  <c r="BO261"/>
  <c r="BL261"/>
  <c r="BG261"/>
  <c r="AY261"/>
  <c r="AV261"/>
  <c r="AQ261"/>
  <c r="AM261" s="1"/>
  <c r="AI261"/>
  <c r="AF261"/>
  <c r="AA261"/>
  <c r="W261" s="1"/>
  <c r="S261"/>
  <c r="P261"/>
  <c r="K261"/>
  <c r="G261" s="1"/>
  <c r="C261"/>
  <c r="CB260"/>
  <c r="BW260"/>
  <c r="BO260"/>
  <c r="BL260"/>
  <c r="BG260"/>
  <c r="BC260" s="1"/>
  <c r="AY260"/>
  <c r="AV260"/>
  <c r="AQ260"/>
  <c r="AM260" s="1"/>
  <c r="AI260"/>
  <c r="AF260"/>
  <c r="AA260"/>
  <c r="W260" s="1"/>
  <c r="S260"/>
  <c r="P260"/>
  <c r="K260"/>
  <c r="C260"/>
  <c r="CB259"/>
  <c r="BW259"/>
  <c r="BS259" s="1"/>
  <c r="BO259"/>
  <c r="BL259"/>
  <c r="BG259"/>
  <c r="BC259" s="1"/>
  <c r="AY259"/>
  <c r="AV259"/>
  <c r="AQ259"/>
  <c r="AM259" s="1"/>
  <c r="AI259"/>
  <c r="AF259"/>
  <c r="AA259"/>
  <c r="S259"/>
  <c r="P259"/>
  <c r="K259"/>
  <c r="G259" s="1"/>
  <c r="C259"/>
  <c r="CB258"/>
  <c r="BW258"/>
  <c r="BS258" s="1"/>
  <c r="BO258"/>
  <c r="BL258"/>
  <c r="BG258"/>
  <c r="BC258" s="1"/>
  <c r="AY258"/>
  <c r="AV258"/>
  <c r="AQ258"/>
  <c r="AI258"/>
  <c r="AF258"/>
  <c r="AA258"/>
  <c r="W258" s="1"/>
  <c r="S258"/>
  <c r="P258"/>
  <c r="K258"/>
  <c r="G258" s="1"/>
  <c r="C258"/>
  <c r="CB257"/>
  <c r="BW257"/>
  <c r="BS257" s="1"/>
  <c r="BO257"/>
  <c r="BL257"/>
  <c r="BG257"/>
  <c r="AY257"/>
  <c r="AV257"/>
  <c r="AQ257"/>
  <c r="AM257" s="1"/>
  <c r="AI257"/>
  <c r="AF257"/>
  <c r="AA257"/>
  <c r="W257" s="1"/>
  <c r="S257"/>
  <c r="P257"/>
  <c r="K257"/>
  <c r="G257" s="1"/>
  <c r="C257"/>
  <c r="CB256"/>
  <c r="BW256"/>
  <c r="BO256"/>
  <c r="BL256"/>
  <c r="BG256"/>
  <c r="BC256" s="1"/>
  <c r="AY256"/>
  <c r="AV256"/>
  <c r="AQ256"/>
  <c r="AM256" s="1"/>
  <c r="AI256"/>
  <c r="AF256"/>
  <c r="AA256"/>
  <c r="W256" s="1"/>
  <c r="S256"/>
  <c r="P256"/>
  <c r="K256"/>
  <c r="C256"/>
  <c r="CB255"/>
  <c r="BW255"/>
  <c r="BS255" s="1"/>
  <c r="BO255"/>
  <c r="BL255"/>
  <c r="BG255"/>
  <c r="BC255" s="1"/>
  <c r="AY255"/>
  <c r="AV255"/>
  <c r="AQ255"/>
  <c r="AM255" s="1"/>
  <c r="AI255"/>
  <c r="AF255"/>
  <c r="AA255"/>
  <c r="S255"/>
  <c r="P255"/>
  <c r="K255"/>
  <c r="G255" s="1"/>
  <c r="C255"/>
  <c r="CB254"/>
  <c r="BW254"/>
  <c r="BS254"/>
  <c r="BO254"/>
  <c r="BL254"/>
  <c r="BG254"/>
  <c r="BC254"/>
  <c r="AY254"/>
  <c r="AV254"/>
  <c r="AQ254"/>
  <c r="AM254"/>
  <c r="AI254"/>
  <c r="AF254"/>
  <c r="AA254"/>
  <c r="W254"/>
  <c r="S254"/>
  <c r="P254"/>
  <c r="K254"/>
  <c r="G254"/>
  <c r="C254"/>
  <c r="CB253"/>
  <c r="BW253"/>
  <c r="BS253"/>
  <c r="BO253"/>
  <c r="BL253"/>
  <c r="BG253"/>
  <c r="BC253"/>
  <c r="AY253"/>
  <c r="AV253"/>
  <c r="AQ253"/>
  <c r="AM253"/>
  <c r="AI253"/>
  <c r="AF253"/>
  <c r="AA253"/>
  <c r="W253"/>
  <c r="S253"/>
  <c r="P253"/>
  <c r="K253"/>
  <c r="G253"/>
  <c r="C253"/>
  <c r="CB252"/>
  <c r="BW252"/>
  <c r="BS252"/>
  <c r="BO252"/>
  <c r="BL252"/>
  <c r="BG252"/>
  <c r="BC252"/>
  <c r="AY252"/>
  <c r="AV252"/>
  <c r="AQ252"/>
  <c r="AM252"/>
  <c r="AI252"/>
  <c r="AF252"/>
  <c r="AA252"/>
  <c r="W252"/>
  <c r="S252"/>
  <c r="P252"/>
  <c r="K252"/>
  <c r="G252"/>
  <c r="C252"/>
  <c r="CB251"/>
  <c r="BW251"/>
  <c r="BS251"/>
  <c r="BO251"/>
  <c r="BL251"/>
  <c r="BG251"/>
  <c r="BC251"/>
  <c r="AY251"/>
  <c r="AV251"/>
  <c r="AQ251"/>
  <c r="AM251"/>
  <c r="AI251"/>
  <c r="AF251"/>
  <c r="AA251"/>
  <c r="W251"/>
  <c r="S251"/>
  <c r="P251"/>
  <c r="K251"/>
  <c r="G251"/>
  <c r="C251"/>
  <c r="CB250"/>
  <c r="BW250"/>
  <c r="BS250"/>
  <c r="BO250"/>
  <c r="BL250"/>
  <c r="BG250"/>
  <c r="BC250"/>
  <c r="AY250"/>
  <c r="AV250"/>
  <c r="AQ250"/>
  <c r="AM250"/>
  <c r="AI250"/>
  <c r="AF250"/>
  <c r="AA250"/>
  <c r="W250"/>
  <c r="S250"/>
  <c r="P250"/>
  <c r="K250"/>
  <c r="G250"/>
  <c r="C250"/>
  <c r="CB249"/>
  <c r="BW249"/>
  <c r="BS249"/>
  <c r="BO249"/>
  <c r="BL249"/>
  <c r="BG249"/>
  <c r="BC249"/>
  <c r="AY249"/>
  <c r="AV249"/>
  <c r="AQ249"/>
  <c r="AM249"/>
  <c r="AI249"/>
  <c r="AF249"/>
  <c r="AA249"/>
  <c r="W249"/>
  <c r="S249"/>
  <c r="P249"/>
  <c r="K249"/>
  <c r="G249"/>
  <c r="C249"/>
  <c r="CB248"/>
  <c r="BW248"/>
  <c r="BS248"/>
  <c r="BO248"/>
  <c r="BL248"/>
  <c r="BG248"/>
  <c r="BC248"/>
  <c r="AY248"/>
  <c r="AV248"/>
  <c r="AQ248"/>
  <c r="AM248"/>
  <c r="AI248"/>
  <c r="AF248"/>
  <c r="AA248"/>
  <c r="W248"/>
  <c r="S248"/>
  <c r="P248"/>
  <c r="K248"/>
  <c r="G248"/>
  <c r="C248"/>
  <c r="CB247"/>
  <c r="BW247"/>
  <c r="BS247"/>
  <c r="BO247"/>
  <c r="BL247"/>
  <c r="BG247"/>
  <c r="BC247"/>
  <c r="AY247"/>
  <c r="AV247"/>
  <c r="AQ247"/>
  <c r="AM247"/>
  <c r="AI247"/>
  <c r="AF247"/>
  <c r="AA247"/>
  <c r="W247"/>
  <c r="S247"/>
  <c r="P247"/>
  <c r="K247"/>
  <c r="G247"/>
  <c r="C247"/>
  <c r="CB246"/>
  <c r="BW246"/>
  <c r="BS246"/>
  <c r="BO246"/>
  <c r="BL246"/>
  <c r="BG246"/>
  <c r="BC246"/>
  <c r="AY246"/>
  <c r="AV246"/>
  <c r="AQ246"/>
  <c r="AM246"/>
  <c r="AI246"/>
  <c r="AF246"/>
  <c r="AA246"/>
  <c r="W246"/>
  <c r="S246"/>
  <c r="P246"/>
  <c r="K246"/>
  <c r="G246"/>
  <c r="C246"/>
  <c r="CB245"/>
  <c r="BW245"/>
  <c r="BS245"/>
  <c r="BO245"/>
  <c r="BL245"/>
  <c r="BG245"/>
  <c r="BC245"/>
  <c r="AY245"/>
  <c r="AV245"/>
  <c r="AQ245"/>
  <c r="AM245"/>
  <c r="AI245"/>
  <c r="AF245"/>
  <c r="AA245"/>
  <c r="W245"/>
  <c r="S245"/>
  <c r="P245"/>
  <c r="K245"/>
  <c r="G245"/>
  <c r="C245"/>
  <c r="CB244"/>
  <c r="BW244"/>
  <c r="BS244"/>
  <c r="BO244"/>
  <c r="BL244"/>
  <c r="BG244"/>
  <c r="BC244"/>
  <c r="AY244"/>
  <c r="AV244"/>
  <c r="AQ244"/>
  <c r="AM244"/>
  <c r="AI244"/>
  <c r="AF244"/>
  <c r="AA244"/>
  <c r="W244"/>
  <c r="S244"/>
  <c r="P244"/>
  <c r="K244"/>
  <c r="G244"/>
  <c r="C244"/>
  <c r="CB243"/>
  <c r="BW243"/>
  <c r="BS243"/>
  <c r="BO243"/>
  <c r="BL243"/>
  <c r="BG243"/>
  <c r="BC243"/>
  <c r="AY243"/>
  <c r="AV243"/>
  <c r="AQ243"/>
  <c r="AM243"/>
  <c r="AI243"/>
  <c r="AF243"/>
  <c r="AA243"/>
  <c r="W243"/>
  <c r="S243"/>
  <c r="P243"/>
  <c r="K243"/>
  <c r="G243"/>
  <c r="C243"/>
  <c r="CB242"/>
  <c r="BW242"/>
  <c r="BS242"/>
  <c r="BO242"/>
  <c r="BL242"/>
  <c r="BG242"/>
  <c r="BC242"/>
  <c r="AY242"/>
  <c r="AV242"/>
  <c r="AQ242"/>
  <c r="AM242"/>
  <c r="AI242"/>
  <c r="AF242"/>
  <c r="AA242"/>
  <c r="W242"/>
  <c r="S242"/>
  <c r="P242"/>
  <c r="K242"/>
  <c r="G242"/>
  <c r="C242"/>
  <c r="CB241"/>
  <c r="BW241"/>
  <c r="BS241"/>
  <c r="BO241"/>
  <c r="BL241"/>
  <c r="BG241"/>
  <c r="BC241"/>
  <c r="AY241"/>
  <c r="AV241"/>
  <c r="AQ241"/>
  <c r="AM241"/>
  <c r="AI241"/>
  <c r="AF241"/>
  <c r="AA241"/>
  <c r="W241"/>
  <c r="S241"/>
  <c r="P241"/>
  <c r="K241"/>
  <c r="G241"/>
  <c r="C241"/>
  <c r="CB240"/>
  <c r="BW240"/>
  <c r="BS240"/>
  <c r="BO240"/>
  <c r="BL240"/>
  <c r="BG240"/>
  <c r="BC240"/>
  <c r="AY240"/>
  <c r="AV240"/>
  <c r="AQ240"/>
  <c r="AM240"/>
  <c r="AI240"/>
  <c r="AF240"/>
  <c r="AA240"/>
  <c r="W240"/>
  <c r="S240"/>
  <c r="P240"/>
  <c r="K240"/>
  <c r="G240"/>
  <c r="C240"/>
  <c r="CB239"/>
  <c r="BW239"/>
  <c r="BS239"/>
  <c r="BO239"/>
  <c r="BL239"/>
  <c r="BG239"/>
  <c r="BC239"/>
  <c r="AY239"/>
  <c r="AV239"/>
  <c r="AQ239"/>
  <c r="AM239"/>
  <c r="AI239"/>
  <c r="AF239"/>
  <c r="AA239"/>
  <c r="W239"/>
  <c r="S239"/>
  <c r="P239"/>
  <c r="K239"/>
  <c r="G239"/>
  <c r="C239"/>
  <c r="CB238"/>
  <c r="BW238"/>
  <c r="BS238"/>
  <c r="BO238"/>
  <c r="BL238"/>
  <c r="BG238"/>
  <c r="BC238"/>
  <c r="AY238"/>
  <c r="AV238"/>
  <c r="AQ238"/>
  <c r="AM238"/>
  <c r="AI238"/>
  <c r="AF238"/>
  <c r="AA238"/>
  <c r="W238"/>
  <c r="S238"/>
  <c r="P238"/>
  <c r="K238"/>
  <c r="G238"/>
  <c r="C238"/>
  <c r="CB237"/>
  <c r="BW237"/>
  <c r="BS237"/>
  <c r="BO237"/>
  <c r="BL237"/>
  <c r="BG237"/>
  <c r="BC237"/>
  <c r="AY237"/>
  <c r="AV237"/>
  <c r="AQ237"/>
  <c r="AM237"/>
  <c r="AI237"/>
  <c r="AF237"/>
  <c r="AA237"/>
  <c r="W237"/>
  <c r="S237"/>
  <c r="P237"/>
  <c r="K237"/>
  <c r="G237"/>
  <c r="C237"/>
  <c r="CB236"/>
  <c r="BW236"/>
  <c r="BS236"/>
  <c r="BO236"/>
  <c r="BL236"/>
  <c r="BG236"/>
  <c r="BC236"/>
  <c r="AY236"/>
  <c r="AV236"/>
  <c r="AQ236"/>
  <c r="AM236"/>
  <c r="AI236"/>
  <c r="AF236"/>
  <c r="AA236"/>
  <c r="W236"/>
  <c r="S236"/>
  <c r="P236"/>
  <c r="K236"/>
  <c r="G236"/>
  <c r="C236"/>
  <c r="CB235"/>
  <c r="BW235"/>
  <c r="BS235"/>
  <c r="BO235"/>
  <c r="BL235"/>
  <c r="BG235"/>
  <c r="BC235"/>
  <c r="AY235"/>
  <c r="AV235"/>
  <c r="AQ235"/>
  <c r="AM235"/>
  <c r="AI235"/>
  <c r="AF235"/>
  <c r="AA235"/>
  <c r="W235"/>
  <c r="S235"/>
  <c r="P235"/>
  <c r="K235"/>
  <c r="G235"/>
  <c r="C235"/>
  <c r="CB234"/>
  <c r="BW234"/>
  <c r="BS234"/>
  <c r="BO234"/>
  <c r="BL234"/>
  <c r="BG234"/>
  <c r="BC234"/>
  <c r="AY234"/>
  <c r="AV234"/>
  <c r="AQ234"/>
  <c r="AM234"/>
  <c r="AI234"/>
  <c r="AF234"/>
  <c r="AA234"/>
  <c r="W234"/>
  <c r="S234"/>
  <c r="P234"/>
  <c r="K234"/>
  <c r="G234"/>
  <c r="C234"/>
  <c r="CB233"/>
  <c r="BW233"/>
  <c r="BS233"/>
  <c r="BO233"/>
  <c r="BL233"/>
  <c r="BG233"/>
  <c r="BC233"/>
  <c r="AY233"/>
  <c r="AV233"/>
  <c r="AQ233"/>
  <c r="AM233"/>
  <c r="AI233"/>
  <c r="AF233"/>
  <c r="AA233"/>
  <c r="W233"/>
  <c r="S233"/>
  <c r="P233"/>
  <c r="K233"/>
  <c r="G233"/>
  <c r="C233"/>
  <c r="CB232"/>
  <c r="BW232"/>
  <c r="BS232"/>
  <c r="BO232"/>
  <c r="BL232"/>
  <c r="BG232"/>
  <c r="BC232"/>
  <c r="AY232"/>
  <c r="AV232"/>
  <c r="AQ232"/>
  <c r="AM232"/>
  <c r="AI232"/>
  <c r="AF232"/>
  <c r="AA232"/>
  <c r="W232"/>
  <c r="S232"/>
  <c r="P232"/>
  <c r="K232"/>
  <c r="G232"/>
  <c r="C232"/>
  <c r="CB231"/>
  <c r="BW231"/>
  <c r="BS231"/>
  <c r="BO231"/>
  <c r="BL231"/>
  <c r="BG231"/>
  <c r="BC231"/>
  <c r="AY231"/>
  <c r="AV231"/>
  <c r="AQ231"/>
  <c r="AM231"/>
  <c r="AI231"/>
  <c r="AF231"/>
  <c r="AA231"/>
  <c r="W231"/>
  <c r="S231"/>
  <c r="P231"/>
  <c r="K231"/>
  <c r="G231"/>
  <c r="C231"/>
  <c r="CB230"/>
  <c r="BW230"/>
  <c r="BS230"/>
  <c r="BO230"/>
  <c r="BL230"/>
  <c r="BG230"/>
  <c r="BC230"/>
  <c r="AY230"/>
  <c r="AV230"/>
  <c r="AQ230"/>
  <c r="AM230"/>
  <c r="AI230"/>
  <c r="AF230"/>
  <c r="AA230"/>
  <c r="W230"/>
  <c r="S230"/>
  <c r="P230"/>
  <c r="K230"/>
  <c r="G230"/>
  <c r="C230"/>
  <c r="CB229"/>
  <c r="BW229"/>
  <c r="BS229"/>
  <c r="BO229"/>
  <c r="BL229"/>
  <c r="BG229"/>
  <c r="BC229"/>
  <c r="AY229"/>
  <c r="AV229"/>
  <c r="AQ229"/>
  <c r="AM229"/>
  <c r="AI229"/>
  <c r="AF229"/>
  <c r="AA229"/>
  <c r="W229"/>
  <c r="S229"/>
  <c r="P229"/>
  <c r="K229"/>
  <c r="G229"/>
  <c r="C229"/>
  <c r="CB228"/>
  <c r="BW228"/>
  <c r="BS228"/>
  <c r="BO228"/>
  <c r="BL228"/>
  <c r="BG228"/>
  <c r="BC228"/>
  <c r="AY228"/>
  <c r="AV228"/>
  <c r="AQ228"/>
  <c r="AM228"/>
  <c r="AI228"/>
  <c r="AF228"/>
  <c r="AA228"/>
  <c r="W228"/>
  <c r="S228"/>
  <c r="P228"/>
  <c r="K228"/>
  <c r="G228"/>
  <c r="C228"/>
  <c r="CB227"/>
  <c r="BW227"/>
  <c r="BS227"/>
  <c r="BO227"/>
  <c r="BL227"/>
  <c r="BG227"/>
  <c r="BC227"/>
  <c r="AY227"/>
  <c r="AV227"/>
  <c r="AQ227"/>
  <c r="AM227"/>
  <c r="AI227"/>
  <c r="AF227"/>
  <c r="AA227"/>
  <c r="W227"/>
  <c r="S227"/>
  <c r="P227"/>
  <c r="K227"/>
  <c r="G227"/>
  <c r="C227"/>
  <c r="CB226"/>
  <c r="BW226"/>
  <c r="BS226"/>
  <c r="BO226"/>
  <c r="BL226"/>
  <c r="BG226"/>
  <c r="BC226"/>
  <c r="AY226"/>
  <c r="AV226"/>
  <c r="AQ226"/>
  <c r="AM226"/>
  <c r="AI226"/>
  <c r="AF226"/>
  <c r="AA226"/>
  <c r="W226"/>
  <c r="S226"/>
  <c r="P226"/>
  <c r="K226"/>
  <c r="G226"/>
  <c r="C226"/>
  <c r="CB225"/>
  <c r="BW225"/>
  <c r="BS225"/>
  <c r="BO225"/>
  <c r="BL225"/>
  <c r="BG225"/>
  <c r="BC225"/>
  <c r="AY225"/>
  <c r="AV225"/>
  <c r="AQ225"/>
  <c r="AM225"/>
  <c r="AI225"/>
  <c r="AF225"/>
  <c r="AA225"/>
  <c r="W225"/>
  <c r="S225"/>
  <c r="P225"/>
  <c r="K225"/>
  <c r="G225"/>
  <c r="C225"/>
  <c r="CB224"/>
  <c r="BW224"/>
  <c r="BS224"/>
  <c r="BO224"/>
  <c r="BL224"/>
  <c r="BG224"/>
  <c r="BC224"/>
  <c r="AY224"/>
  <c r="AV224"/>
  <c r="AQ224"/>
  <c r="AM224"/>
  <c r="AI224"/>
  <c r="AF224"/>
  <c r="AA224"/>
  <c r="W224"/>
  <c r="S224"/>
  <c r="P224"/>
  <c r="K224"/>
  <c r="G224"/>
  <c r="C224"/>
  <c r="CB223"/>
  <c r="BW223"/>
  <c r="BS223"/>
  <c r="BO223"/>
  <c r="BL223"/>
  <c r="BG223"/>
  <c r="BC223"/>
  <c r="AY223"/>
  <c r="AV223"/>
  <c r="AQ223"/>
  <c r="AM223"/>
  <c r="AI223"/>
  <c r="AF223"/>
  <c r="AA223"/>
  <c r="W223"/>
  <c r="S223"/>
  <c r="P223"/>
  <c r="K223"/>
  <c r="G223"/>
  <c r="C223"/>
  <c r="CB222"/>
  <c r="BW222"/>
  <c r="BS222"/>
  <c r="BO222"/>
  <c r="BL222"/>
  <c r="BG222"/>
  <c r="BC222"/>
  <c r="AY222"/>
  <c r="AV222"/>
  <c r="AQ222"/>
  <c r="AM222"/>
  <c r="AI222"/>
  <c r="AF222"/>
  <c r="AA222"/>
  <c r="W222"/>
  <c r="S222"/>
  <c r="P222"/>
  <c r="K222"/>
  <c r="G222"/>
  <c r="C222"/>
  <c r="CB221"/>
  <c r="BW221"/>
  <c r="BS221"/>
  <c r="BO221"/>
  <c r="BL221"/>
  <c r="BG221"/>
  <c r="BC221"/>
  <c r="AY221"/>
  <c r="AV221"/>
  <c r="AQ221"/>
  <c r="AM221"/>
  <c r="AI221"/>
  <c r="AF221"/>
  <c r="AA221"/>
  <c r="W221"/>
  <c r="S221"/>
  <c r="P221"/>
  <c r="K221"/>
  <c r="G221"/>
  <c r="C221"/>
  <c r="CB220"/>
  <c r="BW220"/>
  <c r="BS220"/>
  <c r="BO220"/>
  <c r="BL220"/>
  <c r="BG220"/>
  <c r="BC220"/>
  <c r="AY220"/>
  <c r="AV220"/>
  <c r="AQ220"/>
  <c r="AM220"/>
  <c r="AI220"/>
  <c r="AF220"/>
  <c r="AA220"/>
  <c r="W220"/>
  <c r="S220"/>
  <c r="P220"/>
  <c r="K220"/>
  <c r="G220"/>
  <c r="C220"/>
  <c r="CB219"/>
  <c r="BW219"/>
  <c r="BS219"/>
  <c r="BO219"/>
  <c r="BL219"/>
  <c r="BG219"/>
  <c r="BC219"/>
  <c r="AY219"/>
  <c r="AV219"/>
  <c r="AQ219"/>
  <c r="AM219"/>
  <c r="AI219"/>
  <c r="AF219"/>
  <c r="AA219"/>
  <c r="W219"/>
  <c r="S219"/>
  <c r="P219"/>
  <c r="K219"/>
  <c r="G219"/>
  <c r="C219"/>
  <c r="CB218"/>
  <c r="BW218"/>
  <c r="BS218"/>
  <c r="BO218"/>
  <c r="BL218"/>
  <c r="BG218"/>
  <c r="BC218"/>
  <c r="AY218"/>
  <c r="AV218"/>
  <c r="AQ218"/>
  <c r="AM218"/>
  <c r="AI218"/>
  <c r="AF218"/>
  <c r="AA218"/>
  <c r="W218"/>
  <c r="S218"/>
  <c r="P218"/>
  <c r="K218"/>
  <c r="G218"/>
  <c r="C218"/>
  <c r="CB217"/>
  <c r="BW217"/>
  <c r="BS217"/>
  <c r="BO217"/>
  <c r="BL217"/>
  <c r="BG217"/>
  <c r="BC217"/>
  <c r="AY217"/>
  <c r="AV217"/>
  <c r="AQ217"/>
  <c r="AM217"/>
  <c r="AI217"/>
  <c r="AF217"/>
  <c r="AA217"/>
  <c r="W217"/>
  <c r="S217"/>
  <c r="P217"/>
  <c r="K217"/>
  <c r="G217"/>
  <c r="C217"/>
  <c r="CB216"/>
  <c r="BW216"/>
  <c r="BS216"/>
  <c r="BO216"/>
  <c r="BL216"/>
  <c r="BG216"/>
  <c r="BC216"/>
  <c r="AY216"/>
  <c r="AV216"/>
  <c r="AQ216"/>
  <c r="AM216"/>
  <c r="AI216"/>
  <c r="AF216"/>
  <c r="AA216"/>
  <c r="W216"/>
  <c r="S216"/>
  <c r="P216"/>
  <c r="K216"/>
  <c r="G216"/>
  <c r="C216"/>
  <c r="CB215"/>
  <c r="BW215"/>
  <c r="BS215"/>
  <c r="BO215"/>
  <c r="BL215"/>
  <c r="BG215"/>
  <c r="BC215"/>
  <c r="AY215"/>
  <c r="AV215"/>
  <c r="AQ215"/>
  <c r="AM215"/>
  <c r="AI215"/>
  <c r="AF215"/>
  <c r="AA215"/>
  <c r="W215"/>
  <c r="S215"/>
  <c r="P215"/>
  <c r="K215"/>
  <c r="G215"/>
  <c r="C215"/>
  <c r="CB214"/>
  <c r="BW214"/>
  <c r="BS214"/>
  <c r="BO214"/>
  <c r="BL214"/>
  <c r="BG214"/>
  <c r="BC214"/>
  <c r="AY214"/>
  <c r="AV214"/>
  <c r="AQ214"/>
  <c r="AM214"/>
  <c r="AI214"/>
  <c r="AF214"/>
  <c r="AA214"/>
  <c r="W214"/>
  <c r="S214"/>
  <c r="P214"/>
  <c r="K214"/>
  <c r="G214"/>
  <c r="C214"/>
  <c r="CB213"/>
  <c r="BW213"/>
  <c r="BS213"/>
  <c r="BO213"/>
  <c r="BL213"/>
  <c r="BG213"/>
  <c r="BC213"/>
  <c r="AY213"/>
  <c r="AV213"/>
  <c r="AQ213"/>
  <c r="AM213"/>
  <c r="AI213"/>
  <c r="AF213"/>
  <c r="AA213"/>
  <c r="W213"/>
  <c r="S213"/>
  <c r="P213"/>
  <c r="K213"/>
  <c r="G213"/>
  <c r="C213"/>
  <c r="CB212"/>
  <c r="BW212"/>
  <c r="BS212"/>
  <c r="BO212"/>
  <c r="BL212"/>
  <c r="BG212"/>
  <c r="BC212"/>
  <c r="AY212"/>
  <c r="AV212"/>
  <c r="AQ212"/>
  <c r="AM212"/>
  <c r="AI212"/>
  <c r="AF212"/>
  <c r="AA212"/>
  <c r="W212"/>
  <c r="S212"/>
  <c r="P212"/>
  <c r="K212"/>
  <c r="G212"/>
  <c r="C212"/>
  <c r="CB211"/>
  <c r="BW211"/>
  <c r="BS211"/>
  <c r="BO211"/>
  <c r="BL211"/>
  <c r="BG211"/>
  <c r="BC211"/>
  <c r="AY211"/>
  <c r="AV211"/>
  <c r="AQ211"/>
  <c r="AM211"/>
  <c r="AI211"/>
  <c r="AF211"/>
  <c r="AA211"/>
  <c r="W211"/>
  <c r="S211"/>
  <c r="P211"/>
  <c r="K211"/>
  <c r="G211"/>
  <c r="C211"/>
  <c r="CB210"/>
  <c r="BW210"/>
  <c r="BS210"/>
  <c r="BO210"/>
  <c r="BL210"/>
  <c r="BG210"/>
  <c r="BC210"/>
  <c r="AY210"/>
  <c r="AV210"/>
  <c r="AQ210"/>
  <c r="AM210"/>
  <c r="AI210"/>
  <c r="AF210"/>
  <c r="AA210"/>
  <c r="W210"/>
  <c r="S210"/>
  <c r="P210"/>
  <c r="K210"/>
  <c r="G210"/>
  <c r="C210"/>
  <c r="CB209"/>
  <c r="BW209"/>
  <c r="BS209"/>
  <c r="BO209"/>
  <c r="BL209"/>
  <c r="BG209"/>
  <c r="BC209"/>
  <c r="AY209"/>
  <c r="AV209"/>
  <c r="AQ209"/>
  <c r="AM209"/>
  <c r="AI209"/>
  <c r="AF209"/>
  <c r="AA209"/>
  <c r="W209"/>
  <c r="S209"/>
  <c r="P209"/>
  <c r="K209"/>
  <c r="G209"/>
  <c r="C209"/>
  <c r="CB208"/>
  <c r="BW208"/>
  <c r="BS208"/>
  <c r="BO208"/>
  <c r="BL208"/>
  <c r="BG208"/>
  <c r="BC208"/>
  <c r="AY208"/>
  <c r="AV208"/>
  <c r="AQ208"/>
  <c r="AM208" s="1"/>
  <c r="AI208"/>
  <c r="AF208"/>
  <c r="AA208"/>
  <c r="W208" s="1"/>
  <c r="S208"/>
  <c r="P208"/>
  <c r="K208"/>
  <c r="C208"/>
  <c r="CB207"/>
  <c r="BW207"/>
  <c r="BS207" s="1"/>
  <c r="BO207"/>
  <c r="BL207"/>
  <c r="BG207"/>
  <c r="BC207" s="1"/>
  <c r="AY207"/>
  <c r="AV207"/>
  <c r="AQ207"/>
  <c r="AM207" s="1"/>
  <c r="AI207"/>
  <c r="AF207"/>
  <c r="AA207"/>
  <c r="S207"/>
  <c r="P207"/>
  <c r="K207"/>
  <c r="G207" s="1"/>
  <c r="C207"/>
  <c r="CB206"/>
  <c r="BW206"/>
  <c r="BS206"/>
  <c r="BO206"/>
  <c r="BL206"/>
  <c r="BG206"/>
  <c r="BC206"/>
  <c r="AY206"/>
  <c r="AV206"/>
  <c r="AQ206"/>
  <c r="AM206"/>
  <c r="AI206"/>
  <c r="AF206"/>
  <c r="AA206"/>
  <c r="S206"/>
  <c r="P206"/>
  <c r="K206"/>
  <c r="G206" s="1"/>
  <c r="C206"/>
  <c r="CB205"/>
  <c r="BW205"/>
  <c r="BO205"/>
  <c r="BL205"/>
  <c r="BG205"/>
  <c r="BC205" s="1"/>
  <c r="AY205"/>
  <c r="AV205"/>
  <c r="AQ205"/>
  <c r="AM205" s="1"/>
  <c r="AI205"/>
  <c r="AF205"/>
  <c r="AA205"/>
  <c r="W205" s="1"/>
  <c r="S205"/>
  <c r="P205"/>
  <c r="K205"/>
  <c r="G205"/>
  <c r="C205"/>
  <c r="CB204"/>
  <c r="BW204"/>
  <c r="BS204"/>
  <c r="BO204"/>
  <c r="BL204"/>
  <c r="BG204"/>
  <c r="BC204"/>
  <c r="AY204"/>
  <c r="AV204"/>
  <c r="AQ204"/>
  <c r="AM204" s="1"/>
  <c r="AI204"/>
  <c r="AF204"/>
  <c r="AA204"/>
  <c r="S204"/>
  <c r="P204"/>
  <c r="K204"/>
  <c r="G204" s="1"/>
  <c r="C204"/>
  <c r="CB203"/>
  <c r="BW203"/>
  <c r="BS203"/>
  <c r="BO203"/>
  <c r="BL203"/>
  <c r="BG203"/>
  <c r="BC203"/>
  <c r="AY203"/>
  <c r="AV203"/>
  <c r="AQ203"/>
  <c r="AM203"/>
  <c r="AI203"/>
  <c r="AF203"/>
  <c r="AA203"/>
  <c r="W203" s="1"/>
  <c r="S203"/>
  <c r="P203"/>
  <c r="K203"/>
  <c r="G203" s="1"/>
  <c r="C203"/>
  <c r="CB202"/>
  <c r="BS202" s="1"/>
  <c r="BW202"/>
  <c r="BO202"/>
  <c r="BL202"/>
  <c r="BC202" s="1"/>
  <c r="BG202"/>
  <c r="AY202"/>
  <c r="AV202"/>
  <c r="AQ202"/>
  <c r="AI202"/>
  <c r="AF202"/>
  <c r="AA202"/>
  <c r="W202" s="1"/>
  <c r="S202"/>
  <c r="P202"/>
  <c r="K202"/>
  <c r="G202" s="1"/>
  <c r="C202"/>
  <c r="CB201"/>
  <c r="BW201"/>
  <c r="BS201"/>
  <c r="BO201"/>
  <c r="BL201"/>
  <c r="BG201"/>
  <c r="BC201"/>
  <c r="AY201"/>
  <c r="AV201"/>
  <c r="AQ201"/>
  <c r="AM201" s="1"/>
  <c r="AI201"/>
  <c r="AF201"/>
  <c r="AA201"/>
  <c r="S201"/>
  <c r="P201"/>
  <c r="K201"/>
  <c r="G201" s="1"/>
  <c r="C201"/>
  <c r="CB200"/>
  <c r="BW200"/>
  <c r="BS200" s="1"/>
  <c r="BO200"/>
  <c r="BL200"/>
  <c r="BG200"/>
  <c r="AY200"/>
  <c r="AV200"/>
  <c r="AQ200"/>
  <c r="AM200" s="1"/>
  <c r="AI200"/>
  <c r="AF200"/>
  <c r="AA200"/>
  <c r="W200" s="1"/>
  <c r="S200"/>
  <c r="P200"/>
  <c r="K200"/>
  <c r="G200" s="1"/>
  <c r="C200"/>
  <c r="CB199"/>
  <c r="BS199" s="1"/>
  <c r="BW199"/>
  <c r="BO199"/>
  <c r="BL199"/>
  <c r="BC199" s="1"/>
  <c r="BG199"/>
  <c r="AY199"/>
  <c r="AV199"/>
  <c r="AM199" s="1"/>
  <c r="AQ199"/>
  <c r="AI199"/>
  <c r="AF199"/>
  <c r="AA199"/>
  <c r="S199"/>
  <c r="P199"/>
  <c r="K199"/>
  <c r="G199" s="1"/>
  <c r="C199"/>
  <c r="CB198"/>
  <c r="BW198"/>
  <c r="BS198"/>
  <c r="BO198"/>
  <c r="BL198"/>
  <c r="BG198"/>
  <c r="BC198"/>
  <c r="AY198"/>
  <c r="AV198"/>
  <c r="AQ198"/>
  <c r="AM198" s="1"/>
  <c r="AI198"/>
  <c r="AF198"/>
  <c r="AA198"/>
  <c r="W198" s="1"/>
  <c r="S198"/>
  <c r="P198"/>
  <c r="G198" s="1"/>
  <c r="K198"/>
  <c r="C198"/>
  <c r="CB197"/>
  <c r="BS197" s="1"/>
  <c r="BW197"/>
  <c r="BO197"/>
  <c r="BL197"/>
  <c r="BC197" s="1"/>
  <c r="BG197"/>
  <c r="AY197"/>
  <c r="AV197"/>
  <c r="AM197" s="1"/>
  <c r="AQ197"/>
  <c r="AI197"/>
  <c r="AF197"/>
  <c r="AA197"/>
  <c r="S197"/>
  <c r="P197"/>
  <c r="K197"/>
  <c r="G197" s="1"/>
  <c r="C197"/>
  <c r="CB196"/>
  <c r="BW196"/>
  <c r="BS196"/>
  <c r="BO196"/>
  <c r="BL196"/>
  <c r="BG196"/>
  <c r="BC196"/>
  <c r="AY196"/>
  <c r="AV196"/>
  <c r="AQ196"/>
  <c r="AM196" s="1"/>
  <c r="AI196"/>
  <c r="AF196"/>
  <c r="AA196"/>
  <c r="W196" s="1"/>
  <c r="S196"/>
  <c r="P196"/>
  <c r="G196" s="1"/>
  <c r="K196"/>
  <c r="C196"/>
  <c r="CB195"/>
  <c r="BW195"/>
  <c r="BS195" s="1"/>
  <c r="BO195"/>
  <c r="BL195"/>
  <c r="BG195"/>
  <c r="BC195" s="1"/>
  <c r="AY195"/>
  <c r="AV195"/>
  <c r="AQ195"/>
  <c r="AM195" s="1"/>
  <c r="AI195"/>
  <c r="AF195"/>
  <c r="AA195"/>
  <c r="S195"/>
  <c r="P195"/>
  <c r="K195"/>
  <c r="C195"/>
  <c r="CB194"/>
  <c r="BW194"/>
  <c r="BS194"/>
  <c r="BO194"/>
  <c r="BL194"/>
  <c r="BG194"/>
  <c r="BC194"/>
  <c r="AY194"/>
  <c r="AV194"/>
  <c r="AQ194"/>
  <c r="AI194"/>
  <c r="AF194"/>
  <c r="AA194"/>
  <c r="W194" s="1"/>
  <c r="S194"/>
  <c r="P194"/>
  <c r="G194" s="1"/>
  <c r="K194"/>
  <c r="C194"/>
  <c r="CB193"/>
  <c r="BW193"/>
  <c r="BS193" s="1"/>
  <c r="BO193"/>
  <c r="BL193"/>
  <c r="BG193"/>
  <c r="BC193" s="1"/>
  <c r="AY193"/>
  <c r="AV193"/>
  <c r="AQ193"/>
  <c r="AM193" s="1"/>
  <c r="AI193"/>
  <c r="AF193"/>
  <c r="AA193"/>
  <c r="S193"/>
  <c r="P193"/>
  <c r="K193"/>
  <c r="G193" s="1"/>
  <c r="C193"/>
  <c r="CB192"/>
  <c r="BS192" s="1"/>
  <c r="BW192"/>
  <c r="BO192"/>
  <c r="BL192"/>
  <c r="BC192" s="1"/>
  <c r="BG192"/>
  <c r="AY192"/>
  <c r="AV192"/>
  <c r="AQ192"/>
  <c r="AI192"/>
  <c r="AF192"/>
  <c r="AA192"/>
  <c r="W192" s="1"/>
  <c r="S192"/>
  <c r="P192"/>
  <c r="K192"/>
  <c r="C192"/>
  <c r="CB191"/>
  <c r="BW191"/>
  <c r="BS191" s="1"/>
  <c r="BO191"/>
  <c r="BL191"/>
  <c r="BG191"/>
  <c r="AY191"/>
  <c r="AV191"/>
  <c r="AQ191"/>
  <c r="AM191" s="1"/>
  <c r="AI191"/>
  <c r="AF191"/>
  <c r="AA191"/>
  <c r="W191" s="1"/>
  <c r="S191"/>
  <c r="P191"/>
  <c r="K191"/>
  <c r="C191"/>
  <c r="CB190"/>
  <c r="BW190"/>
  <c r="BS190"/>
  <c r="BO190"/>
  <c r="BL190"/>
  <c r="BG190"/>
  <c r="BC190"/>
  <c r="AY190"/>
  <c r="AV190"/>
  <c r="AQ190"/>
  <c r="AM190" s="1"/>
  <c r="AI190"/>
  <c r="AF190"/>
  <c r="AA190"/>
  <c r="S190"/>
  <c r="P190"/>
  <c r="K190"/>
  <c r="C190"/>
  <c r="CB189"/>
  <c r="BW189"/>
  <c r="BS189"/>
  <c r="BO189"/>
  <c r="BL189"/>
  <c r="BG189"/>
  <c r="BC189"/>
  <c r="AY189"/>
  <c r="AV189"/>
  <c r="AQ189"/>
  <c r="AM189" s="1"/>
  <c r="AI189"/>
  <c r="AF189"/>
  <c r="AA189"/>
  <c r="W189" s="1"/>
  <c r="S189"/>
  <c r="P189"/>
  <c r="G189" s="1"/>
  <c r="K189"/>
  <c r="C189"/>
  <c r="CB188"/>
  <c r="BW188"/>
  <c r="BS188" s="1"/>
  <c r="BO188"/>
  <c r="BL188"/>
  <c r="BG188"/>
  <c r="BC188"/>
  <c r="AY188"/>
  <c r="AV188"/>
  <c r="AQ188"/>
  <c r="AM188"/>
  <c r="AI188"/>
  <c r="AF188"/>
  <c r="AA188"/>
  <c r="W188" s="1"/>
  <c r="S188"/>
  <c r="P188"/>
  <c r="K188"/>
  <c r="C188"/>
  <c r="CB187"/>
  <c r="BW187"/>
  <c r="BS187" s="1"/>
  <c r="BO187"/>
  <c r="BL187"/>
  <c r="BG187"/>
  <c r="BC187" s="1"/>
  <c r="AY187"/>
  <c r="AV187"/>
  <c r="AQ187"/>
  <c r="AM187" s="1"/>
  <c r="AI187"/>
  <c r="AF187"/>
  <c r="AA187"/>
  <c r="W187" s="1"/>
  <c r="S187"/>
  <c r="P187"/>
  <c r="K187"/>
  <c r="G187" s="1"/>
  <c r="C187"/>
  <c r="CB186"/>
  <c r="BS186" s="1"/>
  <c r="BW186"/>
  <c r="BO186"/>
  <c r="BL186"/>
  <c r="BC186" s="1"/>
  <c r="BG186"/>
  <c r="AY186"/>
  <c r="AV186"/>
  <c r="AQ186"/>
  <c r="AI186"/>
  <c r="AF186"/>
  <c r="AA186"/>
  <c r="W186" s="1"/>
  <c r="S186"/>
  <c r="P186"/>
  <c r="K186"/>
  <c r="C186"/>
  <c r="CB185"/>
  <c r="BW185"/>
  <c r="BS185"/>
  <c r="BO185"/>
  <c r="BL185"/>
  <c r="BG185"/>
  <c r="BC185"/>
  <c r="AY185"/>
  <c r="AV185"/>
  <c r="AQ185"/>
  <c r="AM185"/>
  <c r="AI185"/>
  <c r="AF185"/>
  <c r="AA185"/>
  <c r="W185" s="1"/>
  <c r="S185"/>
  <c r="P185"/>
  <c r="G185" s="1"/>
  <c r="K185"/>
  <c r="C185"/>
  <c r="CB184"/>
  <c r="BS184" s="1"/>
  <c r="BW184"/>
  <c r="BO184"/>
  <c r="BL184"/>
  <c r="BC184" s="1"/>
  <c r="BG184"/>
  <c r="AY184"/>
  <c r="AV184"/>
  <c r="AM184" s="1"/>
  <c r="AQ184"/>
  <c r="AI184"/>
  <c r="AF184"/>
  <c r="W184" s="1"/>
  <c r="AA184"/>
  <c r="S184"/>
  <c r="P184"/>
  <c r="G184" s="1"/>
  <c r="K184"/>
  <c r="C184"/>
  <c r="CB183"/>
  <c r="BS183" s="1"/>
  <c r="BW183"/>
  <c r="BO183"/>
  <c r="BL183"/>
  <c r="BC183" s="1"/>
  <c r="BG183"/>
  <c r="AY183"/>
  <c r="AV183"/>
  <c r="AM183" s="1"/>
  <c r="AQ183"/>
  <c r="AI183"/>
  <c r="AF183"/>
  <c r="W183" s="1"/>
  <c r="AA183"/>
  <c r="S183"/>
  <c r="P183"/>
  <c r="G183" s="1"/>
  <c r="K183"/>
  <c r="C183"/>
  <c r="CB182"/>
  <c r="BS182" s="1"/>
  <c r="BW182"/>
  <c r="BO182"/>
  <c r="BL182"/>
  <c r="BC182" s="1"/>
  <c r="BG182"/>
  <c r="AY182"/>
  <c r="AV182"/>
  <c r="AM182" s="1"/>
  <c r="AQ182"/>
  <c r="AI182"/>
  <c r="AF182"/>
  <c r="W182" s="1"/>
  <c r="AA182"/>
  <c r="S182"/>
  <c r="P182"/>
  <c r="G182" s="1"/>
  <c r="K182"/>
  <c r="C182"/>
  <c r="CB181"/>
  <c r="BS181" s="1"/>
  <c r="BW181"/>
  <c r="BO181"/>
  <c r="BL181"/>
  <c r="BC181" s="1"/>
  <c r="BG181"/>
  <c r="AY181"/>
  <c r="AV181"/>
  <c r="AM181" s="1"/>
  <c r="AQ181"/>
  <c r="AI181"/>
  <c r="AF181"/>
  <c r="W181" s="1"/>
  <c r="AA181"/>
  <c r="S181"/>
  <c r="P181"/>
  <c r="G181" s="1"/>
  <c r="K181"/>
  <c r="C181"/>
  <c r="CB180"/>
  <c r="BS180" s="1"/>
  <c r="BW180"/>
  <c r="BO180"/>
  <c r="BL180"/>
  <c r="BC180" s="1"/>
  <c r="BG180"/>
  <c r="AY180"/>
  <c r="AV180"/>
  <c r="AM180" s="1"/>
  <c r="AQ180"/>
  <c r="AI180"/>
  <c r="AF180"/>
  <c r="W180" s="1"/>
  <c r="AA180"/>
  <c r="S180"/>
  <c r="P180"/>
  <c r="G180" s="1"/>
  <c r="K180"/>
  <c r="C180"/>
  <c r="CB179"/>
  <c r="BS179" s="1"/>
  <c r="BW179"/>
  <c r="BO179"/>
  <c r="BL179"/>
  <c r="BC179" s="1"/>
  <c r="BG179"/>
  <c r="AY179"/>
  <c r="AV179"/>
  <c r="AM179" s="1"/>
  <c r="AQ179"/>
  <c r="AI179"/>
  <c r="AF179"/>
  <c r="W179" s="1"/>
  <c r="AA179"/>
  <c r="S179"/>
  <c r="P179"/>
  <c r="G179" s="1"/>
  <c r="K179"/>
  <c r="C179"/>
  <c r="CB178"/>
  <c r="BS178" s="1"/>
  <c r="BW178"/>
  <c r="BO178"/>
  <c r="BL178"/>
  <c r="BC178" s="1"/>
  <c r="BG178"/>
  <c r="AY178"/>
  <c r="AV178"/>
  <c r="AM178" s="1"/>
  <c r="AQ178"/>
  <c r="AI178"/>
  <c r="AF178"/>
  <c r="W178" s="1"/>
  <c r="AA178"/>
  <c r="S178"/>
  <c r="P178"/>
  <c r="G178" s="1"/>
  <c r="K178"/>
  <c r="C178"/>
  <c r="CB177"/>
  <c r="BS177" s="1"/>
  <c r="BW177"/>
  <c r="BO177"/>
  <c r="BL177"/>
  <c r="BC177" s="1"/>
  <c r="BG177"/>
  <c r="AY177"/>
  <c r="AV177"/>
  <c r="AM177" s="1"/>
  <c r="AQ177"/>
  <c r="AI177"/>
  <c r="AF177"/>
  <c r="W177" s="1"/>
  <c r="AA177"/>
  <c r="S177"/>
  <c r="P177"/>
  <c r="G177" s="1"/>
  <c r="K177"/>
  <c r="C177"/>
  <c r="CB176"/>
  <c r="BS176" s="1"/>
  <c r="BW176"/>
  <c r="BO176"/>
  <c r="BL176"/>
  <c r="BC176" s="1"/>
  <c r="BG176"/>
  <c r="AY176"/>
  <c r="AV176"/>
  <c r="AM176" s="1"/>
  <c r="AQ176"/>
  <c r="AI176"/>
  <c r="AF176"/>
  <c r="W176" s="1"/>
  <c r="AA176"/>
  <c r="S176"/>
  <c r="P176"/>
  <c r="G176" s="1"/>
  <c r="K176"/>
  <c r="C176"/>
  <c r="CB175"/>
  <c r="BS175" s="1"/>
  <c r="BW175"/>
  <c r="BO175"/>
  <c r="BL175"/>
  <c r="BC175" s="1"/>
  <c r="BG175"/>
  <c r="AY175"/>
  <c r="AV175"/>
  <c r="AM175" s="1"/>
  <c r="AQ175"/>
  <c r="AI175"/>
  <c r="AF175"/>
  <c r="W175" s="1"/>
  <c r="AA175"/>
  <c r="S175"/>
  <c r="P175"/>
  <c r="G175" s="1"/>
  <c r="K175"/>
  <c r="C175"/>
  <c r="CB174"/>
  <c r="BS174" s="1"/>
  <c r="BW174"/>
  <c r="BO174"/>
  <c r="BL174"/>
  <c r="BC174" s="1"/>
  <c r="BG174"/>
  <c r="AY174"/>
  <c r="AV174"/>
  <c r="AM174" s="1"/>
  <c r="AQ174"/>
  <c r="AI174"/>
  <c r="AF174"/>
  <c r="W174" s="1"/>
  <c r="AA174"/>
  <c r="S174"/>
  <c r="P174"/>
  <c r="G174" s="1"/>
  <c r="K174"/>
  <c r="C174"/>
  <c r="CB173"/>
  <c r="BS173" s="1"/>
  <c r="BW173"/>
  <c r="BO173"/>
  <c r="BL173"/>
  <c r="BC173" s="1"/>
  <c r="BG173"/>
  <c r="AY173"/>
  <c r="AV173"/>
  <c r="AM173" s="1"/>
  <c r="AQ173"/>
  <c r="AI173"/>
  <c r="AF173"/>
  <c r="W173" s="1"/>
  <c r="AA173"/>
  <c r="S173"/>
  <c r="P173"/>
  <c r="G173" s="1"/>
  <c r="K173"/>
  <c r="C173"/>
  <c r="CB172"/>
  <c r="BS172" s="1"/>
  <c r="BW172"/>
  <c r="BO172"/>
  <c r="BL172"/>
  <c r="BC172" s="1"/>
  <c r="BG172"/>
  <c r="AY172"/>
  <c r="AV172"/>
  <c r="AM172" s="1"/>
  <c r="AQ172"/>
  <c r="AI172"/>
  <c r="AF172"/>
  <c r="W172" s="1"/>
  <c r="AA172"/>
  <c r="S172"/>
  <c r="P172"/>
  <c r="G172" s="1"/>
  <c r="K172"/>
  <c r="C172"/>
  <c r="CB171"/>
  <c r="BS171" s="1"/>
  <c r="BW171"/>
  <c r="BO171"/>
  <c r="BL171"/>
  <c r="BC171" s="1"/>
  <c r="BG171"/>
  <c r="AY171"/>
  <c r="AV171"/>
  <c r="AM171" s="1"/>
  <c r="AQ171"/>
  <c r="AI171"/>
  <c r="AF171"/>
  <c r="W171" s="1"/>
  <c r="AA171"/>
  <c r="S171"/>
  <c r="P171"/>
  <c r="G171" s="1"/>
  <c r="K171"/>
  <c r="C171"/>
  <c r="CB170"/>
  <c r="BS170" s="1"/>
  <c r="BW170"/>
  <c r="BO170"/>
  <c r="BL170"/>
  <c r="BC170" s="1"/>
  <c r="BG170"/>
  <c r="AY170"/>
  <c r="AV170"/>
  <c r="AM170" s="1"/>
  <c r="AQ170"/>
  <c r="AI170"/>
  <c r="AF170"/>
  <c r="W170" s="1"/>
  <c r="AA170"/>
  <c r="S170"/>
  <c r="P170"/>
  <c r="G170" s="1"/>
  <c r="K170"/>
  <c r="C170"/>
  <c r="CB169"/>
  <c r="BS169" s="1"/>
  <c r="BW169"/>
  <c r="BO169"/>
  <c r="BL169"/>
  <c r="BC169" s="1"/>
  <c r="BG169"/>
  <c r="AY169"/>
  <c r="AV169"/>
  <c r="AM169" s="1"/>
  <c r="AQ169"/>
  <c r="AI169"/>
  <c r="AF169"/>
  <c r="W169" s="1"/>
  <c r="AA169"/>
  <c r="S169"/>
  <c r="P169"/>
  <c r="G169" s="1"/>
  <c r="K169"/>
  <c r="C169"/>
  <c r="CB168"/>
  <c r="BS168" s="1"/>
  <c r="BW168"/>
  <c r="BO168"/>
  <c r="BL168"/>
  <c r="BC168" s="1"/>
  <c r="BG168"/>
  <c r="AY168"/>
  <c r="AV168"/>
  <c r="AM168" s="1"/>
  <c r="AQ168"/>
  <c r="AI168"/>
  <c r="AF168"/>
  <c r="W168" s="1"/>
  <c r="AA168"/>
  <c r="S168"/>
  <c r="P168"/>
  <c r="G168" s="1"/>
  <c r="K168"/>
  <c r="C168"/>
  <c r="CB167"/>
  <c r="BS167" s="1"/>
  <c r="BW167"/>
  <c r="BO167"/>
  <c r="BL167"/>
  <c r="BC167" s="1"/>
  <c r="BG167"/>
  <c r="AY167"/>
  <c r="AV167"/>
  <c r="AM167" s="1"/>
  <c r="AQ167"/>
  <c r="AI167"/>
  <c r="AF167"/>
  <c r="W167" s="1"/>
  <c r="AA167"/>
  <c r="S167"/>
  <c r="P167"/>
  <c r="G167" s="1"/>
  <c r="K167"/>
  <c r="C167"/>
  <c r="CB166"/>
  <c r="BS166" s="1"/>
  <c r="BW166"/>
  <c r="BO166"/>
  <c r="BL166"/>
  <c r="BC166" s="1"/>
  <c r="BG166"/>
  <c r="AY166"/>
  <c r="AV166"/>
  <c r="AM166" s="1"/>
  <c r="AQ166"/>
  <c r="AI166"/>
  <c r="AF166"/>
  <c r="W166" s="1"/>
  <c r="AA166"/>
  <c r="S166"/>
  <c r="P166"/>
  <c r="G166" s="1"/>
  <c r="K166"/>
  <c r="C166"/>
  <c r="CB165"/>
  <c r="BS165" s="1"/>
  <c r="BW165"/>
  <c r="BO165"/>
  <c r="BL165"/>
  <c r="BG165"/>
  <c r="BC165" s="1"/>
  <c r="AY165"/>
  <c r="AV165"/>
  <c r="AQ165"/>
  <c r="AM165" s="1"/>
  <c r="AI165"/>
  <c r="AF165"/>
  <c r="AA165"/>
  <c r="W165" s="1"/>
  <c r="S165"/>
  <c r="P165"/>
  <c r="K165"/>
  <c r="G165" s="1"/>
  <c r="C165"/>
  <c r="CB164"/>
  <c r="BW164"/>
  <c r="BS164" s="1"/>
  <c r="BO164"/>
  <c r="BL164"/>
  <c r="BG164"/>
  <c r="BC164" s="1"/>
  <c r="AY164"/>
  <c r="AV164"/>
  <c r="AQ164"/>
  <c r="AM164" s="1"/>
  <c r="AI164"/>
  <c r="AF164"/>
  <c r="AA164"/>
  <c r="W164" s="1"/>
  <c r="S164"/>
  <c r="P164"/>
  <c r="K164"/>
  <c r="G164" s="1"/>
  <c r="C164"/>
  <c r="CB163"/>
  <c r="BW163"/>
  <c r="BS163" s="1"/>
  <c r="BO163"/>
  <c r="BL163"/>
  <c r="BG163"/>
  <c r="BC163" s="1"/>
  <c r="AY163"/>
  <c r="AV163"/>
  <c r="AQ163"/>
  <c r="AM163" s="1"/>
  <c r="AI163"/>
  <c r="AF163"/>
  <c r="AA163"/>
  <c r="W163" s="1"/>
  <c r="S163"/>
  <c r="P163"/>
  <c r="K163"/>
  <c r="G163" s="1"/>
  <c r="C163"/>
  <c r="CB162"/>
  <c r="BW162"/>
  <c r="BS162" s="1"/>
  <c r="BO162"/>
  <c r="BL162"/>
  <c r="BG162"/>
  <c r="BC162" s="1"/>
  <c r="AY162"/>
  <c r="AV162"/>
  <c r="AQ162"/>
  <c r="AM162" s="1"/>
  <c r="AI162"/>
  <c r="AF162"/>
  <c r="AA162"/>
  <c r="W162" s="1"/>
  <c r="S162"/>
  <c r="P162"/>
  <c r="K162"/>
  <c r="G162" s="1"/>
  <c r="C162"/>
  <c r="CB161"/>
  <c r="BW161"/>
  <c r="BS161" s="1"/>
  <c r="BO161"/>
  <c r="BL161"/>
  <c r="BG161"/>
  <c r="BC161" s="1"/>
  <c r="AY161"/>
  <c r="AV161"/>
  <c r="AQ161"/>
  <c r="AM161" s="1"/>
  <c r="AI161"/>
  <c r="AF161"/>
  <c r="AA161"/>
  <c r="W161" s="1"/>
  <c r="S161"/>
  <c r="P161"/>
  <c r="K161"/>
  <c r="G161" s="1"/>
  <c r="C161"/>
  <c r="CB160"/>
  <c r="BW160"/>
  <c r="BS160" s="1"/>
  <c r="BO160"/>
  <c r="BL160"/>
  <c r="BG160"/>
  <c r="BC160" s="1"/>
  <c r="AY160"/>
  <c r="AV160"/>
  <c r="AQ160"/>
  <c r="AI160"/>
  <c r="AF160"/>
  <c r="AA160"/>
  <c r="W160" s="1"/>
  <c r="S160"/>
  <c r="P160"/>
  <c r="K160"/>
  <c r="G160" s="1"/>
  <c r="C160"/>
  <c r="CB159"/>
  <c r="BW159"/>
  <c r="BS159" s="1"/>
  <c r="BO159"/>
  <c r="BL159"/>
  <c r="BG159"/>
  <c r="BC159" s="1"/>
  <c r="AY159"/>
  <c r="AV159"/>
  <c r="AQ159"/>
  <c r="AM159" s="1"/>
  <c r="AI159"/>
  <c r="AF159"/>
  <c r="AA159"/>
  <c r="W159"/>
  <c r="S159"/>
  <c r="P159"/>
  <c r="K159"/>
  <c r="G159"/>
  <c r="C159"/>
  <c r="CB158"/>
  <c r="BW158"/>
  <c r="BS158"/>
  <c r="BO158"/>
  <c r="BL158"/>
  <c r="BG158"/>
  <c r="BC158"/>
  <c r="AY158"/>
  <c r="AV158"/>
  <c r="AQ158"/>
  <c r="AM158" s="1"/>
  <c r="AI158"/>
  <c r="AF158"/>
  <c r="AA158"/>
  <c r="W158"/>
  <c r="S158"/>
  <c r="P158"/>
  <c r="K158"/>
  <c r="G158"/>
  <c r="C158"/>
  <c r="CB157"/>
  <c r="BW157"/>
  <c r="BS157"/>
  <c r="BO157"/>
  <c r="BL157"/>
  <c r="BG157"/>
  <c r="BC157"/>
  <c r="AY157"/>
  <c r="AV157"/>
  <c r="AQ157"/>
  <c r="AI157"/>
  <c r="AF157"/>
  <c r="AA157"/>
  <c r="W157" s="1"/>
  <c r="S157"/>
  <c r="P157"/>
  <c r="K157"/>
  <c r="G157" s="1"/>
  <c r="C157"/>
  <c r="CB156"/>
  <c r="BW156"/>
  <c r="BS156" s="1"/>
  <c r="BO156"/>
  <c r="BL156"/>
  <c r="BG156"/>
  <c r="BC156" s="1"/>
  <c r="AY156"/>
  <c r="AV156"/>
  <c r="AQ156"/>
  <c r="AI156"/>
  <c r="AF156"/>
  <c r="AA156"/>
  <c r="W156" s="1"/>
  <c r="S156"/>
  <c r="P156"/>
  <c r="K156"/>
  <c r="G156" s="1"/>
  <c r="C156"/>
  <c r="CB155"/>
  <c r="BW155"/>
  <c r="BS155" s="1"/>
  <c r="BO155"/>
  <c r="BL155"/>
  <c r="BG155"/>
  <c r="BC155" s="1"/>
  <c r="AY155"/>
  <c r="AV155"/>
  <c r="AQ155"/>
  <c r="AM155" s="1"/>
  <c r="AI155"/>
  <c r="AF155"/>
  <c r="AA155"/>
  <c r="W155"/>
  <c r="S155"/>
  <c r="P155"/>
  <c r="K155"/>
  <c r="G155"/>
  <c r="C155"/>
  <c r="CB154"/>
  <c r="BW154"/>
  <c r="BS154"/>
  <c r="BO154"/>
  <c r="BL154"/>
  <c r="BG154"/>
  <c r="BC154"/>
  <c r="AY154"/>
  <c r="AV154"/>
  <c r="AQ154"/>
  <c r="AM154" s="1"/>
  <c r="AI154"/>
  <c r="AF154"/>
  <c r="AA154"/>
  <c r="W154"/>
  <c r="S154"/>
  <c r="P154"/>
  <c r="K154"/>
  <c r="G154"/>
  <c r="C154"/>
  <c r="CB153"/>
  <c r="BW153"/>
  <c r="BS153"/>
  <c r="BO153"/>
  <c r="BL153"/>
  <c r="BG153"/>
  <c r="BC153"/>
  <c r="AY153"/>
  <c r="AV153"/>
  <c r="AQ153"/>
  <c r="AM153" s="1"/>
  <c r="AI153"/>
  <c r="AF153"/>
  <c r="W153" s="1"/>
  <c r="AA153"/>
  <c r="S153"/>
  <c r="P153"/>
  <c r="G153" s="1"/>
  <c r="K153"/>
  <c r="C153"/>
  <c r="CB152"/>
  <c r="BS152" s="1"/>
  <c r="BW152"/>
  <c r="BO152"/>
  <c r="BL152"/>
  <c r="BC152" s="1"/>
  <c r="BG152"/>
  <c r="AY152"/>
  <c r="AV152"/>
  <c r="AQ152"/>
  <c r="AI152"/>
  <c r="AF152"/>
  <c r="AA152"/>
  <c r="W152" s="1"/>
  <c r="S152"/>
  <c r="P152"/>
  <c r="K152"/>
  <c r="G152" s="1"/>
  <c r="C152"/>
  <c r="CB151"/>
  <c r="BW151"/>
  <c r="BS151" s="1"/>
  <c r="BO151"/>
  <c r="BL151"/>
  <c r="BG151"/>
  <c r="BC151" s="1"/>
  <c r="AY151"/>
  <c r="AV151"/>
  <c r="AQ151"/>
  <c r="AM151" s="1"/>
  <c r="AI151"/>
  <c r="AF151"/>
  <c r="AA151"/>
  <c r="W151"/>
  <c r="S151"/>
  <c r="P151"/>
  <c r="K151"/>
  <c r="G151"/>
  <c r="C151"/>
  <c r="CB150"/>
  <c r="BW150"/>
  <c r="BS150"/>
  <c r="BO150"/>
  <c r="BL150"/>
  <c r="BG150"/>
  <c r="BC150"/>
  <c r="AY150"/>
  <c r="AV150"/>
  <c r="AQ150"/>
  <c r="AM150" s="1"/>
  <c r="AI150"/>
  <c r="AF150"/>
  <c r="AA150"/>
  <c r="W150"/>
  <c r="S150"/>
  <c r="P150"/>
  <c r="K150"/>
  <c r="G150"/>
  <c r="C150"/>
  <c r="CB149"/>
  <c r="BW149"/>
  <c r="BS149"/>
  <c r="BO149"/>
  <c r="BL149"/>
  <c r="BG149"/>
  <c r="BC149"/>
  <c r="AY149"/>
  <c r="AV149"/>
  <c r="AQ149"/>
  <c r="AM149" s="1"/>
  <c r="AI149"/>
  <c r="AF149"/>
  <c r="W149" s="1"/>
  <c r="AA149"/>
  <c r="S149"/>
  <c r="P149"/>
  <c r="G149" s="1"/>
  <c r="K149"/>
  <c r="C149"/>
  <c r="CB148"/>
  <c r="BS148" s="1"/>
  <c r="BW148"/>
  <c r="BO148"/>
  <c r="BL148"/>
  <c r="BC148" s="1"/>
  <c r="BG148"/>
  <c r="AY148"/>
  <c r="AV148"/>
  <c r="AM148" s="1"/>
  <c r="AQ148"/>
  <c r="AI148"/>
  <c r="AF148"/>
  <c r="W148" s="1"/>
  <c r="AA148"/>
  <c r="S148"/>
  <c r="P148"/>
  <c r="G148" s="1"/>
  <c r="K148"/>
  <c r="C148"/>
  <c r="CB147"/>
  <c r="BS147" s="1"/>
  <c r="BW147"/>
  <c r="BO147"/>
  <c r="BL147"/>
  <c r="BC147" s="1"/>
  <c r="BG147"/>
  <c r="AY147"/>
  <c r="AV147"/>
  <c r="AM147" s="1"/>
  <c r="AQ147"/>
  <c r="AI147"/>
  <c r="AF147"/>
  <c r="W147" s="1"/>
  <c r="AA147"/>
  <c r="S147"/>
  <c r="P147"/>
  <c r="G147" s="1"/>
  <c r="K147"/>
  <c r="C147"/>
  <c r="CB146"/>
  <c r="BS146" s="1"/>
  <c r="BW146"/>
  <c r="BO146"/>
  <c r="BL146"/>
  <c r="BC146" s="1"/>
  <c r="BG146"/>
  <c r="AY146"/>
  <c r="AV146"/>
  <c r="AM146" s="1"/>
  <c r="AQ146"/>
  <c r="AI146"/>
  <c r="AF146"/>
  <c r="W146" s="1"/>
  <c r="AA146"/>
  <c r="S146"/>
  <c r="P146"/>
  <c r="K146"/>
  <c r="G146" s="1"/>
  <c r="C146"/>
  <c r="CB145"/>
  <c r="BW145"/>
  <c r="BS145" s="1"/>
  <c r="BO145"/>
  <c r="BL145"/>
  <c r="BG145"/>
  <c r="BC145" s="1"/>
  <c r="AY145"/>
  <c r="AV145"/>
  <c r="AQ145"/>
  <c r="AM145" s="1"/>
  <c r="AI145"/>
  <c r="AF145"/>
  <c r="AA145"/>
  <c r="W145" s="1"/>
  <c r="S145"/>
  <c r="P145"/>
  <c r="K145"/>
  <c r="G145" s="1"/>
  <c r="C145"/>
  <c r="CB144"/>
  <c r="BW144"/>
  <c r="BS144" s="1"/>
  <c r="BO144"/>
  <c r="BL144"/>
  <c r="BG144"/>
  <c r="BC144" s="1"/>
  <c r="AY144"/>
  <c r="AV144"/>
  <c r="AQ144"/>
  <c r="AM144" s="1"/>
  <c r="AI144"/>
  <c r="AF144"/>
  <c r="AA144"/>
  <c r="W144" s="1"/>
  <c r="S144"/>
  <c r="P144"/>
  <c r="K144"/>
  <c r="G144" s="1"/>
  <c r="C144"/>
  <c r="CB143"/>
  <c r="BW143"/>
  <c r="BS143" s="1"/>
  <c r="BO143"/>
  <c r="BL143"/>
  <c r="BG143"/>
  <c r="BC143" s="1"/>
  <c r="AY143"/>
  <c r="AV143"/>
  <c r="AQ143"/>
  <c r="AM143" s="1"/>
  <c r="AI143"/>
  <c r="AF143"/>
  <c r="AA143"/>
  <c r="W143" s="1"/>
  <c r="S143"/>
  <c r="P143"/>
  <c r="K143"/>
  <c r="G143" s="1"/>
  <c r="C143"/>
  <c r="CB142"/>
  <c r="BW142"/>
  <c r="BS142" s="1"/>
  <c r="BO142"/>
  <c r="BL142"/>
  <c r="BG142"/>
  <c r="BC142" s="1"/>
  <c r="AY142"/>
  <c r="AV142"/>
  <c r="AQ142"/>
  <c r="AM142" s="1"/>
  <c r="AI142"/>
  <c r="AF142"/>
  <c r="AA142"/>
  <c r="W142" s="1"/>
  <c r="S142"/>
  <c r="P142"/>
  <c r="K142"/>
  <c r="G142" s="1"/>
  <c r="C142"/>
  <c r="CB141"/>
  <c r="BW141"/>
  <c r="BS141" s="1"/>
  <c r="BO141"/>
  <c r="BL141"/>
  <c r="BG141"/>
  <c r="BC141" s="1"/>
  <c r="AY141"/>
  <c r="AV141"/>
  <c r="AQ141"/>
  <c r="AM141" s="1"/>
  <c r="AI141"/>
  <c r="AF141"/>
  <c r="AA141"/>
  <c r="W141" s="1"/>
  <c r="S141"/>
  <c r="P141"/>
  <c r="K141"/>
  <c r="G141" s="1"/>
  <c r="C141"/>
  <c r="CB140"/>
  <c r="BW140"/>
  <c r="BS140" s="1"/>
  <c r="BO140"/>
  <c r="BL140"/>
  <c r="BG140"/>
  <c r="BC140" s="1"/>
  <c r="AY140"/>
  <c r="AV140"/>
  <c r="AQ140"/>
  <c r="AM140" s="1"/>
  <c r="AI140"/>
  <c r="AF140"/>
  <c r="AA140"/>
  <c r="W140" s="1"/>
  <c r="S140"/>
  <c r="P140"/>
  <c r="K140"/>
  <c r="G140" s="1"/>
  <c r="C140"/>
  <c r="CB139"/>
  <c r="BW139"/>
  <c r="BS139" s="1"/>
  <c r="BO139"/>
  <c r="BL139"/>
  <c r="BG139"/>
  <c r="BC139" s="1"/>
  <c r="AY139"/>
  <c r="AV139"/>
  <c r="AQ139"/>
  <c r="AM139" s="1"/>
  <c r="AI139"/>
  <c r="AF139"/>
  <c r="AA139"/>
  <c r="W139" s="1"/>
  <c r="S139"/>
  <c r="P139"/>
  <c r="K139"/>
  <c r="G139" s="1"/>
  <c r="C139"/>
  <c r="CB138"/>
  <c r="BW138"/>
  <c r="BS138" s="1"/>
  <c r="BO138"/>
  <c r="BL138"/>
  <c r="BG138"/>
  <c r="BC138" s="1"/>
  <c r="AY138"/>
  <c r="AV138"/>
  <c r="AQ138"/>
  <c r="AM138" s="1"/>
  <c r="AI138"/>
  <c r="AF138"/>
  <c r="AA138"/>
  <c r="W138" s="1"/>
  <c r="S138"/>
  <c r="P138"/>
  <c r="K138"/>
  <c r="G138" s="1"/>
  <c r="C138"/>
  <c r="CB137"/>
  <c r="BW137"/>
  <c r="BS137" s="1"/>
  <c r="BO137"/>
  <c r="BL137"/>
  <c r="BG137"/>
  <c r="BC137" s="1"/>
  <c r="AY137"/>
  <c r="AV137"/>
  <c r="AQ137"/>
  <c r="AM137" s="1"/>
  <c r="AI137"/>
  <c r="AF137"/>
  <c r="AA137"/>
  <c r="W137" s="1"/>
  <c r="S137"/>
  <c r="P137"/>
  <c r="K137"/>
  <c r="G137" s="1"/>
  <c r="C137"/>
  <c r="CB136"/>
  <c r="BW136"/>
  <c r="BS136" s="1"/>
  <c r="BO136"/>
  <c r="BL136"/>
  <c r="BG136"/>
  <c r="BC136" s="1"/>
  <c r="AY136"/>
  <c r="AV136"/>
  <c r="AQ136"/>
  <c r="AM136" s="1"/>
  <c r="AI136"/>
  <c r="AF136"/>
  <c r="AA136"/>
  <c r="W136" s="1"/>
  <c r="S136"/>
  <c r="P136"/>
  <c r="K136"/>
  <c r="G136" s="1"/>
  <c r="C136"/>
  <c r="CB135"/>
  <c r="BW135"/>
  <c r="BS135" s="1"/>
  <c r="BO135"/>
  <c r="BL135"/>
  <c r="BG135"/>
  <c r="BC135" s="1"/>
  <c r="AY135"/>
  <c r="AV135"/>
  <c r="AQ135"/>
  <c r="AM135" s="1"/>
  <c r="AI135"/>
  <c r="AF135"/>
  <c r="AA135"/>
  <c r="W135" s="1"/>
  <c r="S135"/>
  <c r="P135"/>
  <c r="K135"/>
  <c r="G135" s="1"/>
  <c r="C135"/>
  <c r="CB134"/>
  <c r="BW134"/>
  <c r="BS134" s="1"/>
  <c r="BO134"/>
  <c r="BL134"/>
  <c r="BG134"/>
  <c r="BC134" s="1"/>
  <c r="AY134"/>
  <c r="AV134"/>
  <c r="AQ134"/>
  <c r="AM134" s="1"/>
  <c r="AI134"/>
  <c r="AF134"/>
  <c r="AA134"/>
  <c r="W134" s="1"/>
  <c r="S134"/>
  <c r="P134"/>
  <c r="K134"/>
  <c r="G134" s="1"/>
  <c r="C134"/>
  <c r="CB133"/>
  <c r="BW133"/>
  <c r="BS133" s="1"/>
  <c r="BO133"/>
  <c r="BL133"/>
  <c r="BG133"/>
  <c r="BC133" s="1"/>
  <c r="AY133"/>
  <c r="AV133"/>
  <c r="AQ133"/>
  <c r="AM133" s="1"/>
  <c r="AI133"/>
  <c r="AF133"/>
  <c r="AA133"/>
  <c r="W133" s="1"/>
  <c r="S133"/>
  <c r="P133"/>
  <c r="K133"/>
  <c r="G133" s="1"/>
  <c r="C133"/>
  <c r="CB132"/>
  <c r="BW132"/>
  <c r="BS132" s="1"/>
  <c r="BO132"/>
  <c r="BL132"/>
  <c r="BG132"/>
  <c r="BC132" s="1"/>
  <c r="AY132"/>
  <c r="AV132"/>
  <c r="AQ132"/>
  <c r="AM132" s="1"/>
  <c r="AI132"/>
  <c r="AF132"/>
  <c r="AA132"/>
  <c r="W132" s="1"/>
  <c r="S132"/>
  <c r="P132"/>
  <c r="K132"/>
  <c r="G132" s="1"/>
  <c r="C132"/>
  <c r="CB131"/>
  <c r="BW131"/>
  <c r="BS131" s="1"/>
  <c r="BO131"/>
  <c r="BL131"/>
  <c r="BG131"/>
  <c r="BC131" s="1"/>
  <c r="AY131"/>
  <c r="AV131"/>
  <c r="AQ131"/>
  <c r="AM131" s="1"/>
  <c r="AI131"/>
  <c r="AF131"/>
  <c r="AA131"/>
  <c r="W131" s="1"/>
  <c r="S131"/>
  <c r="P131"/>
  <c r="K131"/>
  <c r="G131" s="1"/>
  <c r="C131"/>
  <c r="CB130"/>
  <c r="BW130"/>
  <c r="BS130" s="1"/>
  <c r="BO130"/>
  <c r="BL130"/>
  <c r="BG130"/>
  <c r="BC130" s="1"/>
  <c r="AY130"/>
  <c r="AV130"/>
  <c r="AQ130"/>
  <c r="AM130" s="1"/>
  <c r="AI130"/>
  <c r="AF130"/>
  <c r="AA130"/>
  <c r="W130" s="1"/>
  <c r="S130"/>
  <c r="P130"/>
  <c r="K130"/>
  <c r="G130" s="1"/>
  <c r="C130"/>
  <c r="CB129"/>
  <c r="BW129"/>
  <c r="BS129" s="1"/>
  <c r="BO129"/>
  <c r="BL129"/>
  <c r="BG129"/>
  <c r="BC129" s="1"/>
  <c r="AY129"/>
  <c r="AV129"/>
  <c r="AQ129"/>
  <c r="AM129" s="1"/>
  <c r="AI129"/>
  <c r="AF129"/>
  <c r="AA129"/>
  <c r="W129" s="1"/>
  <c r="S129"/>
  <c r="P129"/>
  <c r="K129"/>
  <c r="G129" s="1"/>
  <c r="C129"/>
  <c r="CB128"/>
  <c r="BW128"/>
  <c r="BS128" s="1"/>
  <c r="BO128"/>
  <c r="BL128"/>
  <c r="BG128"/>
  <c r="BC128" s="1"/>
  <c r="AY128"/>
  <c r="AV128"/>
  <c r="AQ128"/>
  <c r="AM128" s="1"/>
  <c r="AI128"/>
  <c r="AF128"/>
  <c r="AA128"/>
  <c r="W128" s="1"/>
  <c r="S128"/>
  <c r="P128"/>
  <c r="K128"/>
  <c r="G128" s="1"/>
  <c r="C128"/>
  <c r="CB127"/>
  <c r="BW127"/>
  <c r="BS127" s="1"/>
  <c r="BO127"/>
  <c r="BL127"/>
  <c r="BG127"/>
  <c r="BC127" s="1"/>
  <c r="AY127"/>
  <c r="AV127"/>
  <c r="AQ127"/>
  <c r="AM127" s="1"/>
  <c r="AI127"/>
  <c r="AF127"/>
  <c r="AA127"/>
  <c r="W127" s="1"/>
  <c r="S127"/>
  <c r="P127"/>
  <c r="K127"/>
  <c r="G127" s="1"/>
  <c r="C127"/>
  <c r="CB126"/>
  <c r="BW126"/>
  <c r="BS126" s="1"/>
  <c r="BO126"/>
  <c r="BL126"/>
  <c r="BG126"/>
  <c r="BC126" s="1"/>
  <c r="AY126"/>
  <c r="AV126"/>
  <c r="AQ126"/>
  <c r="AM126" s="1"/>
  <c r="AI126"/>
  <c r="AF126"/>
  <c r="AA126"/>
  <c r="W126" s="1"/>
  <c r="S126"/>
  <c r="P126"/>
  <c r="K126"/>
  <c r="G126" s="1"/>
  <c r="C126"/>
  <c r="CB125"/>
  <c r="BW125"/>
  <c r="BS125" s="1"/>
  <c r="BO125"/>
  <c r="BL125"/>
  <c r="BG125"/>
  <c r="BC125" s="1"/>
  <c r="AY125"/>
  <c r="AV125"/>
  <c r="AQ125"/>
  <c r="AM125" s="1"/>
  <c r="AI125"/>
  <c r="AF125"/>
  <c r="AA125"/>
  <c r="W125" s="1"/>
  <c r="S125"/>
  <c r="P125"/>
  <c r="K125"/>
  <c r="G125" s="1"/>
  <c r="C125"/>
  <c r="CB124"/>
  <c r="BW124"/>
  <c r="BS124" s="1"/>
  <c r="BO124"/>
  <c r="BL124"/>
  <c r="BG124"/>
  <c r="BC124" s="1"/>
  <c r="AY124"/>
  <c r="AV124"/>
  <c r="AQ124"/>
  <c r="AM124" s="1"/>
  <c r="AI124"/>
  <c r="AF124"/>
  <c r="AA124"/>
  <c r="W124" s="1"/>
  <c r="S124"/>
  <c r="P124"/>
  <c r="K124"/>
  <c r="G124" s="1"/>
  <c r="C124"/>
  <c r="CB123"/>
  <c r="BW123"/>
  <c r="BS123" s="1"/>
  <c r="BO123"/>
  <c r="BL123"/>
  <c r="BG123"/>
  <c r="BC123" s="1"/>
  <c r="AY123"/>
  <c r="AV123"/>
  <c r="AQ123"/>
  <c r="AM123" s="1"/>
  <c r="AI123"/>
  <c r="AF123"/>
  <c r="AA123"/>
  <c r="W123" s="1"/>
  <c r="S123"/>
  <c r="P123"/>
  <c r="K123"/>
  <c r="G123" s="1"/>
  <c r="C123"/>
  <c r="CB122"/>
  <c r="BW122"/>
  <c r="BS122" s="1"/>
  <c r="BO122"/>
  <c r="BL122"/>
  <c r="BG122"/>
  <c r="BC122" s="1"/>
  <c r="AY122"/>
  <c r="AV122"/>
  <c r="AQ122"/>
  <c r="AM122" s="1"/>
  <c r="AI122"/>
  <c r="AF122"/>
  <c r="AA122"/>
  <c r="W122" s="1"/>
  <c r="S122"/>
  <c r="P122"/>
  <c r="K122"/>
  <c r="G122" s="1"/>
  <c r="C122"/>
  <c r="CB121"/>
  <c r="BW121"/>
  <c r="BS121" s="1"/>
  <c r="BO121"/>
  <c r="BL121"/>
  <c r="BG121"/>
  <c r="BC121" s="1"/>
  <c r="AY121"/>
  <c r="AV121"/>
  <c r="AQ121"/>
  <c r="AM121" s="1"/>
  <c r="AI121"/>
  <c r="AF121"/>
  <c r="AA121"/>
  <c r="W121" s="1"/>
  <c r="S121"/>
  <c r="P121"/>
  <c r="K121"/>
  <c r="G121" s="1"/>
  <c r="C121"/>
  <c r="CB120"/>
  <c r="BW120"/>
  <c r="BS120" s="1"/>
  <c r="BO120"/>
  <c r="BL120"/>
  <c r="BG120"/>
  <c r="BC120" s="1"/>
  <c r="AY120"/>
  <c r="AV120"/>
  <c r="AQ120"/>
  <c r="AM120" s="1"/>
  <c r="AI120"/>
  <c r="AF120"/>
  <c r="AA120"/>
  <c r="W120" s="1"/>
  <c r="S120"/>
  <c r="P120"/>
  <c r="K120"/>
  <c r="G120" s="1"/>
  <c r="C120"/>
  <c r="CB119"/>
  <c r="BW119"/>
  <c r="BS119" s="1"/>
  <c r="BO119"/>
  <c r="BL119"/>
  <c r="BG119"/>
  <c r="BC119" s="1"/>
  <c r="AY119"/>
  <c r="AV119"/>
  <c r="AQ119"/>
  <c r="AM119" s="1"/>
  <c r="AI119"/>
  <c r="AF119"/>
  <c r="AA119"/>
  <c r="W119" s="1"/>
  <c r="S119"/>
  <c r="P119"/>
  <c r="K119"/>
  <c r="G119" s="1"/>
  <c r="C119"/>
  <c r="CB118"/>
  <c r="BW118"/>
  <c r="BS118" s="1"/>
  <c r="BO118"/>
  <c r="BL118"/>
  <c r="BG118"/>
  <c r="BC118" s="1"/>
  <c r="AY118"/>
  <c r="AV118"/>
  <c r="AQ118"/>
  <c r="AM118" s="1"/>
  <c r="AI118"/>
  <c r="AF118"/>
  <c r="AA118"/>
  <c r="W118" s="1"/>
  <c r="S118"/>
  <c r="P118"/>
  <c r="K118"/>
  <c r="G118" s="1"/>
  <c r="C118"/>
  <c r="CB117"/>
  <c r="BW117"/>
  <c r="BS117" s="1"/>
  <c r="BO117"/>
  <c r="BL117"/>
  <c r="BG117"/>
  <c r="BC117" s="1"/>
  <c r="AY117"/>
  <c r="AV117"/>
  <c r="AQ117"/>
  <c r="AM117" s="1"/>
  <c r="AI117"/>
  <c r="AF117"/>
  <c r="AA117"/>
  <c r="W117" s="1"/>
  <c r="S117"/>
  <c r="P117"/>
  <c r="K117"/>
  <c r="G117" s="1"/>
  <c r="C117"/>
  <c r="CB116"/>
  <c r="BW116"/>
  <c r="BS116" s="1"/>
  <c r="BO116"/>
  <c r="BL116"/>
  <c r="BG116"/>
  <c r="BC116" s="1"/>
  <c r="AY116"/>
  <c r="AV116"/>
  <c r="AQ116"/>
  <c r="AM116" s="1"/>
  <c r="AI116"/>
  <c r="AF116"/>
  <c r="AA116"/>
  <c r="W116" s="1"/>
  <c r="S116"/>
  <c r="P116"/>
  <c r="K116"/>
  <c r="G116" s="1"/>
  <c r="C116"/>
  <c r="CB115"/>
  <c r="BW115"/>
  <c r="BS115" s="1"/>
  <c r="BO115"/>
  <c r="BL115"/>
  <c r="BG115"/>
  <c r="BC115" s="1"/>
  <c r="AY115"/>
  <c r="AV115"/>
  <c r="AQ115"/>
  <c r="AM115" s="1"/>
  <c r="AI115"/>
  <c r="AF115"/>
  <c r="AA115"/>
  <c r="W115" s="1"/>
  <c r="S115"/>
  <c r="P115"/>
  <c r="K115"/>
  <c r="G115" s="1"/>
  <c r="C115"/>
  <c r="CB114"/>
  <c r="BW114"/>
  <c r="BS114" s="1"/>
  <c r="BO114"/>
  <c r="BL114"/>
  <c r="BG114"/>
  <c r="BC114" s="1"/>
  <c r="AY114"/>
  <c r="AV114"/>
  <c r="AQ114"/>
  <c r="AM114" s="1"/>
  <c r="AI114"/>
  <c r="AF114"/>
  <c r="AA114"/>
  <c r="W114" s="1"/>
  <c r="S114"/>
  <c r="P114"/>
  <c r="K114"/>
  <c r="G114" s="1"/>
  <c r="C114"/>
  <c r="CB113"/>
  <c r="BW113"/>
  <c r="BS113" s="1"/>
  <c r="BO113"/>
  <c r="BL113"/>
  <c r="BG113"/>
  <c r="BC113" s="1"/>
  <c r="AY113"/>
  <c r="AV113"/>
  <c r="AQ113"/>
  <c r="AM113" s="1"/>
  <c r="AI113"/>
  <c r="AF113"/>
  <c r="AA113"/>
  <c r="W113" s="1"/>
  <c r="S113"/>
  <c r="P113"/>
  <c r="K113"/>
  <c r="G113" s="1"/>
  <c r="C113"/>
  <c r="CB112"/>
  <c r="BW112"/>
  <c r="BS112" s="1"/>
  <c r="BO112"/>
  <c r="BL112"/>
  <c r="BG112"/>
  <c r="BC112" s="1"/>
  <c r="AY112"/>
  <c r="AV112"/>
  <c r="AQ112"/>
  <c r="AM112" s="1"/>
  <c r="AI112"/>
  <c r="AF112"/>
  <c r="AA112"/>
  <c r="S112"/>
  <c r="P112"/>
  <c r="K112"/>
  <c r="G112" s="1"/>
  <c r="C112"/>
  <c r="CB111"/>
  <c r="BW111"/>
  <c r="BS111"/>
  <c r="BO111"/>
  <c r="BL111"/>
  <c r="BG111"/>
  <c r="BC111"/>
  <c r="AY111"/>
  <c r="AV111"/>
  <c r="AQ111"/>
  <c r="AI111"/>
  <c r="AF111"/>
  <c r="AA111"/>
  <c r="W111"/>
  <c r="S111"/>
  <c r="P111"/>
  <c r="K111"/>
  <c r="C111"/>
  <c r="CB110"/>
  <c r="BW110"/>
  <c r="BS110" s="1"/>
  <c r="BO110"/>
  <c r="BL110"/>
  <c r="BG110"/>
  <c r="BC110" s="1"/>
  <c r="AY110"/>
  <c r="AV110"/>
  <c r="AQ110"/>
  <c r="AM110" s="1"/>
  <c r="AI110"/>
  <c r="AF110"/>
  <c r="AA110"/>
  <c r="W110" s="1"/>
  <c r="S110"/>
  <c r="P110"/>
  <c r="K110"/>
  <c r="C110"/>
  <c r="CB109"/>
  <c r="BW109"/>
  <c r="BS109" s="1"/>
  <c r="BO109"/>
  <c r="BL109"/>
  <c r="BG109"/>
  <c r="BC109" s="1"/>
  <c r="AY109"/>
  <c r="AV109"/>
  <c r="AQ109"/>
  <c r="AI109"/>
  <c r="AF109"/>
  <c r="AA109"/>
  <c r="W109" s="1"/>
  <c r="S109"/>
  <c r="P109"/>
  <c r="K109"/>
  <c r="C109"/>
  <c r="CB108"/>
  <c r="BW108"/>
  <c r="BS108" s="1"/>
  <c r="BO108"/>
  <c r="BL108"/>
  <c r="BG108"/>
  <c r="BC108" s="1"/>
  <c r="AY108"/>
  <c r="AV108"/>
  <c r="AQ108"/>
  <c r="AM108" s="1"/>
  <c r="AI108"/>
  <c r="AF108"/>
  <c r="AA108"/>
  <c r="W108" s="1"/>
  <c r="S108"/>
  <c r="P108"/>
  <c r="K108"/>
  <c r="C108"/>
  <c r="CB107"/>
  <c r="BW107"/>
  <c r="BS107" s="1"/>
  <c r="BO107"/>
  <c r="BL107"/>
  <c r="BG107"/>
  <c r="BC107" s="1"/>
  <c r="AY107"/>
  <c r="AV107"/>
  <c r="AQ107"/>
  <c r="AI107"/>
  <c r="AF107"/>
  <c r="AA107"/>
  <c r="W107" s="1"/>
  <c r="S107"/>
  <c r="P107"/>
  <c r="K107"/>
  <c r="C107"/>
  <c r="CB106"/>
  <c r="BW106"/>
  <c r="BS106" s="1"/>
  <c r="BO106"/>
  <c r="BL106"/>
  <c r="BG106"/>
  <c r="BC106" s="1"/>
  <c r="AY106"/>
  <c r="AV106"/>
  <c r="AQ106"/>
  <c r="AM106" s="1"/>
  <c r="AI106"/>
  <c r="AF106"/>
  <c r="AA106"/>
  <c r="S106"/>
  <c r="P106"/>
  <c r="K106"/>
  <c r="G106" s="1"/>
  <c r="C106"/>
  <c r="CB105"/>
  <c r="BW105"/>
  <c r="BS105"/>
  <c r="BO105"/>
  <c r="BL105"/>
  <c r="BG105"/>
  <c r="BC105"/>
  <c r="AY105"/>
  <c r="AV105"/>
  <c r="AQ105"/>
  <c r="AI105"/>
  <c r="AF105"/>
  <c r="AA105"/>
  <c r="W105"/>
  <c r="S105"/>
  <c r="P105"/>
  <c r="K105"/>
  <c r="C105"/>
  <c r="CB104"/>
  <c r="BW104"/>
  <c r="BS104" s="1"/>
  <c r="BO104"/>
  <c r="BL104"/>
  <c r="BG104"/>
  <c r="BC104" s="1"/>
  <c r="AY104"/>
  <c r="AV104"/>
  <c r="AQ104"/>
  <c r="AM104" s="1"/>
  <c r="AI104"/>
  <c r="AF104"/>
  <c r="AA104"/>
  <c r="S104"/>
  <c r="P104"/>
  <c r="K104"/>
  <c r="G104" s="1"/>
  <c r="C104"/>
  <c r="CB103"/>
  <c r="BW103"/>
  <c r="BS103"/>
  <c r="BO103"/>
  <c r="BL103"/>
  <c r="BG103"/>
  <c r="BC103"/>
  <c r="AY103"/>
  <c r="AV103"/>
  <c r="AQ103"/>
  <c r="AI103"/>
  <c r="AF103"/>
  <c r="AA103"/>
  <c r="W103"/>
  <c r="S103"/>
  <c r="P103"/>
  <c r="K103"/>
  <c r="C103"/>
  <c r="CB102"/>
  <c r="BW102"/>
  <c r="BS102" s="1"/>
  <c r="BO102"/>
  <c r="BL102"/>
  <c r="BG102"/>
  <c r="BC102" s="1"/>
  <c r="AY102"/>
  <c r="AV102"/>
  <c r="AQ102"/>
  <c r="AM102" s="1"/>
  <c r="AI102"/>
  <c r="AF102"/>
  <c r="AA102"/>
  <c r="W102" s="1"/>
  <c r="S102"/>
  <c r="P102"/>
  <c r="K102"/>
  <c r="C102"/>
  <c r="CB101"/>
  <c r="BW101"/>
  <c r="BS101" s="1"/>
  <c r="BO101"/>
  <c r="BL101"/>
  <c r="BG101"/>
  <c r="BC101" s="1"/>
  <c r="AY101"/>
  <c r="AV101"/>
  <c r="AQ101"/>
  <c r="AM101" s="1"/>
  <c r="AI101"/>
  <c r="AF101"/>
  <c r="AA101"/>
  <c r="W101" s="1"/>
  <c r="S101"/>
  <c r="P101"/>
  <c r="K101"/>
  <c r="C101"/>
  <c r="CB100"/>
  <c r="BW100"/>
  <c r="BS100" s="1"/>
  <c r="BO100"/>
  <c r="BL100"/>
  <c r="BG100"/>
  <c r="BC100" s="1"/>
  <c r="AY100"/>
  <c r="AV100"/>
  <c r="AQ100"/>
  <c r="AM100" s="1"/>
  <c r="AI100"/>
  <c r="AF100"/>
  <c r="AA100"/>
  <c r="W100" s="1"/>
  <c r="S100"/>
  <c r="P100"/>
  <c r="K100"/>
  <c r="C100"/>
  <c r="CB99"/>
  <c r="BW99"/>
  <c r="BS99" s="1"/>
  <c r="BO99"/>
  <c r="BL99"/>
  <c r="BG99"/>
  <c r="BC99" s="1"/>
  <c r="AY99"/>
  <c r="AV99"/>
  <c r="AQ99"/>
  <c r="AM99" s="1"/>
  <c r="AI99"/>
  <c r="AF99"/>
  <c r="AA99"/>
  <c r="W99" s="1"/>
  <c r="S99"/>
  <c r="P99"/>
  <c r="K99"/>
  <c r="C99"/>
  <c r="CB98"/>
  <c r="BW98"/>
  <c r="BS98" s="1"/>
  <c r="BO98"/>
  <c r="BL98"/>
  <c r="BG98"/>
  <c r="BC98" s="1"/>
  <c r="AY98"/>
  <c r="AV98"/>
  <c r="AQ98"/>
  <c r="AM98" s="1"/>
  <c r="AI98"/>
  <c r="AF98"/>
  <c r="AA98"/>
  <c r="S98"/>
  <c r="P98"/>
  <c r="K98"/>
  <c r="G98" s="1"/>
  <c r="C98"/>
  <c r="CB97"/>
  <c r="BW97"/>
  <c r="BS97"/>
  <c r="BO97"/>
  <c r="BL97"/>
  <c r="BG97"/>
  <c r="BC97"/>
  <c r="AY97"/>
  <c r="AV97"/>
  <c r="AQ97"/>
  <c r="AM97" s="1"/>
  <c r="AI97"/>
  <c r="AF97"/>
  <c r="AA97"/>
  <c r="W97"/>
  <c r="S97"/>
  <c r="P97"/>
  <c r="K97"/>
  <c r="C97"/>
  <c r="CB96"/>
  <c r="BW96"/>
  <c r="BS96" s="1"/>
  <c r="BO96"/>
  <c r="BL96"/>
  <c r="BG96"/>
  <c r="BC96" s="1"/>
  <c r="AY96"/>
  <c r="AV96"/>
  <c r="AQ96"/>
  <c r="AM96" s="1"/>
  <c r="AI96"/>
  <c r="AF96"/>
  <c r="AA96"/>
  <c r="S96"/>
  <c r="P96"/>
  <c r="K96"/>
  <c r="G96" s="1"/>
  <c r="C96"/>
  <c r="CB95"/>
  <c r="BW95"/>
  <c r="BS95"/>
  <c r="BO95"/>
  <c r="BL95"/>
  <c r="BG95"/>
  <c r="BC95"/>
  <c r="AY95"/>
  <c r="AV95"/>
  <c r="AQ95"/>
  <c r="AM95" s="1"/>
  <c r="AI95"/>
  <c r="AF95"/>
  <c r="AA95"/>
  <c r="W95"/>
  <c r="S95"/>
  <c r="P95"/>
  <c r="K95"/>
  <c r="C95"/>
  <c r="CB94"/>
  <c r="BW94"/>
  <c r="BS94" s="1"/>
  <c r="BO94"/>
  <c r="BL94"/>
  <c r="BG94"/>
  <c r="BC94" s="1"/>
  <c r="AY94"/>
  <c r="AV94"/>
  <c r="AQ94"/>
  <c r="AM94" s="1"/>
  <c r="AI94"/>
  <c r="AF94"/>
  <c r="AA94"/>
  <c r="S94"/>
  <c r="P94"/>
  <c r="K94"/>
  <c r="G94" s="1"/>
  <c r="C94"/>
  <c r="CB93"/>
  <c r="BW93"/>
  <c r="BS93"/>
  <c r="BO93"/>
  <c r="BL93"/>
  <c r="BG93"/>
  <c r="BC93"/>
  <c r="AY93"/>
  <c r="AV93"/>
  <c r="AQ93"/>
  <c r="AM93" s="1"/>
  <c r="AI93"/>
  <c r="AF93"/>
  <c r="AA93"/>
  <c r="S93"/>
  <c r="P93"/>
  <c r="K93"/>
  <c r="C93"/>
  <c r="CB92"/>
  <c r="BW92"/>
  <c r="BS92" s="1"/>
  <c r="BO92"/>
  <c r="BL92"/>
  <c r="BG92"/>
  <c r="BC92" s="1"/>
  <c r="AY92"/>
  <c r="AV92"/>
  <c r="AQ92"/>
  <c r="AM92" s="1"/>
  <c r="AI92"/>
  <c r="AF92"/>
  <c r="AA92"/>
  <c r="W92" s="1"/>
  <c r="S92"/>
  <c r="P92"/>
  <c r="K92"/>
  <c r="G92" s="1"/>
  <c r="C92"/>
  <c r="CB91"/>
  <c r="BW91"/>
  <c r="BS91"/>
  <c r="BO91"/>
  <c r="BL91"/>
  <c r="BG91"/>
  <c r="BC91"/>
  <c r="AY91"/>
  <c r="AV91"/>
  <c r="AQ91"/>
  <c r="AM91" s="1"/>
  <c r="AI91"/>
  <c r="AF91"/>
  <c r="AA91"/>
  <c r="S91"/>
  <c r="P91"/>
  <c r="K91"/>
  <c r="C91"/>
  <c r="CB90"/>
  <c r="BW90"/>
  <c r="BS90" s="1"/>
  <c r="BO90"/>
  <c r="BL90"/>
  <c r="BG90"/>
  <c r="BC90" s="1"/>
  <c r="AY90"/>
  <c r="AV90"/>
  <c r="AQ90"/>
  <c r="AM90" s="1"/>
  <c r="AI90"/>
  <c r="AF90"/>
  <c r="AA90"/>
  <c r="W90" s="1"/>
  <c r="S90"/>
  <c r="P90"/>
  <c r="K90"/>
  <c r="G90" s="1"/>
  <c r="C90"/>
  <c r="CB89"/>
  <c r="BW89"/>
  <c r="BS89"/>
  <c r="BO89"/>
  <c r="BL89"/>
  <c r="BG89"/>
  <c r="BC89"/>
  <c r="AY89"/>
  <c r="AV89"/>
  <c r="AQ89"/>
  <c r="AI89"/>
  <c r="AF89"/>
  <c r="AA89"/>
  <c r="S89"/>
  <c r="P89"/>
  <c r="K89"/>
  <c r="G89" s="1"/>
  <c r="C89"/>
  <c r="CB88"/>
  <c r="BW88"/>
  <c r="BS88"/>
  <c r="BO88"/>
  <c r="BL88"/>
  <c r="BG88"/>
  <c r="BC88"/>
  <c r="AY88"/>
  <c r="AV88"/>
  <c r="AQ88"/>
  <c r="AM88"/>
  <c r="AI88"/>
  <c r="AF88"/>
  <c r="AA88"/>
  <c r="W88"/>
  <c r="S88"/>
  <c r="P88"/>
  <c r="K88"/>
  <c r="G88"/>
  <c r="C88"/>
  <c r="CB87"/>
  <c r="BW87"/>
  <c r="BS87"/>
  <c r="BO87"/>
  <c r="BL87"/>
  <c r="BG87"/>
  <c r="BC87"/>
  <c r="AY87"/>
  <c r="AV87"/>
  <c r="AQ87"/>
  <c r="AM87"/>
  <c r="AI87"/>
  <c r="AF87"/>
  <c r="AA87"/>
  <c r="W87"/>
  <c r="S87"/>
  <c r="P87"/>
  <c r="K87"/>
  <c r="G87"/>
  <c r="C87"/>
  <c r="CB86"/>
  <c r="BW86"/>
  <c r="BS86"/>
  <c r="BO86"/>
  <c r="BL86"/>
  <c r="BG86"/>
  <c r="BC86"/>
  <c r="AY86"/>
  <c r="AV86"/>
  <c r="AQ86"/>
  <c r="AM86"/>
  <c r="AI86"/>
  <c r="AF86"/>
  <c r="AA86"/>
  <c r="W86"/>
  <c r="S86"/>
  <c r="P86"/>
  <c r="K86"/>
  <c r="G86"/>
  <c r="C86"/>
  <c r="CB85"/>
  <c r="BW85"/>
  <c r="BS85"/>
  <c r="BO85"/>
  <c r="BL85"/>
  <c r="BG85"/>
  <c r="BC85"/>
  <c r="AY85"/>
  <c r="AV85"/>
  <c r="AQ85"/>
  <c r="AM85"/>
  <c r="AI85"/>
  <c r="AF85"/>
  <c r="AA85"/>
  <c r="W85"/>
  <c r="S85"/>
  <c r="P85"/>
  <c r="K85"/>
  <c r="G85"/>
  <c r="C85"/>
  <c r="CB84"/>
  <c r="BW84"/>
  <c r="BS84"/>
  <c r="BO84"/>
  <c r="BL84"/>
  <c r="BG84"/>
  <c r="BC84"/>
  <c r="AY84"/>
  <c r="AV84"/>
  <c r="AQ84"/>
  <c r="AM84"/>
  <c r="AI84"/>
  <c r="AF84"/>
  <c r="AA84"/>
  <c r="W84"/>
  <c r="S84"/>
  <c r="P84"/>
  <c r="K84"/>
  <c r="G84"/>
  <c r="C84"/>
  <c r="CB83"/>
  <c r="BW83"/>
  <c r="BS83"/>
  <c r="BO83"/>
  <c r="BL83"/>
  <c r="BG83"/>
  <c r="BC83"/>
  <c r="AY83"/>
  <c r="AV83"/>
  <c r="AQ83"/>
  <c r="AM83"/>
  <c r="AI83"/>
  <c r="AF83"/>
  <c r="AA83"/>
  <c r="W83"/>
  <c r="S83"/>
  <c r="P83"/>
  <c r="K83"/>
  <c r="G83"/>
  <c r="C83"/>
  <c r="CB82"/>
  <c r="BW82"/>
  <c r="BS82"/>
  <c r="BO82"/>
  <c r="BL82"/>
  <c r="BG82"/>
  <c r="BC82"/>
  <c r="AY82"/>
  <c r="AV82"/>
  <c r="AQ82"/>
  <c r="AM82"/>
  <c r="AI82"/>
  <c r="AF82"/>
  <c r="AA82"/>
  <c r="W82"/>
  <c r="S82"/>
  <c r="P82"/>
  <c r="K82"/>
  <c r="G82"/>
  <c r="C82"/>
  <c r="CB81"/>
  <c r="BW81"/>
  <c r="BS81"/>
  <c r="BO81"/>
  <c r="BL81"/>
  <c r="BG81"/>
  <c r="BC81"/>
  <c r="AY81"/>
  <c r="AV81"/>
  <c r="AQ81"/>
  <c r="AM81"/>
  <c r="AI81"/>
  <c r="AF81"/>
  <c r="AA81"/>
  <c r="W81"/>
  <c r="S81"/>
  <c r="P81"/>
  <c r="K81"/>
  <c r="G81"/>
  <c r="C81"/>
  <c r="CB80"/>
  <c r="BW80"/>
  <c r="BS80"/>
  <c r="BO80"/>
  <c r="BL80"/>
  <c r="BG80"/>
  <c r="BC80"/>
  <c r="AY80"/>
  <c r="AV80"/>
  <c r="AQ80"/>
  <c r="AM80"/>
  <c r="AI80"/>
  <c r="AF80"/>
  <c r="AA80"/>
  <c r="W80"/>
  <c r="S80"/>
  <c r="P80"/>
  <c r="K80"/>
  <c r="G80"/>
  <c r="C80"/>
  <c r="CB79"/>
  <c r="BW79"/>
  <c r="BS79"/>
  <c r="BO79"/>
  <c r="BL79"/>
  <c r="BG79"/>
  <c r="BC79"/>
  <c r="AY79"/>
  <c r="AV79"/>
  <c r="AQ79"/>
  <c r="AM79"/>
  <c r="AI79"/>
  <c r="AF79"/>
  <c r="AA79"/>
  <c r="W79"/>
  <c r="S79"/>
  <c r="P79"/>
  <c r="K79"/>
  <c r="G79"/>
  <c r="C79"/>
  <c r="CB78"/>
  <c r="BW78"/>
  <c r="BS78"/>
  <c r="BO78"/>
  <c r="BL78"/>
  <c r="BG78"/>
  <c r="BC78"/>
  <c r="AY78"/>
  <c r="AV78"/>
  <c r="AQ78"/>
  <c r="AM78"/>
  <c r="AI78"/>
  <c r="AF78"/>
  <c r="AA78"/>
  <c r="W78"/>
  <c r="S78"/>
  <c r="P78"/>
  <c r="K78"/>
  <c r="G78"/>
  <c r="C78"/>
  <c r="CB77"/>
  <c r="BW77"/>
  <c r="BS77"/>
  <c r="BO77"/>
  <c r="BL77"/>
  <c r="BG77"/>
  <c r="BC77"/>
  <c r="AY77"/>
  <c r="AV77"/>
  <c r="AQ77"/>
  <c r="AM77"/>
  <c r="AI77"/>
  <c r="AF77"/>
  <c r="AA77"/>
  <c r="W77"/>
  <c r="S77"/>
  <c r="P77"/>
  <c r="K77"/>
  <c r="G77"/>
  <c r="C77"/>
  <c r="CB76"/>
  <c r="BW76"/>
  <c r="BS76"/>
  <c r="BO76"/>
  <c r="BL76"/>
  <c r="BG76"/>
  <c r="BC76"/>
  <c r="AY76"/>
  <c r="AV76"/>
  <c r="AQ76"/>
  <c r="AM76"/>
  <c r="AI76"/>
  <c r="AF76"/>
  <c r="AA76"/>
  <c r="W76"/>
  <c r="S76"/>
  <c r="P76"/>
  <c r="K76"/>
  <c r="G76"/>
  <c r="C76"/>
  <c r="CB75"/>
  <c r="BW75"/>
  <c r="BS75"/>
  <c r="BO75"/>
  <c r="BL75"/>
  <c r="BG75"/>
  <c r="BC75"/>
  <c r="AY75"/>
  <c r="AV75"/>
  <c r="AQ75"/>
  <c r="AM75"/>
  <c r="AI75"/>
  <c r="AF75"/>
  <c r="AA75"/>
  <c r="W75"/>
  <c r="S75"/>
  <c r="P75"/>
  <c r="K75"/>
  <c r="G75"/>
  <c r="C75"/>
  <c r="CB74"/>
  <c r="BW74"/>
  <c r="BS74"/>
  <c r="BO74"/>
  <c r="BL74"/>
  <c r="BG74"/>
  <c r="BC74"/>
  <c r="AY74"/>
  <c r="AV74"/>
  <c r="AQ74"/>
  <c r="AM74"/>
  <c r="AI74"/>
  <c r="AF74"/>
  <c r="AA74"/>
  <c r="W74"/>
  <c r="S74"/>
  <c r="P74"/>
  <c r="K74"/>
  <c r="G74"/>
  <c r="C74"/>
  <c r="CB73"/>
  <c r="BW73"/>
  <c r="BS73"/>
  <c r="BO73"/>
  <c r="BL73"/>
  <c r="BG73"/>
  <c r="BC73"/>
  <c r="AY73"/>
  <c r="AV73"/>
  <c r="AQ73"/>
  <c r="AM73"/>
  <c r="AI73"/>
  <c r="AF73"/>
  <c r="AA73"/>
  <c r="W73"/>
  <c r="S73"/>
  <c r="P73"/>
  <c r="K73"/>
  <c r="G73"/>
  <c r="C73"/>
  <c r="CB72"/>
  <c r="BW72"/>
  <c r="BS72"/>
  <c r="BO72"/>
  <c r="BL72"/>
  <c r="BG72"/>
  <c r="BC72"/>
  <c r="AY72"/>
  <c r="AV72"/>
  <c r="AQ72"/>
  <c r="AM72"/>
  <c r="AI72"/>
  <c r="AF72"/>
  <c r="AA72"/>
  <c r="W72"/>
  <c r="S72"/>
  <c r="P72"/>
  <c r="K72"/>
  <c r="G72"/>
  <c r="C72"/>
  <c r="CB71"/>
  <c r="BW71"/>
  <c r="BS71"/>
  <c r="BO71"/>
  <c r="BL71"/>
  <c r="BG71"/>
  <c r="BC71"/>
  <c r="AY71"/>
  <c r="AV71"/>
  <c r="AQ71"/>
  <c r="AM71"/>
  <c r="AI71"/>
  <c r="AF71"/>
  <c r="AA71"/>
  <c r="W71"/>
  <c r="S71"/>
  <c r="P71"/>
  <c r="K71"/>
  <c r="G71"/>
  <c r="C71"/>
  <c r="CB70"/>
  <c r="BW70"/>
  <c r="BS70"/>
  <c r="BO70"/>
  <c r="BL70"/>
  <c r="BG70"/>
  <c r="BC70"/>
  <c r="AY70"/>
  <c r="AV70"/>
  <c r="AQ70"/>
  <c r="AM70"/>
  <c r="AI70"/>
  <c r="AF70"/>
  <c r="AA70"/>
  <c r="W70"/>
  <c r="S70"/>
  <c r="P70"/>
  <c r="K70"/>
  <c r="G70"/>
  <c r="C70"/>
  <c r="CB69"/>
  <c r="BW69"/>
  <c r="BS69"/>
  <c r="BO69"/>
  <c r="BL69"/>
  <c r="BG69"/>
  <c r="BC69"/>
  <c r="AY69"/>
  <c r="AV69"/>
  <c r="AQ69"/>
  <c r="AM69"/>
  <c r="AI69"/>
  <c r="AF69"/>
  <c r="AA69"/>
  <c r="W69"/>
  <c r="S69"/>
  <c r="P69"/>
  <c r="K69"/>
  <c r="G69"/>
  <c r="C69"/>
  <c r="CB68"/>
  <c r="BW68"/>
  <c r="BS68"/>
  <c r="BO68"/>
  <c r="BL68"/>
  <c r="BG68"/>
  <c r="BC68"/>
  <c r="AY68"/>
  <c r="AV68"/>
  <c r="AQ68"/>
  <c r="AM68"/>
  <c r="AI68"/>
  <c r="AF68"/>
  <c r="AA68"/>
  <c r="W68"/>
  <c r="S68"/>
  <c r="P68"/>
  <c r="K68"/>
  <c r="G68"/>
  <c r="C68"/>
  <c r="CB67"/>
  <c r="BW67"/>
  <c r="BS67"/>
  <c r="BO67"/>
  <c r="BL67"/>
  <c r="BG67"/>
  <c r="BC67"/>
  <c r="AY67"/>
  <c r="AV67"/>
  <c r="AQ67"/>
  <c r="AM67"/>
  <c r="AI67"/>
  <c r="AF67"/>
  <c r="AA67"/>
  <c r="W67"/>
  <c r="S67"/>
  <c r="P67"/>
  <c r="K67"/>
  <c r="G67"/>
  <c r="C67"/>
  <c r="CB66"/>
  <c r="BW66"/>
  <c r="BS66"/>
  <c r="BO66"/>
  <c r="BL66"/>
  <c r="BG66"/>
  <c r="BC66"/>
  <c r="AY66"/>
  <c r="AV66"/>
  <c r="AQ66"/>
  <c r="AM66"/>
  <c r="AI66"/>
  <c r="AF66"/>
  <c r="AA66"/>
  <c r="W66"/>
  <c r="S66"/>
  <c r="P66"/>
  <c r="K66"/>
  <c r="G66"/>
  <c r="C66"/>
  <c r="CB65"/>
  <c r="BW65"/>
  <c r="BS65"/>
  <c r="BO65"/>
  <c r="BL65"/>
  <c r="BG65"/>
  <c r="BC65"/>
  <c r="AY65"/>
  <c r="AV65"/>
  <c r="AQ65"/>
  <c r="AM65"/>
  <c r="AI65"/>
  <c r="AF65"/>
  <c r="AA65"/>
  <c r="W65"/>
  <c r="S65"/>
  <c r="P65"/>
  <c r="K65"/>
  <c r="G65"/>
  <c r="C65"/>
  <c r="CB64"/>
  <c r="BW64"/>
  <c r="BS64"/>
  <c r="BO64"/>
  <c r="BL64"/>
  <c r="BG64"/>
  <c r="BC64"/>
  <c r="AY64"/>
  <c r="AV64"/>
  <c r="AQ64"/>
  <c r="AM64"/>
  <c r="AI64"/>
  <c r="AF64"/>
  <c r="AA64"/>
  <c r="W64"/>
  <c r="S64"/>
  <c r="P64"/>
  <c r="K64"/>
  <c r="G64"/>
  <c r="C64"/>
  <c r="CB63"/>
  <c r="BW63"/>
  <c r="BS63"/>
  <c r="BO63"/>
  <c r="BL63"/>
  <c r="BG63"/>
  <c r="BC63"/>
  <c r="AY63"/>
  <c r="AV63"/>
  <c r="AQ63"/>
  <c r="AM63"/>
  <c r="AI63"/>
  <c r="AF63"/>
  <c r="AA63"/>
  <c r="W63"/>
  <c r="S63"/>
  <c r="P63"/>
  <c r="K63"/>
  <c r="G63"/>
  <c r="C63"/>
  <c r="CB62"/>
  <c r="BW62"/>
  <c r="BS62"/>
  <c r="BO62"/>
  <c r="BL62"/>
  <c r="BG62"/>
  <c r="BC62"/>
  <c r="AY62"/>
  <c r="AV62"/>
  <c r="AQ62"/>
  <c r="AM62"/>
  <c r="AI62"/>
  <c r="AF62"/>
  <c r="AA62"/>
  <c r="W62"/>
  <c r="S62"/>
  <c r="P62"/>
  <c r="K62"/>
  <c r="G62"/>
  <c r="C62"/>
  <c r="CB61"/>
  <c r="BW61"/>
  <c r="BS61"/>
  <c r="BO61"/>
  <c r="BL61"/>
  <c r="BG61"/>
  <c r="BC61"/>
  <c r="AY61"/>
  <c r="AV61"/>
  <c r="AQ61"/>
  <c r="AM61"/>
  <c r="AI61"/>
  <c r="AF61"/>
  <c r="AA61"/>
  <c r="W61"/>
  <c r="S61"/>
  <c r="P61"/>
  <c r="K61"/>
  <c r="G61"/>
  <c r="C61"/>
  <c r="CB60"/>
  <c r="BW60"/>
  <c r="BS60"/>
  <c r="BO60"/>
  <c r="BL60"/>
  <c r="BG60"/>
  <c r="BC60"/>
  <c r="AY60"/>
  <c r="AV60"/>
  <c r="AQ60"/>
  <c r="AM60"/>
  <c r="AI60"/>
  <c r="AF60"/>
  <c r="AA60"/>
  <c r="W60"/>
  <c r="S60"/>
  <c r="P60"/>
  <c r="K60"/>
  <c r="G60"/>
  <c r="C60"/>
  <c r="CB59"/>
  <c r="BW59"/>
  <c r="BS59"/>
  <c r="BO59"/>
  <c r="BL59"/>
  <c r="BG59"/>
  <c r="BC59"/>
  <c r="AY59"/>
  <c r="AV59"/>
  <c r="AQ59"/>
  <c r="AM59"/>
  <c r="AI59"/>
  <c r="AF59"/>
  <c r="AA59"/>
  <c r="W59"/>
  <c r="S59"/>
  <c r="P59"/>
  <c r="K59"/>
  <c r="G59"/>
  <c r="C59"/>
  <c r="CB58"/>
  <c r="BW58"/>
  <c r="BS58"/>
  <c r="BO58"/>
  <c r="BL58"/>
  <c r="BG58"/>
  <c r="BC58"/>
  <c r="AY58"/>
  <c r="AV58"/>
  <c r="AQ58"/>
  <c r="AM58"/>
  <c r="AI58"/>
  <c r="AF58"/>
  <c r="AA58"/>
  <c r="W58"/>
  <c r="S58"/>
  <c r="P58"/>
  <c r="K58"/>
  <c r="G58"/>
  <c r="C58"/>
  <c r="CB57"/>
  <c r="BW57"/>
  <c r="BS57"/>
  <c r="BO57"/>
  <c r="BL57"/>
  <c r="BG57"/>
  <c r="BC57"/>
  <c r="AY57"/>
  <c r="AV57"/>
  <c r="AQ57"/>
  <c r="AM57"/>
  <c r="AI57"/>
  <c r="AF57"/>
  <c r="AA57"/>
  <c r="W57"/>
  <c r="S57"/>
  <c r="P57"/>
  <c r="K57"/>
  <c r="G57"/>
  <c r="C57"/>
  <c r="CB56"/>
  <c r="BW56"/>
  <c r="BS56"/>
  <c r="BO56"/>
  <c r="BL56"/>
  <c r="BG56"/>
  <c r="BC56"/>
  <c r="AY56"/>
  <c r="AV56"/>
  <c r="AQ56"/>
  <c r="AM56"/>
  <c r="AI56"/>
  <c r="AF56"/>
  <c r="AA56"/>
  <c r="W56"/>
  <c r="S56"/>
  <c r="P56"/>
  <c r="K56"/>
  <c r="G56"/>
  <c r="C56"/>
  <c r="CB55"/>
  <c r="BW55"/>
  <c r="BS55"/>
  <c r="BO55"/>
  <c r="BL55"/>
  <c r="BG55"/>
  <c r="BC55"/>
  <c r="AY55"/>
  <c r="AV55"/>
  <c r="AQ55"/>
  <c r="AM55"/>
  <c r="AI55"/>
  <c r="AF55"/>
  <c r="AA55"/>
  <c r="W55"/>
  <c r="S55"/>
  <c r="P55"/>
  <c r="K55"/>
  <c r="G55"/>
  <c r="C55"/>
  <c r="CB54"/>
  <c r="BW54"/>
  <c r="BS54"/>
  <c r="BO54"/>
  <c r="BL54"/>
  <c r="BG54"/>
  <c r="BC54"/>
  <c r="AY54"/>
  <c r="AV54"/>
  <c r="AQ54"/>
  <c r="AM54"/>
  <c r="AI54"/>
  <c r="AF54"/>
  <c r="AA54"/>
  <c r="W54"/>
  <c r="S54"/>
  <c r="P54"/>
  <c r="K54"/>
  <c r="G54"/>
  <c r="C54"/>
  <c r="CB53"/>
  <c r="BW53"/>
  <c r="BS53"/>
  <c r="BO53"/>
  <c r="BL53"/>
  <c r="BG53"/>
  <c r="BC53"/>
  <c r="AY53"/>
  <c r="AV53"/>
  <c r="AQ53"/>
  <c r="AM53"/>
  <c r="AI53"/>
  <c r="AF53"/>
  <c r="AA53"/>
  <c r="W53"/>
  <c r="S53"/>
  <c r="P53"/>
  <c r="K53"/>
  <c r="G53"/>
  <c r="C53"/>
  <c r="CB52"/>
  <c r="BW52"/>
  <c r="BS52"/>
  <c r="BO52"/>
  <c r="BL52"/>
  <c r="BG52"/>
  <c r="BC52"/>
  <c r="AY52"/>
  <c r="AV52"/>
  <c r="AQ52"/>
  <c r="AM52"/>
  <c r="AI52"/>
  <c r="AF52"/>
  <c r="AA52"/>
  <c r="W52"/>
  <c r="S52"/>
  <c r="P52"/>
  <c r="K52"/>
  <c r="G52"/>
  <c r="C52"/>
  <c r="CB51"/>
  <c r="BW51"/>
  <c r="BS51"/>
  <c r="BO51"/>
  <c r="BL51"/>
  <c r="BG51"/>
  <c r="BC51"/>
  <c r="AY51"/>
  <c r="AV51"/>
  <c r="AQ51"/>
  <c r="AM51"/>
  <c r="AI51"/>
  <c r="AF51"/>
  <c r="AA51"/>
  <c r="W51"/>
  <c r="S51"/>
  <c r="P51"/>
  <c r="K51"/>
  <c r="G51"/>
  <c r="C51"/>
  <c r="CB50"/>
  <c r="BW50"/>
  <c r="BS50"/>
  <c r="BO50"/>
  <c r="BL50"/>
  <c r="BG50"/>
  <c r="BC50"/>
  <c r="AY50"/>
  <c r="AV50"/>
  <c r="AQ50"/>
  <c r="AM50"/>
  <c r="AI50"/>
  <c r="AF50"/>
  <c r="AA50"/>
  <c r="W50"/>
  <c r="S50"/>
  <c r="P50"/>
  <c r="K50"/>
  <c r="G50"/>
  <c r="C50"/>
  <c r="CB49"/>
  <c r="BW49"/>
  <c r="BS49"/>
  <c r="BO49"/>
  <c r="BL49"/>
  <c r="BG49"/>
  <c r="BC49"/>
  <c r="AY49"/>
  <c r="AV49"/>
  <c r="AQ49"/>
  <c r="AM49"/>
  <c r="AI49"/>
  <c r="AF49"/>
  <c r="AA49"/>
  <c r="W49"/>
  <c r="S49"/>
  <c r="P49"/>
  <c r="K49"/>
  <c r="G49"/>
  <c r="C49"/>
  <c r="CB48"/>
  <c r="BW48"/>
  <c r="BS48"/>
  <c r="BO48"/>
  <c r="BL48"/>
  <c r="BG48"/>
  <c r="BC48"/>
  <c r="AY48"/>
  <c r="AV48"/>
  <c r="AQ48"/>
  <c r="AM48"/>
  <c r="AI48"/>
  <c r="AF48"/>
  <c r="AA48"/>
  <c r="W48"/>
  <c r="S48"/>
  <c r="P48"/>
  <c r="K48"/>
  <c r="G48"/>
  <c r="C48"/>
  <c r="CB47"/>
  <c r="BW47"/>
  <c r="BS47"/>
  <c r="BO47"/>
  <c r="BL47"/>
  <c r="BG47"/>
  <c r="BC47"/>
  <c r="AY47"/>
  <c r="AV47"/>
  <c r="AQ47"/>
  <c r="AM47"/>
  <c r="AI47"/>
  <c r="AF47"/>
  <c r="AA47"/>
  <c r="W47"/>
  <c r="S47"/>
  <c r="P47"/>
  <c r="K47"/>
  <c r="G47"/>
  <c r="C47"/>
  <c r="CB46"/>
  <c r="BW46"/>
  <c r="BS46"/>
  <c r="BO46"/>
  <c r="BL46"/>
  <c r="BG46"/>
  <c r="BC46"/>
  <c r="AY46"/>
  <c r="AV46"/>
  <c r="AQ46"/>
  <c r="AM46"/>
  <c r="AI46"/>
  <c r="AF46"/>
  <c r="AA46"/>
  <c r="W46"/>
  <c r="S46"/>
  <c r="P46"/>
  <c r="K46"/>
  <c r="G46"/>
  <c r="C46"/>
  <c r="CB45"/>
  <c r="BW45"/>
  <c r="BS45"/>
  <c r="BO45"/>
  <c r="BL45"/>
  <c r="BG45"/>
  <c r="BC45"/>
  <c r="AY45"/>
  <c r="AV45"/>
  <c r="AQ45"/>
  <c r="AM45"/>
  <c r="AI45"/>
  <c r="AF45"/>
  <c r="AA45"/>
  <c r="W45"/>
  <c r="S45"/>
  <c r="P45"/>
  <c r="K45"/>
  <c r="G45"/>
  <c r="C45"/>
  <c r="CB44"/>
  <c r="BW44"/>
  <c r="BS44"/>
  <c r="BO44"/>
  <c r="BL44"/>
  <c r="BG44"/>
  <c r="BC44"/>
  <c r="AY44"/>
  <c r="AV44"/>
  <c r="AQ44"/>
  <c r="AM44"/>
  <c r="AI44"/>
  <c r="AF44"/>
  <c r="AA44"/>
  <c r="W44"/>
  <c r="S44"/>
  <c r="P44"/>
  <c r="K44"/>
  <c r="G44"/>
  <c r="C44"/>
  <c r="CB43"/>
  <c r="BW43"/>
  <c r="BS43"/>
  <c r="BO43"/>
  <c r="BL43"/>
  <c r="BG43"/>
  <c r="BC43"/>
  <c r="AY43"/>
  <c r="AV43"/>
  <c r="AQ43"/>
  <c r="AM43"/>
  <c r="AI43"/>
  <c r="AF43"/>
  <c r="AA43"/>
  <c r="W43"/>
  <c r="S43"/>
  <c r="P43"/>
  <c r="K43"/>
  <c r="G43"/>
  <c r="C43"/>
  <c r="CB42"/>
  <c r="BW42"/>
  <c r="BS42"/>
  <c r="BO42"/>
  <c r="BL42"/>
  <c r="BG42"/>
  <c r="BC42"/>
  <c r="AY42"/>
  <c r="AV42"/>
  <c r="AQ42"/>
  <c r="AM42"/>
  <c r="AI42"/>
  <c r="AF42"/>
  <c r="AA42"/>
  <c r="W42"/>
  <c r="S42"/>
  <c r="P42"/>
  <c r="K42"/>
  <c r="G42"/>
  <c r="C42"/>
  <c r="CB41"/>
  <c r="BW41"/>
  <c r="BS41"/>
  <c r="BO41"/>
  <c r="BL41"/>
  <c r="BG41"/>
  <c r="BC41"/>
  <c r="AY41"/>
  <c r="AV41"/>
  <c r="AQ41"/>
  <c r="AM41"/>
  <c r="AI41"/>
  <c r="AF41"/>
  <c r="AA41"/>
  <c r="W41"/>
  <c r="S41"/>
  <c r="P41"/>
  <c r="K41"/>
  <c r="G41"/>
  <c r="C41"/>
  <c r="CB40"/>
  <c r="BW40"/>
  <c r="BS40"/>
  <c r="BO40"/>
  <c r="BL40"/>
  <c r="BG40"/>
  <c r="BC40"/>
  <c r="AY40"/>
  <c r="AV40"/>
  <c r="AQ40"/>
  <c r="AM40"/>
  <c r="AI40"/>
  <c r="AF40"/>
  <c r="AA40"/>
  <c r="W40"/>
  <c r="S40"/>
  <c r="P40"/>
  <c r="K40"/>
  <c r="G40"/>
  <c r="C40"/>
  <c r="CB39"/>
  <c r="BW39"/>
  <c r="BS39"/>
  <c r="BO39"/>
  <c r="BL39"/>
  <c r="BG39"/>
  <c r="BC39"/>
  <c r="AY39"/>
  <c r="AV39"/>
  <c r="AQ39"/>
  <c r="AM39"/>
  <c r="AI39"/>
  <c r="AF39"/>
  <c r="AA39"/>
  <c r="W39"/>
  <c r="S39"/>
  <c r="P39"/>
  <c r="K39"/>
  <c r="G39"/>
  <c r="C39"/>
  <c r="CB38"/>
  <c r="BW38"/>
  <c r="BS38"/>
  <c r="BO38"/>
  <c r="BL38"/>
  <c r="BG38"/>
  <c r="BC38"/>
  <c r="AY38"/>
  <c r="AV38"/>
  <c r="AQ38"/>
  <c r="AM38"/>
  <c r="AI38"/>
  <c r="AF38"/>
  <c r="AA38"/>
  <c r="W38"/>
  <c r="S38"/>
  <c r="P38"/>
  <c r="K38"/>
  <c r="G38"/>
  <c r="C38"/>
  <c r="CB37"/>
  <c r="BW37"/>
  <c r="BS37"/>
  <c r="BO37"/>
  <c r="BL37"/>
  <c r="BG37"/>
  <c r="BC37"/>
  <c r="AY37"/>
  <c r="AV37"/>
  <c r="AQ37"/>
  <c r="AM37"/>
  <c r="AI37"/>
  <c r="AF37"/>
  <c r="AA37"/>
  <c r="W37"/>
  <c r="S37"/>
  <c r="P37"/>
  <c r="K37"/>
  <c r="G37"/>
  <c r="C37"/>
  <c r="CB36"/>
  <c r="BW36"/>
  <c r="BS36"/>
  <c r="BO36"/>
  <c r="BL36"/>
  <c r="BG36"/>
  <c r="BC36"/>
  <c r="AY36"/>
  <c r="AV36"/>
  <c r="AQ36"/>
  <c r="AM36"/>
  <c r="AI36"/>
  <c r="AF36"/>
  <c r="AA36"/>
  <c r="W36"/>
  <c r="S36"/>
  <c r="P36"/>
  <c r="K36"/>
  <c r="G36"/>
  <c r="C36"/>
  <c r="CB35"/>
  <c r="BW35"/>
  <c r="BS35"/>
  <c r="BO35"/>
  <c r="BL35"/>
  <c r="BG35"/>
  <c r="BC35"/>
  <c r="AY35"/>
  <c r="AV35"/>
  <c r="AQ35"/>
  <c r="AM35"/>
  <c r="AI35"/>
  <c r="AF35"/>
  <c r="AA35"/>
  <c r="W35"/>
  <c r="S35"/>
  <c r="P35"/>
  <c r="K35"/>
  <c r="G35"/>
  <c r="C35"/>
  <c r="CB34"/>
  <c r="BW34"/>
  <c r="BS34"/>
  <c r="BO34"/>
  <c r="BL34"/>
  <c r="BG34"/>
  <c r="BC34"/>
  <c r="AY34"/>
  <c r="AV34"/>
  <c r="AQ34"/>
  <c r="AM34"/>
  <c r="AI34"/>
  <c r="AF34"/>
  <c r="AA34"/>
  <c r="W34"/>
  <c r="S34"/>
  <c r="P34"/>
  <c r="K34"/>
  <c r="G34"/>
  <c r="C34"/>
  <c r="CB33"/>
  <c r="BW33"/>
  <c r="BS33"/>
  <c r="BO33"/>
  <c r="BL33"/>
  <c r="BG33"/>
  <c r="BC33"/>
  <c r="AY33"/>
  <c r="AV33"/>
  <c r="AQ33"/>
  <c r="AM33"/>
  <c r="AI33"/>
  <c r="AF33"/>
  <c r="AA33"/>
  <c r="W33"/>
  <c r="S33"/>
  <c r="P33"/>
  <c r="K33"/>
  <c r="G33"/>
  <c r="C33"/>
  <c r="CB32"/>
  <c r="BW32"/>
  <c r="BS32"/>
  <c r="BO32"/>
  <c r="BL32"/>
  <c r="BG32"/>
  <c r="BC32"/>
  <c r="AY32"/>
  <c r="AV32"/>
  <c r="AQ32"/>
  <c r="AM32"/>
  <c r="AI32"/>
  <c r="AF32"/>
  <c r="AA32"/>
  <c r="W32"/>
  <c r="S32"/>
  <c r="P32"/>
  <c r="K32"/>
  <c r="G32"/>
  <c r="C32"/>
  <c r="CB31"/>
  <c r="BW31"/>
  <c r="BS31"/>
  <c r="BO31"/>
  <c r="BL31"/>
  <c r="BG31"/>
  <c r="BC31"/>
  <c r="AY31"/>
  <c r="AV31"/>
  <c r="AQ31"/>
  <c r="AM31"/>
  <c r="AI31"/>
  <c r="AF31"/>
  <c r="AA31"/>
  <c r="W31"/>
  <c r="S31"/>
  <c r="P31"/>
  <c r="K31"/>
  <c r="G31"/>
  <c r="C31"/>
  <c r="CB30"/>
  <c r="BW30"/>
  <c r="BS30"/>
  <c r="BO30"/>
  <c r="BL30"/>
  <c r="BG30"/>
  <c r="BC30"/>
  <c r="AY30"/>
  <c r="AV30"/>
  <c r="AQ30"/>
  <c r="AM30"/>
  <c r="AI30"/>
  <c r="AF30"/>
  <c r="AA30"/>
  <c r="W30"/>
  <c r="S30"/>
  <c r="P30"/>
  <c r="K30"/>
  <c r="G30"/>
  <c r="C30"/>
  <c r="CB29"/>
  <c r="BW29"/>
  <c r="BS29"/>
  <c r="BO29"/>
  <c r="BL29"/>
  <c r="BG29"/>
  <c r="BC29"/>
  <c r="AY29"/>
  <c r="AV29"/>
  <c r="AQ29"/>
  <c r="AM29"/>
  <c r="AI29"/>
  <c r="AF29"/>
  <c r="AA29"/>
  <c r="W29"/>
  <c r="S29"/>
  <c r="P29"/>
  <c r="K29"/>
  <c r="G29"/>
  <c r="C29"/>
  <c r="CB28"/>
  <c r="BW28"/>
  <c r="BS28"/>
  <c r="BO28"/>
  <c r="BL28"/>
  <c r="BG28"/>
  <c r="BC28"/>
  <c r="AY28"/>
  <c r="AV28"/>
  <c r="AQ28"/>
  <c r="AM28"/>
  <c r="AI28"/>
  <c r="AF28"/>
  <c r="AA28"/>
  <c r="W28"/>
  <c r="S28"/>
  <c r="P28"/>
  <c r="K28"/>
  <c r="G28"/>
  <c r="C28"/>
  <c r="CB27"/>
  <c r="BW27"/>
  <c r="BS27"/>
  <c r="BO27"/>
  <c r="BL27"/>
  <c r="BG27"/>
  <c r="BC27"/>
  <c r="AY27"/>
  <c r="AV27"/>
  <c r="AQ27"/>
  <c r="AM27"/>
  <c r="AI27"/>
  <c r="AF27"/>
  <c r="AA27"/>
  <c r="W27"/>
  <c r="S27"/>
  <c r="P27"/>
  <c r="K27"/>
  <c r="G27"/>
  <c r="C27"/>
  <c r="CB26"/>
  <c r="BW26"/>
  <c r="BS26"/>
  <c r="BO26"/>
  <c r="BL26"/>
  <c r="BG26"/>
  <c r="BC26"/>
  <c r="AY26"/>
  <c r="AV26"/>
  <c r="AQ26"/>
  <c r="AM26"/>
  <c r="AI26"/>
  <c r="AF26"/>
  <c r="AA26"/>
  <c r="W26"/>
  <c r="S26"/>
  <c r="P26"/>
  <c r="K26"/>
  <c r="G26"/>
  <c r="C26"/>
  <c r="CB25"/>
  <c r="BW25"/>
  <c r="BS25"/>
  <c r="BO25"/>
  <c r="BL25"/>
  <c r="BG25"/>
  <c r="BC25"/>
  <c r="AY25"/>
  <c r="AV25"/>
  <c r="AQ25"/>
  <c r="AM25"/>
  <c r="AI25"/>
  <c r="AF25"/>
  <c r="AA25"/>
  <c r="W25"/>
  <c r="S25"/>
  <c r="P25"/>
  <c r="K25"/>
  <c r="G25"/>
  <c r="C25"/>
  <c r="CB24"/>
  <c r="BW24"/>
  <c r="BS24"/>
  <c r="BO24"/>
  <c r="BL24"/>
  <c r="BG24"/>
  <c r="BC24"/>
  <c r="AY24"/>
  <c r="AV24"/>
  <c r="AQ24"/>
  <c r="AM24"/>
  <c r="AI24"/>
  <c r="AF24"/>
  <c r="AA24"/>
  <c r="W24"/>
  <c r="S24"/>
  <c r="P24"/>
  <c r="K24"/>
  <c r="G24"/>
  <c r="C24"/>
  <c r="CB23"/>
  <c r="BW23"/>
  <c r="BS23"/>
  <c r="BO23"/>
  <c r="BL23"/>
  <c r="BG23"/>
  <c r="BC23"/>
  <c r="AY23"/>
  <c r="AV23"/>
  <c r="AQ23"/>
  <c r="AM23"/>
  <c r="AI23"/>
  <c r="AF23"/>
  <c r="AA23"/>
  <c r="W23"/>
  <c r="S23"/>
  <c r="P23"/>
  <c r="K23"/>
  <c r="G23"/>
  <c r="C23"/>
  <c r="CB22"/>
  <c r="BW22"/>
  <c r="BS22"/>
  <c r="BO22"/>
  <c r="BL22"/>
  <c r="BG22"/>
  <c r="BC22"/>
  <c r="AY22"/>
  <c r="AV22"/>
  <c r="AQ22"/>
  <c r="AM22"/>
  <c r="AI22"/>
  <c r="AF22"/>
  <c r="AA22"/>
  <c r="W22"/>
  <c r="S22"/>
  <c r="P22"/>
  <c r="K22"/>
  <c r="G22"/>
  <c r="C22"/>
  <c r="CB21"/>
  <c r="BW21"/>
  <c r="BS21"/>
  <c r="BO21"/>
  <c r="BL21"/>
  <c r="BG21"/>
  <c r="BC21"/>
  <c r="AY21"/>
  <c r="AV21"/>
  <c r="AQ21"/>
  <c r="AM21"/>
  <c r="AI21"/>
  <c r="AF21"/>
  <c r="AA21"/>
  <c r="W21"/>
  <c r="S21"/>
  <c r="P21"/>
  <c r="K21"/>
  <c r="G21"/>
  <c r="C21"/>
  <c r="CB20"/>
  <c r="BW20"/>
  <c r="BS20"/>
  <c r="BO20"/>
  <c r="BL20"/>
  <c r="BG20"/>
  <c r="BC20"/>
  <c r="AY20"/>
  <c r="AV20"/>
  <c r="AQ20"/>
  <c r="AM20"/>
  <c r="AI20"/>
  <c r="AF20"/>
  <c r="AA20"/>
  <c r="W20"/>
  <c r="S20"/>
  <c r="P20"/>
  <c r="K20"/>
  <c r="G20"/>
  <c r="C20"/>
  <c r="CB19"/>
  <c r="BW19"/>
  <c r="BS19"/>
  <c r="BO19"/>
  <c r="BL19"/>
  <c r="BG19"/>
  <c r="BC19"/>
  <c r="AY19"/>
  <c r="AV19"/>
  <c r="AQ19"/>
  <c r="AM19"/>
  <c r="AI19"/>
  <c r="AF19"/>
  <c r="AA19"/>
  <c r="W19"/>
  <c r="S19"/>
  <c r="P19"/>
  <c r="K19"/>
  <c r="G19"/>
  <c r="C19"/>
  <c r="CB18"/>
  <c r="BW18"/>
  <c r="BS18"/>
  <c r="BO18"/>
  <c r="BL18"/>
  <c r="BG18"/>
  <c r="BC18"/>
  <c r="AY18"/>
  <c r="AV18"/>
  <c r="AQ18"/>
  <c r="AM18"/>
  <c r="AI18"/>
  <c r="AF18"/>
  <c r="AA18"/>
  <c r="W18"/>
  <c r="S18"/>
  <c r="P18"/>
  <c r="K18"/>
  <c r="G18"/>
  <c r="C18"/>
  <c r="CB17"/>
  <c r="BW17"/>
  <c r="BS17"/>
  <c r="BO17"/>
  <c r="BL17"/>
  <c r="BG17"/>
  <c r="BC17"/>
  <c r="AY17"/>
  <c r="AV17"/>
  <c r="AQ17"/>
  <c r="AM17"/>
  <c r="AI17"/>
  <c r="AF17"/>
  <c r="AA17"/>
  <c r="W17"/>
  <c r="S17"/>
  <c r="P17"/>
  <c r="K17"/>
  <c r="G17"/>
  <c r="C17"/>
  <c r="CB16"/>
  <c r="BW16"/>
  <c r="BS16"/>
  <c r="BO16"/>
  <c r="BL16"/>
  <c r="BG16"/>
  <c r="BC16"/>
  <c r="AY16"/>
  <c r="AV16"/>
  <c r="AQ16"/>
  <c r="AM16"/>
  <c r="AI16"/>
  <c r="AF16"/>
  <c r="AA16"/>
  <c r="W16"/>
  <c r="S16"/>
  <c r="P16"/>
  <c r="K16"/>
  <c r="G16"/>
  <c r="C16"/>
  <c r="CB15"/>
  <c r="BW15"/>
  <c r="BS15"/>
  <c r="BO15"/>
  <c r="BL15"/>
  <c r="BG15"/>
  <c r="BC15"/>
  <c r="AY15"/>
  <c r="AV15"/>
  <c r="AQ15"/>
  <c r="AM15"/>
  <c r="AI15"/>
  <c r="AF15"/>
  <c r="AA15"/>
  <c r="W15"/>
  <c r="S15"/>
  <c r="P15"/>
  <c r="K15"/>
  <c r="G15"/>
  <c r="C15"/>
  <c r="CB14"/>
  <c r="BW14"/>
  <c r="BS14"/>
  <c r="BO14"/>
  <c r="BL14"/>
  <c r="BG14"/>
  <c r="BC14"/>
  <c r="AY14"/>
  <c r="AV14"/>
  <c r="AQ14"/>
  <c r="AM14"/>
  <c r="AI14"/>
  <c r="AF14"/>
  <c r="AA14"/>
  <c r="W14"/>
  <c r="S14"/>
  <c r="P14"/>
  <c r="K14"/>
  <c r="G14"/>
  <c r="C14"/>
  <c r="CB13"/>
  <c r="BW13"/>
  <c r="BS13"/>
  <c r="BO13"/>
  <c r="BL13"/>
  <c r="BG13"/>
  <c r="BC13"/>
  <c r="AY13"/>
  <c r="AV13"/>
  <c r="AQ13"/>
  <c r="AM13"/>
  <c r="AI13"/>
  <c r="AF13"/>
  <c r="AA13"/>
  <c r="W13"/>
  <c r="S13"/>
  <c r="P13"/>
  <c r="K13"/>
  <c r="G13"/>
  <c r="C13"/>
  <c r="CB12"/>
  <c r="BW12"/>
  <c r="BS12"/>
  <c r="BO12"/>
  <c r="BL12"/>
  <c r="BG12"/>
  <c r="BC12"/>
  <c r="AY12"/>
  <c r="AV12"/>
  <c r="AQ12"/>
  <c r="AM12"/>
  <c r="AI12"/>
  <c r="AF12"/>
  <c r="AA12"/>
  <c r="W12"/>
  <c r="S12"/>
  <c r="P12"/>
  <c r="K12"/>
  <c r="G12"/>
  <c r="C12"/>
  <c r="CB11"/>
  <c r="BW11"/>
  <c r="BS11"/>
  <c r="BO11"/>
  <c r="BL11"/>
  <c r="BG11"/>
  <c r="BC11"/>
  <c r="AY11"/>
  <c r="AV11"/>
  <c r="AQ11"/>
  <c r="AM11"/>
  <c r="AI11"/>
  <c r="AF11"/>
  <c r="AA11"/>
  <c r="W11"/>
  <c r="S11"/>
  <c r="P11"/>
  <c r="K11"/>
  <c r="G11"/>
  <c r="C11"/>
  <c r="CB10"/>
  <c r="BW10"/>
  <c r="BS10"/>
  <c r="BO10"/>
  <c r="BL10"/>
  <c r="BG10"/>
  <c r="BC10"/>
  <c r="AY10"/>
  <c r="AV10"/>
  <c r="AQ10"/>
  <c r="AM10"/>
  <c r="AI10"/>
  <c r="AF10"/>
  <c r="AA10"/>
  <c r="W10"/>
  <c r="S10"/>
  <c r="P10"/>
  <c r="K10"/>
  <c r="G10"/>
  <c r="C10"/>
  <c r="CB9"/>
  <c r="BW9"/>
  <c r="BS9"/>
  <c r="BO9"/>
  <c r="BL9"/>
  <c r="BG9"/>
  <c r="BC9"/>
  <c r="AY9"/>
  <c r="AV9"/>
  <c r="AQ9"/>
  <c r="AM9"/>
  <c r="AI9"/>
  <c r="AF9"/>
  <c r="AA9"/>
  <c r="W9"/>
  <c r="S9"/>
  <c r="P9"/>
  <c r="K9"/>
  <c r="G9"/>
  <c r="C9"/>
  <c r="CB8"/>
  <c r="BW8"/>
  <c r="BS8"/>
  <c r="BO8"/>
  <c r="BL8"/>
  <c r="BG8"/>
  <c r="BC8"/>
  <c r="AY8"/>
  <c r="AV8"/>
  <c r="AQ8"/>
  <c r="AM8"/>
  <c r="AI8"/>
  <c r="AF8"/>
  <c r="AA8"/>
  <c r="W8"/>
  <c r="S8"/>
  <c r="P8"/>
  <c r="K8"/>
  <c r="G8"/>
  <c r="C8"/>
  <c r="CB7"/>
  <c r="BW7"/>
  <c r="BS7"/>
  <c r="BO7"/>
  <c r="BL7"/>
  <c r="BG7"/>
  <c r="BC7"/>
  <c r="AY7"/>
  <c r="AV7"/>
  <c r="AQ7"/>
  <c r="AM7"/>
  <c r="AI7"/>
  <c r="AF7"/>
  <c r="AA7"/>
  <c r="W7"/>
  <c r="S7"/>
  <c r="P7"/>
  <c r="K7"/>
  <c r="G7"/>
  <c r="C7"/>
  <c r="CB6"/>
  <c r="BW6"/>
  <c r="BS6"/>
  <c r="BO6"/>
  <c r="BL6"/>
  <c r="BG6"/>
  <c r="BC6"/>
  <c r="AY6"/>
  <c r="AV6"/>
  <c r="AQ6"/>
  <c r="AM6"/>
  <c r="AI6"/>
  <c r="AF6"/>
  <c r="AA6"/>
  <c r="W6"/>
  <c r="S6"/>
  <c r="P6"/>
  <c r="K6"/>
  <c r="G6"/>
  <c r="C6"/>
  <c r="CB5"/>
  <c r="BW5"/>
  <c r="BS5"/>
  <c r="BO5"/>
  <c r="BL5"/>
  <c r="BG5"/>
  <c r="BC5"/>
  <c r="AY5"/>
  <c r="AV5"/>
  <c r="AQ5"/>
  <c r="AM5"/>
  <c r="AI5"/>
  <c r="AF5"/>
  <c r="AA5"/>
  <c r="W5"/>
  <c r="S5"/>
  <c r="P5"/>
  <c r="K5"/>
  <c r="G5"/>
  <c r="C5"/>
  <c r="CB6" i="20"/>
  <c r="BS6" s="1"/>
  <c r="CB8"/>
  <c r="CB10"/>
  <c r="BS10" s="1"/>
  <c r="CB11"/>
  <c r="CB14"/>
  <c r="CB16"/>
  <c r="CB18"/>
  <c r="CB19"/>
  <c r="CB22"/>
  <c r="CB24"/>
  <c r="CB26"/>
  <c r="BS26" s="1"/>
  <c r="CB27"/>
  <c r="CA28"/>
  <c r="BW4"/>
  <c r="BW5"/>
  <c r="BW6"/>
  <c r="BW8"/>
  <c r="BW10"/>
  <c r="BW11"/>
  <c r="BS11" s="1"/>
  <c r="BW13"/>
  <c r="BW14"/>
  <c r="BW16"/>
  <c r="BW18"/>
  <c r="BW19"/>
  <c r="BS19" s="1"/>
  <c r="BW21"/>
  <c r="BW22"/>
  <c r="BW24"/>
  <c r="BS24" s="1"/>
  <c r="BW26"/>
  <c r="BW27"/>
  <c r="BS27" s="1"/>
  <c r="BV28"/>
  <c r="BP28"/>
  <c r="BO4"/>
  <c r="BO5"/>
  <c r="BO6"/>
  <c r="BO7"/>
  <c r="BO9"/>
  <c r="BO10"/>
  <c r="BO11"/>
  <c r="BO12"/>
  <c r="BO13"/>
  <c r="BO14"/>
  <c r="BO15"/>
  <c r="BO17"/>
  <c r="BO18"/>
  <c r="BO19"/>
  <c r="BO20"/>
  <c r="BO21"/>
  <c r="BO22"/>
  <c r="BO23"/>
  <c r="BO25"/>
  <c r="BO26"/>
  <c r="BO27"/>
  <c r="BL4"/>
  <c r="BL5"/>
  <c r="BL28" s="1"/>
  <c r="BL6"/>
  <c r="BL7"/>
  <c r="BL8"/>
  <c r="BL9"/>
  <c r="BL10"/>
  <c r="BL11"/>
  <c r="BL12"/>
  <c r="BL13"/>
  <c r="BC13" s="1"/>
  <c r="BL14"/>
  <c r="BL15"/>
  <c r="BL16"/>
  <c r="BL17"/>
  <c r="BL18"/>
  <c r="BL19"/>
  <c r="BL20"/>
  <c r="BL21"/>
  <c r="BC21" s="1"/>
  <c r="BL22"/>
  <c r="BL23"/>
  <c r="BL24"/>
  <c r="BL25"/>
  <c r="BL26"/>
  <c r="BL27"/>
  <c r="BK28"/>
  <c r="BJ28"/>
  <c r="BI28"/>
  <c r="BH28"/>
  <c r="BG4"/>
  <c r="BG5"/>
  <c r="BG6"/>
  <c r="BC6" s="1"/>
  <c r="BG7"/>
  <c r="BC7" s="1"/>
  <c r="BG8"/>
  <c r="BG9"/>
  <c r="BG10"/>
  <c r="BG11"/>
  <c r="BC11" s="1"/>
  <c r="BG12"/>
  <c r="BG13"/>
  <c r="BG14"/>
  <c r="BG15"/>
  <c r="BC15" s="1"/>
  <c r="BG16"/>
  <c r="BG17"/>
  <c r="BG18"/>
  <c r="BG19"/>
  <c r="BC19" s="1"/>
  <c r="BG20"/>
  <c r="BG21"/>
  <c r="BG22"/>
  <c r="BC22" s="1"/>
  <c r="BG23"/>
  <c r="BC23" s="1"/>
  <c r="BG24"/>
  <c r="BG25"/>
  <c r="BG26"/>
  <c r="BG27"/>
  <c r="BC27" s="1"/>
  <c r="BF28"/>
  <c r="BE28"/>
  <c r="BD28"/>
  <c r="BC10"/>
  <c r="BC18"/>
  <c r="BC26"/>
  <c r="BB28"/>
  <c r="BA28"/>
  <c r="AZ28"/>
  <c r="AY4"/>
  <c r="AY5"/>
  <c r="AY6"/>
  <c r="AY7"/>
  <c r="AY8"/>
  <c r="AY9"/>
  <c r="AY10"/>
  <c r="AY11"/>
  <c r="AY12"/>
  <c r="AY13"/>
  <c r="AY14"/>
  <c r="AY15"/>
  <c r="AY16"/>
  <c r="AY17"/>
  <c r="AY18"/>
  <c r="AY19"/>
  <c r="AY20"/>
  <c r="AY21"/>
  <c r="AY22"/>
  <c r="AY23"/>
  <c r="AY24"/>
  <c r="AY25"/>
  <c r="AY26"/>
  <c r="AY27"/>
  <c r="AV5"/>
  <c r="AV7"/>
  <c r="AV8"/>
  <c r="AV10"/>
  <c r="AV11"/>
  <c r="AV13"/>
  <c r="AV15"/>
  <c r="AV16"/>
  <c r="AV18"/>
  <c r="AV19"/>
  <c r="AV21"/>
  <c r="AV23"/>
  <c r="AM23" s="1"/>
  <c r="AV24"/>
  <c r="AM24" s="1"/>
  <c r="AV26"/>
  <c r="AV27"/>
  <c r="AQ4"/>
  <c r="AQ5"/>
  <c r="AM5" s="1"/>
  <c r="AQ7"/>
  <c r="AQ8"/>
  <c r="AQ10"/>
  <c r="AQ11"/>
  <c r="AM11" s="1"/>
  <c r="AQ13"/>
  <c r="AQ15"/>
  <c r="AM15" s="1"/>
  <c r="AQ17"/>
  <c r="AQ18"/>
  <c r="AQ21"/>
  <c r="AQ23"/>
  <c r="AQ24"/>
  <c r="AQ26"/>
  <c r="AQ27"/>
  <c r="AM7"/>
  <c r="AM8"/>
  <c r="AM13"/>
  <c r="AM27"/>
  <c r="AI4"/>
  <c r="AI5"/>
  <c r="AI6"/>
  <c r="AI8"/>
  <c r="AI9"/>
  <c r="AI10"/>
  <c r="AI18"/>
  <c r="AI21"/>
  <c r="AI22"/>
  <c r="AI24"/>
  <c r="AI25"/>
  <c r="AI26"/>
  <c r="AI27"/>
  <c r="AF4"/>
  <c r="AF5"/>
  <c r="AF6"/>
  <c r="AF7"/>
  <c r="AF8"/>
  <c r="W8" s="1"/>
  <c r="AF9"/>
  <c r="AF10"/>
  <c r="AF11"/>
  <c r="AF12"/>
  <c r="AF13"/>
  <c r="W13" s="1"/>
  <c r="AF14"/>
  <c r="W14" s="1"/>
  <c r="AF15"/>
  <c r="AF16"/>
  <c r="AF17"/>
  <c r="AF18"/>
  <c r="AF19"/>
  <c r="AF20"/>
  <c r="AF21"/>
  <c r="AF22"/>
  <c r="AF23"/>
  <c r="AF24"/>
  <c r="W24" s="1"/>
  <c r="AF25"/>
  <c r="AF26"/>
  <c r="AF27"/>
  <c r="AE28"/>
  <c r="AD28"/>
  <c r="AC28"/>
  <c r="AB28"/>
  <c r="AA4"/>
  <c r="AA5"/>
  <c r="AA7"/>
  <c r="W7" s="1"/>
  <c r="AA8"/>
  <c r="AA9"/>
  <c r="AA10"/>
  <c r="AA11"/>
  <c r="W11" s="1"/>
  <c r="AA12"/>
  <c r="AA13"/>
  <c r="AA14"/>
  <c r="AA15"/>
  <c r="AA16"/>
  <c r="AA17"/>
  <c r="AA18"/>
  <c r="AA19"/>
  <c r="W19" s="1"/>
  <c r="AA20"/>
  <c r="AA21"/>
  <c r="W21" s="1"/>
  <c r="AA22"/>
  <c r="W22" s="1"/>
  <c r="AA23"/>
  <c r="W23" s="1"/>
  <c r="AA24"/>
  <c r="AA25"/>
  <c r="AA26"/>
  <c r="AA27"/>
  <c r="Z28"/>
  <c r="X28"/>
  <c r="W5"/>
  <c r="W9"/>
  <c r="W17"/>
  <c r="W25"/>
  <c r="W27"/>
  <c r="S4"/>
  <c r="S5"/>
  <c r="S6"/>
  <c r="S7"/>
  <c r="S8"/>
  <c r="S9"/>
  <c r="S10"/>
  <c r="S13"/>
  <c r="S15"/>
  <c r="S18"/>
  <c r="S21"/>
  <c r="S22"/>
  <c r="S23"/>
  <c r="S24"/>
  <c r="S25"/>
  <c r="S26"/>
  <c r="S27"/>
  <c r="P6"/>
  <c r="P8"/>
  <c r="P10"/>
  <c r="G10" s="1"/>
  <c r="P13"/>
  <c r="P14"/>
  <c r="P16"/>
  <c r="P18"/>
  <c r="G18" s="1"/>
  <c r="P22"/>
  <c r="P24"/>
  <c r="P26"/>
  <c r="P27"/>
  <c r="K4"/>
  <c r="K5"/>
  <c r="K6"/>
  <c r="K8"/>
  <c r="G8" s="1"/>
  <c r="K10"/>
  <c r="K11"/>
  <c r="K13"/>
  <c r="K14"/>
  <c r="K16"/>
  <c r="K18"/>
  <c r="K19"/>
  <c r="K21"/>
  <c r="K22"/>
  <c r="K24"/>
  <c r="K26"/>
  <c r="K27"/>
  <c r="G27" s="1"/>
  <c r="G24"/>
  <c r="C4"/>
  <c r="C5"/>
  <c r="C6"/>
  <c r="C7"/>
  <c r="C9"/>
  <c r="C10"/>
  <c r="C13"/>
  <c r="C15"/>
  <c r="C18"/>
  <c r="C21"/>
  <c r="C22"/>
  <c r="C23"/>
  <c r="C25"/>
  <c r="C26"/>
  <c r="C27"/>
  <c r="AI30" i="6"/>
  <c r="AK5" i="14"/>
  <c r="AK6"/>
  <c r="AK7"/>
  <c r="AK8"/>
  <c r="AK9"/>
  <c r="AK10"/>
  <c r="AK11"/>
  <c r="AK12"/>
  <c r="AK13"/>
  <c r="AK14"/>
  <c r="AK15"/>
  <c r="AK16"/>
  <c r="AK17"/>
  <c r="AK18"/>
  <c r="AK19"/>
  <c r="AK53"/>
  <c r="AK54"/>
  <c r="AK55"/>
  <c r="AK56"/>
  <c r="AK57"/>
  <c r="AK58"/>
  <c r="AK59"/>
  <c r="AK60"/>
  <c r="AK61"/>
  <c r="AK62"/>
  <c r="AK63"/>
  <c r="AK64"/>
  <c r="AK65"/>
  <c r="AK66"/>
  <c r="AK67"/>
  <c r="AK68"/>
  <c r="AK69"/>
  <c r="AK70"/>
  <c r="AK71"/>
  <c r="AK72"/>
  <c r="AK73"/>
  <c r="AK74"/>
  <c r="AK75"/>
  <c r="AK76"/>
  <c r="AK77"/>
  <c r="AK78"/>
  <c r="AK79"/>
  <c r="AK80"/>
  <c r="AK81"/>
  <c r="AK82"/>
  <c r="AK83"/>
  <c r="AK84"/>
  <c r="AK85"/>
  <c r="AK86"/>
  <c r="AK87"/>
  <c r="AK88"/>
  <c r="AK89"/>
  <c r="AK90"/>
  <c r="AK91"/>
  <c r="AK92"/>
  <c r="AK93"/>
  <c r="AK94"/>
  <c r="AK95"/>
  <c r="AK96"/>
  <c r="AK97"/>
  <c r="AK98"/>
  <c r="AK99"/>
  <c r="AK100"/>
  <c r="AK101"/>
  <c r="AK102"/>
  <c r="AK103"/>
  <c r="AK104"/>
  <c r="AK105"/>
  <c r="AK106"/>
  <c r="AK107"/>
  <c r="AK108"/>
  <c r="AK109"/>
  <c r="AK110"/>
  <c r="AK111"/>
  <c r="AK112"/>
  <c r="AK113"/>
  <c r="AK114"/>
  <c r="AK115"/>
  <c r="AK116"/>
  <c r="AK117"/>
  <c r="AK118"/>
  <c r="AK119"/>
  <c r="AK120"/>
  <c r="AK121"/>
  <c r="AK122"/>
  <c r="AK123"/>
  <c r="AK124"/>
  <c r="AK125"/>
  <c r="AK126"/>
  <c r="AK127"/>
  <c r="AK128"/>
  <c r="AK129"/>
  <c r="AK130"/>
  <c r="AK131"/>
  <c r="AK132"/>
  <c r="AK133"/>
  <c r="AK134"/>
  <c r="AK135"/>
  <c r="AK136"/>
  <c r="AK137"/>
  <c r="AK138"/>
  <c r="AK139"/>
  <c r="AK140"/>
  <c r="AK141"/>
  <c r="AK142"/>
  <c r="AK143"/>
  <c r="AK144"/>
  <c r="AK145"/>
  <c r="AK146"/>
  <c r="AK147"/>
  <c r="AK148"/>
  <c r="AK149"/>
  <c r="AK150"/>
  <c r="AK151"/>
  <c r="AK152"/>
  <c r="AK153"/>
  <c r="AK154"/>
  <c r="AK155"/>
  <c r="AK156"/>
  <c r="AK157"/>
  <c r="AK158"/>
  <c r="AK159"/>
  <c r="AK160"/>
  <c r="AK161"/>
  <c r="AK162"/>
  <c r="AK163"/>
  <c r="AK164"/>
  <c r="AK165"/>
  <c r="AK166"/>
  <c r="AK167"/>
  <c r="AK168"/>
  <c r="AK169"/>
  <c r="AK170"/>
  <c r="AK171"/>
  <c r="AK172"/>
  <c r="AK173"/>
  <c r="AK174"/>
  <c r="AK175"/>
  <c r="AK176"/>
  <c r="AK177"/>
  <c r="AK178"/>
  <c r="AK179"/>
  <c r="AK180"/>
  <c r="AK181"/>
  <c r="AK182"/>
  <c r="AK183"/>
  <c r="AK184"/>
  <c r="AK185"/>
  <c r="AK186"/>
  <c r="AK187"/>
  <c r="AK188"/>
  <c r="AK189"/>
  <c r="AK190"/>
  <c r="AK191"/>
  <c r="AK192"/>
  <c r="AK193"/>
  <c r="AK194"/>
  <c r="AK195"/>
  <c r="AK196"/>
  <c r="AK197"/>
  <c r="AK198"/>
  <c r="AK199"/>
  <c r="AK200"/>
  <c r="AK201"/>
  <c r="AK202"/>
  <c r="AK203"/>
  <c r="AK204"/>
  <c r="AK205"/>
  <c r="AK206"/>
  <c r="AK207"/>
  <c r="AK208"/>
  <c r="AK209"/>
  <c r="AK210"/>
  <c r="AK211"/>
  <c r="AK212"/>
  <c r="AK213"/>
  <c r="AK214"/>
  <c r="AK215"/>
  <c r="AK216"/>
  <c r="AK217"/>
  <c r="AK218"/>
  <c r="AK219"/>
  <c r="AK220"/>
  <c r="AK221"/>
  <c r="AK222"/>
  <c r="AK223"/>
  <c r="AK224"/>
  <c r="AK225"/>
  <c r="AK226"/>
  <c r="AK227"/>
  <c r="AK228"/>
  <c r="AK229"/>
  <c r="AK230"/>
  <c r="AK231"/>
  <c r="AK232"/>
  <c r="AK233"/>
  <c r="AK234"/>
  <c r="AK235"/>
  <c r="AK236"/>
  <c r="AK237"/>
  <c r="AK238"/>
  <c r="AK239"/>
  <c r="AK240"/>
  <c r="AK241"/>
  <c r="AK242"/>
  <c r="AK243"/>
  <c r="AK244"/>
  <c r="AK245"/>
  <c r="AK246"/>
  <c r="AK247"/>
  <c r="AK248"/>
  <c r="AK249"/>
  <c r="AK250"/>
  <c r="AK251"/>
  <c r="AK252"/>
  <c r="AK253"/>
  <c r="AK254"/>
  <c r="AK255"/>
  <c r="AK256"/>
  <c r="AK257"/>
  <c r="AK258"/>
  <c r="AK259"/>
  <c r="AK260"/>
  <c r="AK261"/>
  <c r="AK262"/>
  <c r="AK263"/>
  <c r="AK264"/>
  <c r="AK265"/>
  <c r="AK266"/>
  <c r="AK267"/>
  <c r="AK268"/>
  <c r="AK269"/>
  <c r="AK270"/>
  <c r="AK271"/>
  <c r="AK272"/>
  <c r="AK273"/>
  <c r="AK274"/>
  <c r="AK275"/>
  <c r="AK276"/>
  <c r="AK277"/>
  <c r="AK278"/>
  <c r="AK279"/>
  <c r="AK280"/>
  <c r="AK281"/>
  <c r="AK282"/>
  <c r="AK283"/>
  <c r="AK284"/>
  <c r="AK285"/>
  <c r="AK286"/>
  <c r="AK287"/>
  <c r="AK288"/>
  <c r="AK289"/>
  <c r="AK290"/>
  <c r="AK291"/>
  <c r="AK292"/>
  <c r="AJ30" i="6"/>
  <c r="AC5" i="14"/>
  <c r="AC6"/>
  <c r="AC7"/>
  <c r="AC8"/>
  <c r="AC9"/>
  <c r="AC10"/>
  <c r="AC11"/>
  <c r="AC12"/>
  <c r="AC13"/>
  <c r="AC14"/>
  <c r="AC15"/>
  <c r="AC16"/>
  <c r="AC17"/>
  <c r="AC18"/>
  <c r="AC19"/>
  <c r="AC53"/>
  <c r="AC54"/>
  <c r="AC55"/>
  <c r="AC56"/>
  <c r="AC57"/>
  <c r="AC58"/>
  <c r="AC59"/>
  <c r="AC60"/>
  <c r="AC61"/>
  <c r="AC62"/>
  <c r="AC63"/>
  <c r="AC64"/>
  <c r="AC65"/>
  <c r="AC66"/>
  <c r="AC67"/>
  <c r="AC68"/>
  <c r="AC69"/>
  <c r="AC70"/>
  <c r="AC71"/>
  <c r="AC72"/>
  <c r="AC73"/>
  <c r="AC74"/>
  <c r="AC75"/>
  <c r="AC76"/>
  <c r="AC77"/>
  <c r="AC78"/>
  <c r="AC79"/>
  <c r="AC80"/>
  <c r="AC81"/>
  <c r="AC82"/>
  <c r="AC83"/>
  <c r="AC84"/>
  <c r="AC85"/>
  <c r="AC86"/>
  <c r="AC87"/>
  <c r="AC88"/>
  <c r="AC89"/>
  <c r="AC90"/>
  <c r="AC91"/>
  <c r="AC92"/>
  <c r="AC93"/>
  <c r="AC94"/>
  <c r="AC95"/>
  <c r="AC96"/>
  <c r="AC97"/>
  <c r="AC98"/>
  <c r="AC99"/>
  <c r="AC100"/>
  <c r="AC101"/>
  <c r="AC102"/>
  <c r="AC103"/>
  <c r="AC104"/>
  <c r="AC105"/>
  <c r="AC106"/>
  <c r="AC107"/>
  <c r="AC108"/>
  <c r="AC109"/>
  <c r="AC110"/>
  <c r="AC111"/>
  <c r="AC112"/>
  <c r="AC113"/>
  <c r="AC114"/>
  <c r="AC115"/>
  <c r="AC116"/>
  <c r="AC117"/>
  <c r="AC118"/>
  <c r="AC119"/>
  <c r="AC120"/>
  <c r="AC121"/>
  <c r="AC122"/>
  <c r="AC123"/>
  <c r="AC124"/>
  <c r="AC125"/>
  <c r="AC126"/>
  <c r="AC127"/>
  <c r="AC128"/>
  <c r="AC129"/>
  <c r="AC130"/>
  <c r="AC131"/>
  <c r="AC132"/>
  <c r="AC133"/>
  <c r="AC134"/>
  <c r="AC135"/>
  <c r="AC136"/>
  <c r="AC137"/>
  <c r="AC138"/>
  <c r="AC139"/>
  <c r="AC140"/>
  <c r="AC141"/>
  <c r="AC142"/>
  <c r="AC143"/>
  <c r="AC144"/>
  <c r="AC145"/>
  <c r="AC146"/>
  <c r="AC147"/>
  <c r="AC148"/>
  <c r="AC149"/>
  <c r="AC150"/>
  <c r="AC151"/>
  <c r="AC152"/>
  <c r="AC153"/>
  <c r="AC154"/>
  <c r="AC155"/>
  <c r="AC156"/>
  <c r="AC157"/>
  <c r="AC158"/>
  <c r="AC159"/>
  <c r="AC160"/>
  <c r="AC161"/>
  <c r="AC162"/>
  <c r="AC163"/>
  <c r="AC164"/>
  <c r="AC165"/>
  <c r="AC166"/>
  <c r="AC167"/>
  <c r="AC168"/>
  <c r="AC169"/>
  <c r="AC170"/>
  <c r="AC171"/>
  <c r="AC172"/>
  <c r="AC173"/>
  <c r="AC174"/>
  <c r="AC175"/>
  <c r="AC176"/>
  <c r="AC177"/>
  <c r="AC178"/>
  <c r="AC179"/>
  <c r="AC180"/>
  <c r="AC181"/>
  <c r="AC182"/>
  <c r="AC183"/>
  <c r="AC184"/>
  <c r="AC185"/>
  <c r="AC186"/>
  <c r="AC187"/>
  <c r="AC188"/>
  <c r="AC189"/>
  <c r="AC190"/>
  <c r="AC191"/>
  <c r="AC192"/>
  <c r="AC193"/>
  <c r="AC194"/>
  <c r="AC195"/>
  <c r="AC196"/>
  <c r="AC197"/>
  <c r="AC198"/>
  <c r="AC199"/>
  <c r="AC200"/>
  <c r="AC201"/>
  <c r="AC202"/>
  <c r="AC203"/>
  <c r="AC204"/>
  <c r="AC205"/>
  <c r="AC206"/>
  <c r="AC207"/>
  <c r="AC208"/>
  <c r="AC209"/>
  <c r="AC210"/>
  <c r="AC211"/>
  <c r="AC212"/>
  <c r="AC213"/>
  <c r="AC214"/>
  <c r="AC215"/>
  <c r="AC216"/>
  <c r="AC217"/>
  <c r="AC218"/>
  <c r="AC219"/>
  <c r="AC220"/>
  <c r="AC221"/>
  <c r="AC222"/>
  <c r="AC223"/>
  <c r="AC224"/>
  <c r="AC225"/>
  <c r="AC226"/>
  <c r="AC227"/>
  <c r="AC228"/>
  <c r="AC229"/>
  <c r="AC230"/>
  <c r="AC231"/>
  <c r="AC232"/>
  <c r="AC233"/>
  <c r="AC234"/>
  <c r="AC235"/>
  <c r="AC236"/>
  <c r="AC237"/>
  <c r="AC238"/>
  <c r="AC239"/>
  <c r="AC240"/>
  <c r="AC241"/>
  <c r="AC242"/>
  <c r="AC243"/>
  <c r="AC244"/>
  <c r="AC245"/>
  <c r="AC246"/>
  <c r="AC247"/>
  <c r="AC248"/>
  <c r="AC249"/>
  <c r="AC250"/>
  <c r="AC251"/>
  <c r="AC252"/>
  <c r="AC253"/>
  <c r="AC254"/>
  <c r="AC255"/>
  <c r="AC256"/>
  <c r="AC257"/>
  <c r="AC258"/>
  <c r="AC259"/>
  <c r="AC260"/>
  <c r="AC261"/>
  <c r="AC262"/>
  <c r="AC263"/>
  <c r="AC264"/>
  <c r="AC265"/>
  <c r="AC266"/>
  <c r="AC267"/>
  <c r="AC268"/>
  <c r="AC269"/>
  <c r="AC270"/>
  <c r="AC271"/>
  <c r="AC272"/>
  <c r="AC273"/>
  <c r="AC274"/>
  <c r="AC275"/>
  <c r="AC276"/>
  <c r="AC277"/>
  <c r="AC278"/>
  <c r="AC279"/>
  <c r="AC280"/>
  <c r="AC281"/>
  <c r="AC282"/>
  <c r="AC283"/>
  <c r="AC284"/>
  <c r="AC285"/>
  <c r="AC286"/>
  <c r="AC287"/>
  <c r="AC288"/>
  <c r="AC289"/>
  <c r="AC290"/>
  <c r="AC291"/>
  <c r="AC292"/>
  <c r="U5"/>
  <c r="U6"/>
  <c r="U7"/>
  <c r="U8"/>
  <c r="U9"/>
  <c r="U10"/>
  <c r="U11"/>
  <c r="U12"/>
  <c r="U13"/>
  <c r="U14"/>
  <c r="U15"/>
  <c r="U16"/>
  <c r="U17"/>
  <c r="U18"/>
  <c r="U19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2"/>
  <c r="U73"/>
  <c r="U74"/>
  <c r="U75"/>
  <c r="U76"/>
  <c r="U77"/>
  <c r="U78"/>
  <c r="U79"/>
  <c r="U80"/>
  <c r="U81"/>
  <c r="U82"/>
  <c r="U83"/>
  <c r="U84"/>
  <c r="U85"/>
  <c r="U86"/>
  <c r="U87"/>
  <c r="U88"/>
  <c r="U89"/>
  <c r="U90"/>
  <c r="U91"/>
  <c r="U92"/>
  <c r="U93"/>
  <c r="U94"/>
  <c r="U95"/>
  <c r="U96"/>
  <c r="U97"/>
  <c r="U98"/>
  <c r="U99"/>
  <c r="U100"/>
  <c r="U101"/>
  <c r="U102"/>
  <c r="U103"/>
  <c r="U104"/>
  <c r="U105"/>
  <c r="U106"/>
  <c r="U107"/>
  <c r="U108"/>
  <c r="U109"/>
  <c r="U110"/>
  <c r="U111"/>
  <c r="U112"/>
  <c r="U113"/>
  <c r="U114"/>
  <c r="U115"/>
  <c r="U116"/>
  <c r="U117"/>
  <c r="U118"/>
  <c r="U119"/>
  <c r="U120"/>
  <c r="U121"/>
  <c r="U122"/>
  <c r="U123"/>
  <c r="U124"/>
  <c r="U125"/>
  <c r="U126"/>
  <c r="U127"/>
  <c r="U128"/>
  <c r="U129"/>
  <c r="U130"/>
  <c r="U131"/>
  <c r="U132"/>
  <c r="U133"/>
  <c r="U134"/>
  <c r="U135"/>
  <c r="U136"/>
  <c r="U137"/>
  <c r="U138"/>
  <c r="U139"/>
  <c r="U140"/>
  <c r="U141"/>
  <c r="U142"/>
  <c r="U143"/>
  <c r="U144"/>
  <c r="U145"/>
  <c r="U146"/>
  <c r="U147"/>
  <c r="U148"/>
  <c r="U149"/>
  <c r="U150"/>
  <c r="U151"/>
  <c r="U152"/>
  <c r="U153"/>
  <c r="U154"/>
  <c r="U155"/>
  <c r="U156"/>
  <c r="U157"/>
  <c r="U158"/>
  <c r="U159"/>
  <c r="U160"/>
  <c r="U161"/>
  <c r="U162"/>
  <c r="U163"/>
  <c r="U164"/>
  <c r="U165"/>
  <c r="U166"/>
  <c r="U167"/>
  <c r="U168"/>
  <c r="U169"/>
  <c r="U170"/>
  <c r="U171"/>
  <c r="U172"/>
  <c r="U173"/>
  <c r="U174"/>
  <c r="U175"/>
  <c r="U176"/>
  <c r="U177"/>
  <c r="U178"/>
  <c r="U179"/>
  <c r="U180"/>
  <c r="U181"/>
  <c r="U182"/>
  <c r="U183"/>
  <c r="U184"/>
  <c r="U185"/>
  <c r="U186"/>
  <c r="U187"/>
  <c r="U188"/>
  <c r="U189"/>
  <c r="U190"/>
  <c r="U191"/>
  <c r="U192"/>
  <c r="U193"/>
  <c r="U194"/>
  <c r="U195"/>
  <c r="U196"/>
  <c r="U197"/>
  <c r="U198"/>
  <c r="U199"/>
  <c r="U200"/>
  <c r="U201"/>
  <c r="U202"/>
  <c r="U203"/>
  <c r="U204"/>
  <c r="U205"/>
  <c r="U206"/>
  <c r="U207"/>
  <c r="U208"/>
  <c r="U209"/>
  <c r="U210"/>
  <c r="U211"/>
  <c r="U212"/>
  <c r="U213"/>
  <c r="U214"/>
  <c r="U215"/>
  <c r="U216"/>
  <c r="U217"/>
  <c r="U218"/>
  <c r="U219"/>
  <c r="U220"/>
  <c r="U221"/>
  <c r="U222"/>
  <c r="U223"/>
  <c r="U224"/>
  <c r="U225"/>
  <c r="U226"/>
  <c r="U227"/>
  <c r="U228"/>
  <c r="U229"/>
  <c r="U230"/>
  <c r="U231"/>
  <c r="U232"/>
  <c r="U233"/>
  <c r="U234"/>
  <c r="U235"/>
  <c r="U236"/>
  <c r="U237"/>
  <c r="U238"/>
  <c r="U239"/>
  <c r="U240"/>
  <c r="U241"/>
  <c r="U242"/>
  <c r="U243"/>
  <c r="U244"/>
  <c r="U245"/>
  <c r="U246"/>
  <c r="U247"/>
  <c r="U248"/>
  <c r="U249"/>
  <c r="U250"/>
  <c r="U251"/>
  <c r="U252"/>
  <c r="U253"/>
  <c r="U254"/>
  <c r="U255"/>
  <c r="U256"/>
  <c r="U257"/>
  <c r="U258"/>
  <c r="U259"/>
  <c r="U260"/>
  <c r="U261"/>
  <c r="U262"/>
  <c r="U263"/>
  <c r="U264"/>
  <c r="U265"/>
  <c r="U266"/>
  <c r="U267"/>
  <c r="U268"/>
  <c r="U269"/>
  <c r="U270"/>
  <c r="U271"/>
  <c r="U272"/>
  <c r="U273"/>
  <c r="U274"/>
  <c r="U275"/>
  <c r="U276"/>
  <c r="U277"/>
  <c r="U278"/>
  <c r="U279"/>
  <c r="U280"/>
  <c r="U281"/>
  <c r="U282"/>
  <c r="U283"/>
  <c r="U284"/>
  <c r="U285"/>
  <c r="U286"/>
  <c r="U287"/>
  <c r="U288"/>
  <c r="U289"/>
  <c r="U290"/>
  <c r="U291"/>
  <c r="U292"/>
  <c r="M5"/>
  <c r="M6"/>
  <c r="M7"/>
  <c r="M8"/>
  <c r="M9"/>
  <c r="M10"/>
  <c r="M11"/>
  <c r="M12"/>
  <c r="M13"/>
  <c r="M14"/>
  <c r="M15"/>
  <c r="M16"/>
  <c r="M17"/>
  <c r="M18"/>
  <c r="M19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M192"/>
  <c r="M193"/>
  <c r="M194"/>
  <c r="M195"/>
  <c r="M196"/>
  <c r="M197"/>
  <c r="M198"/>
  <c r="M199"/>
  <c r="M200"/>
  <c r="M201"/>
  <c r="M202"/>
  <c r="M203"/>
  <c r="M204"/>
  <c r="M205"/>
  <c r="M206"/>
  <c r="M207"/>
  <c r="M208"/>
  <c r="M209"/>
  <c r="M210"/>
  <c r="M211"/>
  <c r="M212"/>
  <c r="M213"/>
  <c r="M214"/>
  <c r="M215"/>
  <c r="M216"/>
  <c r="M217"/>
  <c r="M218"/>
  <c r="M219"/>
  <c r="M220"/>
  <c r="M221"/>
  <c r="M222"/>
  <c r="M223"/>
  <c r="M224"/>
  <c r="M225"/>
  <c r="M226"/>
  <c r="M227"/>
  <c r="M228"/>
  <c r="M229"/>
  <c r="M230"/>
  <c r="M231"/>
  <c r="M232"/>
  <c r="M233"/>
  <c r="M234"/>
  <c r="M235"/>
  <c r="M236"/>
  <c r="M237"/>
  <c r="M238"/>
  <c r="M239"/>
  <c r="M240"/>
  <c r="M241"/>
  <c r="M242"/>
  <c r="M243"/>
  <c r="M244"/>
  <c r="M245"/>
  <c r="M246"/>
  <c r="M247"/>
  <c r="M248"/>
  <c r="M249"/>
  <c r="M250"/>
  <c r="M251"/>
  <c r="M252"/>
  <c r="M253"/>
  <c r="M254"/>
  <c r="M255"/>
  <c r="M256"/>
  <c r="M257"/>
  <c r="M258"/>
  <c r="M259"/>
  <c r="M260"/>
  <c r="M261"/>
  <c r="M262"/>
  <c r="M263"/>
  <c r="M264"/>
  <c r="M265"/>
  <c r="M266"/>
  <c r="M267"/>
  <c r="M268"/>
  <c r="M269"/>
  <c r="M270"/>
  <c r="M271"/>
  <c r="M272"/>
  <c r="M273"/>
  <c r="M274"/>
  <c r="M275"/>
  <c r="M276"/>
  <c r="M277"/>
  <c r="M278"/>
  <c r="M279"/>
  <c r="M280"/>
  <c r="M281"/>
  <c r="M282"/>
  <c r="M283"/>
  <c r="M284"/>
  <c r="M285"/>
  <c r="M286"/>
  <c r="M287"/>
  <c r="M288"/>
  <c r="M289"/>
  <c r="M290"/>
  <c r="M291"/>
  <c r="M292"/>
  <c r="AK52"/>
  <c r="AK51"/>
  <c r="AK50"/>
  <c r="AK49"/>
  <c r="AK48"/>
  <c r="AK47"/>
  <c r="AK46"/>
  <c r="AK45"/>
  <c r="AK44"/>
  <c r="AK43"/>
  <c r="AK42"/>
  <c r="AK41"/>
  <c r="AK40"/>
  <c r="AK39"/>
  <c r="AK38"/>
  <c r="AK37"/>
  <c r="AK36"/>
  <c r="AK35"/>
  <c r="AK34"/>
  <c r="AK33"/>
  <c r="AK32"/>
  <c r="AK31"/>
  <c r="AK30"/>
  <c r="AK29"/>
  <c r="AK28"/>
  <c r="AK27"/>
  <c r="AK26"/>
  <c r="AK25"/>
  <c r="AK24"/>
  <c r="AK23"/>
  <c r="AK22"/>
  <c r="AK21"/>
  <c r="AK20"/>
  <c r="AC52"/>
  <c r="AC51"/>
  <c r="AC50"/>
  <c r="AC49"/>
  <c r="AC48"/>
  <c r="AC47"/>
  <c r="AC46"/>
  <c r="AC45"/>
  <c r="AC44"/>
  <c r="AC43"/>
  <c r="AC42"/>
  <c r="AC41"/>
  <c r="AC40"/>
  <c r="AC39"/>
  <c r="AC38"/>
  <c r="AC37"/>
  <c r="AC36"/>
  <c r="AC35"/>
  <c r="AC34"/>
  <c r="AC33"/>
  <c r="AC32"/>
  <c r="AC31"/>
  <c r="AC30"/>
  <c r="AC29"/>
  <c r="AC28"/>
  <c r="AC27"/>
  <c r="AC26"/>
  <c r="AC25"/>
  <c r="AC24"/>
  <c r="AC23"/>
  <c r="AC22"/>
  <c r="AC21"/>
  <c r="AC20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CB4" i="19"/>
  <c r="CB5"/>
  <c r="CB6"/>
  <c r="CB7"/>
  <c r="CB8"/>
  <c r="CB9"/>
  <c r="CB10"/>
  <c r="CB11"/>
  <c r="CB12"/>
  <c r="CB13"/>
  <c r="CB14"/>
  <c r="CB15"/>
  <c r="CB16"/>
  <c r="CB17"/>
  <c r="CB18"/>
  <c r="CB19"/>
  <c r="CB20"/>
  <c r="CB21"/>
  <c r="CB22"/>
  <c r="BS22" s="1"/>
  <c r="CB23"/>
  <c r="CB24"/>
  <c r="CB25"/>
  <c r="CB26"/>
  <c r="BS26" s="1"/>
  <c r="CB27"/>
  <c r="CA28"/>
  <c r="BZ28"/>
  <c r="BY28"/>
  <c r="BX28"/>
  <c r="BW4"/>
  <c r="BW5"/>
  <c r="BW6"/>
  <c r="BW7"/>
  <c r="BS7" s="1"/>
  <c r="BW8"/>
  <c r="BW9"/>
  <c r="BS9" s="1"/>
  <c r="BW10"/>
  <c r="BW11"/>
  <c r="BS11" s="1"/>
  <c r="BW12"/>
  <c r="BW13"/>
  <c r="BS13" s="1"/>
  <c r="BW14"/>
  <c r="BW15"/>
  <c r="BS15" s="1"/>
  <c r="BW17"/>
  <c r="BW18"/>
  <c r="BW19"/>
  <c r="BW20"/>
  <c r="BW21"/>
  <c r="BW22"/>
  <c r="BW23"/>
  <c r="BS23" s="1"/>
  <c r="BW24"/>
  <c r="BW25"/>
  <c r="BW26"/>
  <c r="BW27"/>
  <c r="BV28"/>
  <c r="BT28"/>
  <c r="BS18"/>
  <c r="BR28"/>
  <c r="BQ28"/>
  <c r="BP28"/>
  <c r="BO4"/>
  <c r="BO5"/>
  <c r="BO6"/>
  <c r="BO7"/>
  <c r="BO8"/>
  <c r="BO9"/>
  <c r="BO10"/>
  <c r="BO11"/>
  <c r="BO12"/>
  <c r="BO13"/>
  <c r="BO14"/>
  <c r="BO15"/>
  <c r="BO16"/>
  <c r="BO17"/>
  <c r="BO18"/>
  <c r="BO19"/>
  <c r="BO20"/>
  <c r="BO21"/>
  <c r="BO22"/>
  <c r="BO23"/>
  <c r="BO24"/>
  <c r="BO25"/>
  <c r="BO26"/>
  <c r="BO27"/>
  <c r="BL5"/>
  <c r="BL7"/>
  <c r="BL8"/>
  <c r="BL10"/>
  <c r="BC10" s="1"/>
  <c r="BL11"/>
  <c r="BL13"/>
  <c r="BL15"/>
  <c r="BL16"/>
  <c r="BC16" s="1"/>
  <c r="BL18"/>
  <c r="BL19"/>
  <c r="BL21"/>
  <c r="BL23"/>
  <c r="BL24"/>
  <c r="BL26"/>
  <c r="BL27"/>
  <c r="BK28"/>
  <c r="BG4"/>
  <c r="BG5"/>
  <c r="BC5" s="1"/>
  <c r="BG7"/>
  <c r="BC7" s="1"/>
  <c r="BG8"/>
  <c r="BC8" s="1"/>
  <c r="BG10"/>
  <c r="BG11"/>
  <c r="BG13"/>
  <c r="BG15"/>
  <c r="BC15" s="1"/>
  <c r="BG16"/>
  <c r="BG18"/>
  <c r="BG19"/>
  <c r="BC19" s="1"/>
  <c r="BG21"/>
  <c r="BC21" s="1"/>
  <c r="BG23"/>
  <c r="BG24"/>
  <c r="BC24" s="1"/>
  <c r="BG26"/>
  <c r="BG27"/>
  <c r="BC27" s="1"/>
  <c r="BC11"/>
  <c r="AZ28"/>
  <c r="AY4"/>
  <c r="AY5"/>
  <c r="AY6"/>
  <c r="AY8"/>
  <c r="AY9"/>
  <c r="AY10"/>
  <c r="AY11"/>
  <c r="AY12"/>
  <c r="AY13"/>
  <c r="AY14"/>
  <c r="AY16"/>
  <c r="AY17"/>
  <c r="AY18"/>
  <c r="AY19"/>
  <c r="AY20"/>
  <c r="AY21"/>
  <c r="AY22"/>
  <c r="AY24"/>
  <c r="AY25"/>
  <c r="AY26"/>
  <c r="AY27"/>
  <c r="AV4"/>
  <c r="AV5"/>
  <c r="AV6"/>
  <c r="AV7"/>
  <c r="AV8"/>
  <c r="AV9"/>
  <c r="AM9" s="1"/>
  <c r="AV10"/>
  <c r="AV11"/>
  <c r="AV12"/>
  <c r="AV13"/>
  <c r="AV14"/>
  <c r="AV15"/>
  <c r="AV16"/>
  <c r="AV17"/>
  <c r="AV18"/>
  <c r="AV19"/>
  <c r="AV20"/>
  <c r="AV21"/>
  <c r="AV22"/>
  <c r="AV23"/>
  <c r="AV24"/>
  <c r="AV25"/>
  <c r="AM25" s="1"/>
  <c r="AV26"/>
  <c r="AV27"/>
  <c r="AU28"/>
  <c r="AT28"/>
  <c r="AS28"/>
  <c r="AR28"/>
  <c r="AQ4"/>
  <c r="AQ5"/>
  <c r="AM5" s="1"/>
  <c r="AQ7"/>
  <c r="AQ8"/>
  <c r="AQ9"/>
  <c r="AQ10"/>
  <c r="AQ13"/>
  <c r="AM13" s="1"/>
  <c r="AQ14"/>
  <c r="AQ15"/>
  <c r="AQ16"/>
  <c r="AQ17"/>
  <c r="AM17" s="1"/>
  <c r="AQ18"/>
  <c r="AQ21"/>
  <c r="AQ22"/>
  <c r="AQ23"/>
  <c r="AQ24"/>
  <c r="AQ25"/>
  <c r="AQ26"/>
  <c r="AQ27"/>
  <c r="AN28"/>
  <c r="AM14"/>
  <c r="AI4"/>
  <c r="AI5"/>
  <c r="AI6"/>
  <c r="AI7"/>
  <c r="AI8"/>
  <c r="AI9"/>
  <c r="AI10"/>
  <c r="AI15"/>
  <c r="AI21"/>
  <c r="AI22"/>
  <c r="AI23"/>
  <c r="AI24"/>
  <c r="AI25"/>
  <c r="AI26"/>
  <c r="AI27"/>
  <c r="AF6"/>
  <c r="AF8"/>
  <c r="AF10"/>
  <c r="W10" s="1"/>
  <c r="AF11"/>
  <c r="AF14"/>
  <c r="AF18"/>
  <c r="W18" s="1"/>
  <c r="AF19"/>
  <c r="AF22"/>
  <c r="AF24"/>
  <c r="AF26"/>
  <c r="W26" s="1"/>
  <c r="AF27"/>
  <c r="AA4"/>
  <c r="AA5"/>
  <c r="AA6"/>
  <c r="AA8"/>
  <c r="W8" s="1"/>
  <c r="AA10"/>
  <c r="AA11"/>
  <c r="AA13"/>
  <c r="AA14"/>
  <c r="AA17"/>
  <c r="AA18"/>
  <c r="AA21"/>
  <c r="AA22"/>
  <c r="AA24"/>
  <c r="W24" s="1"/>
  <c r="AA26"/>
  <c r="AA27"/>
  <c r="S4"/>
  <c r="S5"/>
  <c r="S6"/>
  <c r="S7"/>
  <c r="S9"/>
  <c r="S10"/>
  <c r="S14"/>
  <c r="S21"/>
  <c r="S22"/>
  <c r="S23"/>
  <c r="S25"/>
  <c r="S26"/>
  <c r="S27"/>
  <c r="BO5" i="17"/>
  <c r="BO6"/>
  <c r="BO7"/>
  <c r="BO8"/>
  <c r="BO9"/>
  <c r="BO10"/>
  <c r="BO11"/>
  <c r="BO12"/>
  <c r="BO13"/>
  <c r="BO14"/>
  <c r="BO15"/>
  <c r="BO16"/>
  <c r="BO17"/>
  <c r="BO18"/>
  <c r="BO19"/>
  <c r="BO20"/>
  <c r="BO21"/>
  <c r="BO22"/>
  <c r="BO23"/>
  <c r="BO24"/>
  <c r="BO25"/>
  <c r="BO26"/>
  <c r="BO27"/>
  <c r="BO28"/>
  <c r="BO29"/>
  <c r="BO30"/>
  <c r="BO31"/>
  <c r="BO32"/>
  <c r="BO33"/>
  <c r="BO34"/>
  <c r="BO35"/>
  <c r="BO36"/>
  <c r="BO37"/>
  <c r="BO38"/>
  <c r="BO39"/>
  <c r="BO40"/>
  <c r="BO41"/>
  <c r="BO42"/>
  <c r="BO43"/>
  <c r="BO44"/>
  <c r="BO45"/>
  <c r="BO46"/>
  <c r="BO47"/>
  <c r="BO48"/>
  <c r="BO49"/>
  <c r="BO50"/>
  <c r="BO51"/>
  <c r="BO52"/>
  <c r="BO53"/>
  <c r="BO54"/>
  <c r="BO55"/>
  <c r="BO56"/>
  <c r="BO57"/>
  <c r="BO58"/>
  <c r="BO59"/>
  <c r="BO60"/>
  <c r="BO61"/>
  <c r="BO62"/>
  <c r="BO63"/>
  <c r="BO64"/>
  <c r="BO65"/>
  <c r="BO66"/>
  <c r="BO67"/>
  <c r="BO68"/>
  <c r="BO69"/>
  <c r="BO70"/>
  <c r="BO71"/>
  <c r="BO72"/>
  <c r="BO73"/>
  <c r="BO74"/>
  <c r="BO75"/>
  <c r="BO76"/>
  <c r="BO77"/>
  <c r="BO78"/>
  <c r="BO79"/>
  <c r="BO80"/>
  <c r="BO81"/>
  <c r="BO82"/>
  <c r="BO83"/>
  <c r="BO84"/>
  <c r="BO85"/>
  <c r="BO86"/>
  <c r="BO87"/>
  <c r="BO88"/>
  <c r="BO89"/>
  <c r="BO90"/>
  <c r="BO91"/>
  <c r="BO92"/>
  <c r="BO93"/>
  <c r="BO94"/>
  <c r="BO95"/>
  <c r="BO96"/>
  <c r="BO97"/>
  <c r="BO98"/>
  <c r="BO99"/>
  <c r="BO100"/>
  <c r="BO101"/>
  <c r="BO102"/>
  <c r="BO103"/>
  <c r="BO104"/>
  <c r="BO105"/>
  <c r="BO106"/>
  <c r="BO107"/>
  <c r="BO108"/>
  <c r="BO109"/>
  <c r="BO110"/>
  <c r="BO111"/>
  <c r="BO112"/>
  <c r="BO113"/>
  <c r="BO114"/>
  <c r="BO115"/>
  <c r="BO116"/>
  <c r="BO117"/>
  <c r="BO118"/>
  <c r="BO119"/>
  <c r="BO120"/>
  <c r="BO121"/>
  <c r="BO122"/>
  <c r="BO123"/>
  <c r="BO124"/>
  <c r="BO125"/>
  <c r="BO126"/>
  <c r="BO127"/>
  <c r="BO128"/>
  <c r="BO129"/>
  <c r="BO130"/>
  <c r="BO131"/>
  <c r="BO132"/>
  <c r="BO133"/>
  <c r="BO134"/>
  <c r="BO135"/>
  <c r="BO136"/>
  <c r="BO137"/>
  <c r="BO138"/>
  <c r="BO139"/>
  <c r="BO140"/>
  <c r="BO141"/>
  <c r="BO142"/>
  <c r="BO143"/>
  <c r="BO144"/>
  <c r="BO145"/>
  <c r="BO146"/>
  <c r="BO147"/>
  <c r="BO148"/>
  <c r="BO149"/>
  <c r="BO150"/>
  <c r="BO151"/>
  <c r="BO152"/>
  <c r="BO153"/>
  <c r="BO154"/>
  <c r="BO155"/>
  <c r="BO156"/>
  <c r="BO157"/>
  <c r="BO158"/>
  <c r="BO159"/>
  <c r="BO160"/>
  <c r="BO161"/>
  <c r="BO162"/>
  <c r="BO163"/>
  <c r="BO164"/>
  <c r="BO165"/>
  <c r="BO166"/>
  <c r="BO167"/>
  <c r="BO168"/>
  <c r="BO169"/>
  <c r="BO170"/>
  <c r="BO171"/>
  <c r="BO172"/>
  <c r="BO173"/>
  <c r="BO174"/>
  <c r="BO175"/>
  <c r="BO176"/>
  <c r="BO177"/>
  <c r="BO178"/>
  <c r="BO179"/>
  <c r="BO180"/>
  <c r="BO181"/>
  <c r="BO182"/>
  <c r="BO183"/>
  <c r="BO184"/>
  <c r="BO185"/>
  <c r="BO186"/>
  <c r="BO187"/>
  <c r="BO188"/>
  <c r="BO189"/>
  <c r="BO190"/>
  <c r="BO191"/>
  <c r="BO192"/>
  <c r="BO193"/>
  <c r="BO194"/>
  <c r="BO195"/>
  <c r="BO196"/>
  <c r="BO197"/>
  <c r="BO198"/>
  <c r="BO199"/>
  <c r="BO200"/>
  <c r="BO201"/>
  <c r="BO202"/>
  <c r="BO203"/>
  <c r="BO204"/>
  <c r="BO205"/>
  <c r="BO206"/>
  <c r="BO207"/>
  <c r="BO208"/>
  <c r="BO209"/>
  <c r="BO210"/>
  <c r="BO211"/>
  <c r="BO212"/>
  <c r="BO213"/>
  <c r="BO214"/>
  <c r="BO215"/>
  <c r="BO216"/>
  <c r="BO217"/>
  <c r="BO218"/>
  <c r="BO219"/>
  <c r="BO220"/>
  <c r="BO221"/>
  <c r="BO222"/>
  <c r="BO223"/>
  <c r="BO224"/>
  <c r="BO225"/>
  <c r="BO226"/>
  <c r="BO227"/>
  <c r="BO228"/>
  <c r="BO229"/>
  <c r="BO230"/>
  <c r="BO231"/>
  <c r="BO232"/>
  <c r="BO233"/>
  <c r="BO234"/>
  <c r="BO235"/>
  <c r="BO236"/>
  <c r="BO237"/>
  <c r="BO238"/>
  <c r="BO239"/>
  <c r="BO240"/>
  <c r="BO241"/>
  <c r="BO242"/>
  <c r="BO243"/>
  <c r="BO244"/>
  <c r="BO245"/>
  <c r="BO246"/>
  <c r="BO247"/>
  <c r="BO248"/>
  <c r="BO249"/>
  <c r="BO250"/>
  <c r="BO251"/>
  <c r="BO252"/>
  <c r="BO253"/>
  <c r="BO254"/>
  <c r="BO255"/>
  <c r="BO256"/>
  <c r="BO257"/>
  <c r="BO258"/>
  <c r="BO259"/>
  <c r="BO260"/>
  <c r="BO261"/>
  <c r="BO262"/>
  <c r="BO263"/>
  <c r="BO264"/>
  <c r="BO265"/>
  <c r="BO266"/>
  <c r="BO267"/>
  <c r="BO268"/>
  <c r="BO269"/>
  <c r="BO270"/>
  <c r="BO271"/>
  <c r="BO272"/>
  <c r="BO273"/>
  <c r="BO274"/>
  <c r="BO275"/>
  <c r="BO276"/>
  <c r="BO277"/>
  <c r="BO278"/>
  <c r="BO279"/>
  <c r="BO280"/>
  <c r="BO281"/>
  <c r="BO282"/>
  <c r="BO283"/>
  <c r="BO284"/>
  <c r="BO285"/>
  <c r="BO286"/>
  <c r="BO287"/>
  <c r="BO288"/>
  <c r="BO289"/>
  <c r="BO290"/>
  <c r="BO291"/>
  <c r="BO292"/>
  <c r="K65"/>
  <c r="CB292"/>
  <c r="BW292"/>
  <c r="BS292" s="1"/>
  <c r="CB291"/>
  <c r="BW291"/>
  <c r="CB290"/>
  <c r="BW290"/>
  <c r="BS290" s="1"/>
  <c r="CB289"/>
  <c r="BW289"/>
  <c r="BS289" s="1"/>
  <c r="CB288"/>
  <c r="BW288"/>
  <c r="BS288" s="1"/>
  <c r="CB287"/>
  <c r="BS287" s="1"/>
  <c r="BW287"/>
  <c r="CB286"/>
  <c r="BW286"/>
  <c r="CB285"/>
  <c r="BS285" s="1"/>
  <c r="BW285"/>
  <c r="CB284"/>
  <c r="BW284"/>
  <c r="CB283"/>
  <c r="BW283"/>
  <c r="BS283"/>
  <c r="CB282"/>
  <c r="BW282"/>
  <c r="BS282" s="1"/>
  <c r="CB281"/>
  <c r="BW281"/>
  <c r="BS281" s="1"/>
  <c r="CB280"/>
  <c r="BW280"/>
  <c r="BS280" s="1"/>
  <c r="CB279"/>
  <c r="BS279" s="1"/>
  <c r="BW279"/>
  <c r="CB278"/>
  <c r="BW278"/>
  <c r="CB277"/>
  <c r="BW277"/>
  <c r="BS277" s="1"/>
  <c r="CB276"/>
  <c r="BW276"/>
  <c r="CB275"/>
  <c r="BS275" s="1"/>
  <c r="BW275"/>
  <c r="CB274"/>
  <c r="BW274"/>
  <c r="CB273"/>
  <c r="BW273"/>
  <c r="CB272"/>
  <c r="BS272" s="1"/>
  <c r="BW272"/>
  <c r="CB271"/>
  <c r="BW271"/>
  <c r="CB270"/>
  <c r="BW270"/>
  <c r="CB269"/>
  <c r="BW269"/>
  <c r="CB268"/>
  <c r="BW268"/>
  <c r="BS268" s="1"/>
  <c r="CB267"/>
  <c r="BW267"/>
  <c r="BS267" s="1"/>
  <c r="CB266"/>
  <c r="BW266"/>
  <c r="CB265"/>
  <c r="BW265"/>
  <c r="CB264"/>
  <c r="BW264"/>
  <c r="BS264"/>
  <c r="CB263"/>
  <c r="BW263"/>
  <c r="BS263" s="1"/>
  <c r="CB262"/>
  <c r="BW262"/>
  <c r="CB261"/>
  <c r="BW261"/>
  <c r="BS261"/>
  <c r="CB260"/>
  <c r="BW260"/>
  <c r="BS260" s="1"/>
  <c r="CB259"/>
  <c r="BW259"/>
  <c r="CB258"/>
  <c r="BW258"/>
  <c r="BS258" s="1"/>
  <c r="CB257"/>
  <c r="BW257"/>
  <c r="BS257" s="1"/>
  <c r="CB256"/>
  <c r="BW256"/>
  <c r="BS256" s="1"/>
  <c r="CB255"/>
  <c r="BS255" s="1"/>
  <c r="BW255"/>
  <c r="CB254"/>
  <c r="BW254"/>
  <c r="CB253"/>
  <c r="BS253" s="1"/>
  <c r="BW253"/>
  <c r="CB252"/>
  <c r="BW252"/>
  <c r="CB251"/>
  <c r="BW251"/>
  <c r="BS251" s="1"/>
  <c r="CB250"/>
  <c r="BW250"/>
  <c r="BS250" s="1"/>
  <c r="CB249"/>
  <c r="BW249"/>
  <c r="CB248"/>
  <c r="BW248"/>
  <c r="BS248" s="1"/>
  <c r="CB247"/>
  <c r="BW247"/>
  <c r="BS247"/>
  <c r="CB246"/>
  <c r="BW246"/>
  <c r="CB245"/>
  <c r="BW245"/>
  <c r="BS245" s="1"/>
  <c r="CB244"/>
  <c r="BW244"/>
  <c r="CB243"/>
  <c r="BS243" s="1"/>
  <c r="BW243"/>
  <c r="CB242"/>
  <c r="BW242"/>
  <c r="BS242" s="1"/>
  <c r="CB241"/>
  <c r="BW241"/>
  <c r="CB240"/>
  <c r="BW240"/>
  <c r="BS240"/>
  <c r="CB239"/>
  <c r="BW239"/>
  <c r="CB238"/>
  <c r="BW238"/>
  <c r="CB237"/>
  <c r="BS237" s="1"/>
  <c r="BW237"/>
  <c r="CB236"/>
  <c r="BW236"/>
  <c r="BS236" s="1"/>
  <c r="CB235"/>
  <c r="BS235" s="1"/>
  <c r="BW235"/>
  <c r="CB234"/>
  <c r="BW234"/>
  <c r="CB233"/>
  <c r="BW233"/>
  <c r="BS233" s="1"/>
  <c r="CB232"/>
  <c r="BW232"/>
  <c r="BS232" s="1"/>
  <c r="CB231"/>
  <c r="BW231"/>
  <c r="BS231" s="1"/>
  <c r="CB230"/>
  <c r="BW230"/>
  <c r="CB229"/>
  <c r="BW229"/>
  <c r="BS229" s="1"/>
  <c r="CB228"/>
  <c r="BW228"/>
  <c r="BS228" s="1"/>
  <c r="CB227"/>
  <c r="BS227" s="1"/>
  <c r="BW227"/>
  <c r="CB226"/>
  <c r="BW226"/>
  <c r="BS226" s="1"/>
  <c r="CB225"/>
  <c r="BW225"/>
  <c r="BS225" s="1"/>
  <c r="CB224"/>
  <c r="BW224"/>
  <c r="BS224" s="1"/>
  <c r="CB223"/>
  <c r="BS223" s="1"/>
  <c r="BW223"/>
  <c r="CB222"/>
  <c r="BW222"/>
  <c r="CB221"/>
  <c r="BS221" s="1"/>
  <c r="BW221"/>
  <c r="CB220"/>
  <c r="BW220"/>
  <c r="CB219"/>
  <c r="BW219"/>
  <c r="BS219"/>
  <c r="CB218"/>
  <c r="BW218"/>
  <c r="BS218" s="1"/>
  <c r="CB217"/>
  <c r="BW217"/>
  <c r="BS217" s="1"/>
  <c r="CB216"/>
  <c r="BW216"/>
  <c r="BS216" s="1"/>
  <c r="CB215"/>
  <c r="BS215" s="1"/>
  <c r="BW215"/>
  <c r="CB214"/>
  <c r="BW214"/>
  <c r="CB213"/>
  <c r="BW213"/>
  <c r="BS213" s="1"/>
  <c r="CB212"/>
  <c r="BW212"/>
  <c r="CB211"/>
  <c r="BS211" s="1"/>
  <c r="BW211"/>
  <c r="CB210"/>
  <c r="BW210"/>
  <c r="CB209"/>
  <c r="BW209"/>
  <c r="CB208"/>
  <c r="BW208"/>
  <c r="CB207"/>
  <c r="BW207"/>
  <c r="CB206"/>
  <c r="BW206"/>
  <c r="CB205"/>
  <c r="BW205"/>
  <c r="CB204"/>
  <c r="BW204"/>
  <c r="CB203"/>
  <c r="BW203"/>
  <c r="BS203" s="1"/>
  <c r="CB202"/>
  <c r="BW202"/>
  <c r="BS202" s="1"/>
  <c r="CB201"/>
  <c r="BW201"/>
  <c r="CB200"/>
  <c r="BW200"/>
  <c r="BS200"/>
  <c r="CB199"/>
  <c r="BW199"/>
  <c r="BS199"/>
  <c r="CB198"/>
  <c r="BW198"/>
  <c r="CB197"/>
  <c r="BW197"/>
  <c r="BS197"/>
  <c r="CB196"/>
  <c r="BW196"/>
  <c r="BS196" s="1"/>
  <c r="CB195"/>
  <c r="BW195"/>
  <c r="CB194"/>
  <c r="BW194"/>
  <c r="BS194" s="1"/>
  <c r="CB193"/>
  <c r="BW193"/>
  <c r="BS193" s="1"/>
  <c r="CB192"/>
  <c r="BW192"/>
  <c r="BS192" s="1"/>
  <c r="CB191"/>
  <c r="BS191" s="1"/>
  <c r="BW191"/>
  <c r="CB190"/>
  <c r="BW190"/>
  <c r="CB189"/>
  <c r="BS189" s="1"/>
  <c r="BW189"/>
  <c r="CB188"/>
  <c r="BW188"/>
  <c r="BS188" s="1"/>
  <c r="CB187"/>
  <c r="BS187" s="1"/>
  <c r="BW187"/>
  <c r="CB186"/>
  <c r="BW186"/>
  <c r="BS186" s="1"/>
  <c r="CB185"/>
  <c r="BW185"/>
  <c r="CB184"/>
  <c r="BW184"/>
  <c r="BS184" s="1"/>
  <c r="CB183"/>
  <c r="BW183"/>
  <c r="BS183"/>
  <c r="CB182"/>
  <c r="BW182"/>
  <c r="CB181"/>
  <c r="BW181"/>
  <c r="BS181" s="1"/>
  <c r="CB180"/>
  <c r="BW180"/>
  <c r="CB179"/>
  <c r="BS179" s="1"/>
  <c r="BW179"/>
  <c r="CB178"/>
  <c r="BW178"/>
  <c r="CB177"/>
  <c r="BW177"/>
  <c r="CB176"/>
  <c r="BW176"/>
  <c r="BS176"/>
  <c r="CB175"/>
  <c r="BW175"/>
  <c r="CB174"/>
  <c r="BW174"/>
  <c r="CB173"/>
  <c r="BS173" s="1"/>
  <c r="BW173"/>
  <c r="CB172"/>
  <c r="BW172"/>
  <c r="BS172" s="1"/>
  <c r="CB171"/>
  <c r="BW171"/>
  <c r="BS171"/>
  <c r="CB170"/>
  <c r="BW170"/>
  <c r="CB169"/>
  <c r="BW169"/>
  <c r="BS169" s="1"/>
  <c r="CB168"/>
  <c r="BW168"/>
  <c r="CB167"/>
  <c r="BW167"/>
  <c r="BS167" s="1"/>
  <c r="CB166"/>
  <c r="BW166"/>
  <c r="CB165"/>
  <c r="BS165" s="1"/>
  <c r="BW165"/>
  <c r="CB164"/>
  <c r="BW164"/>
  <c r="BS164" s="1"/>
  <c r="CB163"/>
  <c r="BW163"/>
  <c r="CB162"/>
  <c r="BW162"/>
  <c r="BS162" s="1"/>
  <c r="CB161"/>
  <c r="BW161"/>
  <c r="BS161" s="1"/>
  <c r="CB160"/>
  <c r="BW160"/>
  <c r="CB159"/>
  <c r="BW159"/>
  <c r="CB158"/>
  <c r="BW158"/>
  <c r="BS158" s="1"/>
  <c r="CB157"/>
  <c r="BW157"/>
  <c r="CB156"/>
  <c r="BW156"/>
  <c r="CB155"/>
  <c r="BW155"/>
  <c r="BS155" s="1"/>
  <c r="CB154"/>
  <c r="BW154"/>
  <c r="BS154" s="1"/>
  <c r="CB153"/>
  <c r="BW153"/>
  <c r="BS153" s="1"/>
  <c r="CB152"/>
  <c r="BW152"/>
  <c r="CB151"/>
  <c r="BW151"/>
  <c r="BS151" s="1"/>
  <c r="CB150"/>
  <c r="BW150"/>
  <c r="BS150" s="1"/>
  <c r="CB149"/>
  <c r="BW149"/>
  <c r="BS149" s="1"/>
  <c r="CB148"/>
  <c r="BW148"/>
  <c r="CB147"/>
  <c r="BW147"/>
  <c r="BS147" s="1"/>
  <c r="CB146"/>
  <c r="BW146"/>
  <c r="BS146" s="1"/>
  <c r="CB145"/>
  <c r="BW145"/>
  <c r="CB144"/>
  <c r="BS144" s="1"/>
  <c r="BW144"/>
  <c r="CB143"/>
  <c r="BW143"/>
  <c r="CB142"/>
  <c r="BS142" s="1"/>
  <c r="BW142"/>
  <c r="CB141"/>
  <c r="BW141"/>
  <c r="BS141" s="1"/>
  <c r="CB140"/>
  <c r="BW140"/>
  <c r="CB139"/>
  <c r="BW139"/>
  <c r="BS139" s="1"/>
  <c r="CB138"/>
  <c r="BW138"/>
  <c r="BS138" s="1"/>
  <c r="CB137"/>
  <c r="BW137"/>
  <c r="CB136"/>
  <c r="BS136" s="1"/>
  <c r="BW136"/>
  <c r="CB135"/>
  <c r="BW135"/>
  <c r="CB134"/>
  <c r="BW134"/>
  <c r="BS134"/>
  <c r="CB133"/>
  <c r="BW133"/>
  <c r="BS133" s="1"/>
  <c r="CB132"/>
  <c r="BW132"/>
  <c r="CB131"/>
  <c r="BW131"/>
  <c r="BS131" s="1"/>
  <c r="CB130"/>
  <c r="BW130"/>
  <c r="BS130" s="1"/>
  <c r="CB129"/>
  <c r="BW129"/>
  <c r="CB128"/>
  <c r="BS128" s="1"/>
  <c r="BW128"/>
  <c r="CB127"/>
  <c r="BW127"/>
  <c r="CB126"/>
  <c r="BS126" s="1"/>
  <c r="BW126"/>
  <c r="CB125"/>
  <c r="BW125"/>
  <c r="BS125" s="1"/>
  <c r="CB124"/>
  <c r="BW124"/>
  <c r="CB123"/>
  <c r="BW123"/>
  <c r="BS123" s="1"/>
  <c r="CB122"/>
  <c r="BW122"/>
  <c r="BS122" s="1"/>
  <c r="CB121"/>
  <c r="BW121"/>
  <c r="CB120"/>
  <c r="BS120" s="1"/>
  <c r="BW120"/>
  <c r="CB119"/>
  <c r="BW119"/>
  <c r="CB118"/>
  <c r="BW118"/>
  <c r="BS118"/>
  <c r="CB117"/>
  <c r="BW117"/>
  <c r="BS117" s="1"/>
  <c r="CB116"/>
  <c r="BW116"/>
  <c r="CB115"/>
  <c r="BW115"/>
  <c r="BS115" s="1"/>
  <c r="CB114"/>
  <c r="BW114"/>
  <c r="BS114" s="1"/>
  <c r="CB113"/>
  <c r="BW113"/>
  <c r="CB112"/>
  <c r="BS112" s="1"/>
  <c r="BW112"/>
  <c r="CB111"/>
  <c r="BW111"/>
  <c r="CB110"/>
  <c r="BS110" s="1"/>
  <c r="BW110"/>
  <c r="CB109"/>
  <c r="BW109"/>
  <c r="BS109" s="1"/>
  <c r="CB108"/>
  <c r="BW108"/>
  <c r="CB107"/>
  <c r="BW107"/>
  <c r="BS107" s="1"/>
  <c r="CB106"/>
  <c r="BW106"/>
  <c r="BS106" s="1"/>
  <c r="CB105"/>
  <c r="BW105"/>
  <c r="CB104"/>
  <c r="BS104" s="1"/>
  <c r="BW104"/>
  <c r="CB103"/>
  <c r="BW103"/>
  <c r="CB102"/>
  <c r="BW102"/>
  <c r="BS102"/>
  <c r="CB101"/>
  <c r="BW101"/>
  <c r="BS101" s="1"/>
  <c r="CB100"/>
  <c r="BW100"/>
  <c r="CB99"/>
  <c r="BW99"/>
  <c r="BS99" s="1"/>
  <c r="CB98"/>
  <c r="BW98"/>
  <c r="BS98" s="1"/>
  <c r="CB97"/>
  <c r="BW97"/>
  <c r="BS97" s="1"/>
  <c r="CB96"/>
  <c r="BS96" s="1"/>
  <c r="BW96"/>
  <c r="CB95"/>
  <c r="BW95"/>
  <c r="BS95" s="1"/>
  <c r="CB94"/>
  <c r="BS94" s="1"/>
  <c r="BW94"/>
  <c r="CB93"/>
  <c r="BW93"/>
  <c r="BS93" s="1"/>
  <c r="CB92"/>
  <c r="BW92"/>
  <c r="CB91"/>
  <c r="BW91"/>
  <c r="BS91" s="1"/>
  <c r="CB90"/>
  <c r="BW90"/>
  <c r="BS90" s="1"/>
  <c r="CB89"/>
  <c r="BW89"/>
  <c r="CB88"/>
  <c r="BS88" s="1"/>
  <c r="BW88"/>
  <c r="CB87"/>
  <c r="BW87"/>
  <c r="CB86"/>
  <c r="BW86"/>
  <c r="BS86"/>
  <c r="CB85"/>
  <c r="BW85"/>
  <c r="BS85" s="1"/>
  <c r="CB84"/>
  <c r="BW84"/>
  <c r="CB83"/>
  <c r="BW83"/>
  <c r="BS83" s="1"/>
  <c r="CB82"/>
  <c r="BW82"/>
  <c r="BS82" s="1"/>
  <c r="CB81"/>
  <c r="BW81"/>
  <c r="CB80"/>
  <c r="BS80" s="1"/>
  <c r="BW80"/>
  <c r="CB79"/>
  <c r="BW79"/>
  <c r="CB78"/>
  <c r="BS78" s="1"/>
  <c r="BW78"/>
  <c r="CB77"/>
  <c r="BW77"/>
  <c r="BS77" s="1"/>
  <c r="CB76"/>
  <c r="BW76"/>
  <c r="CB75"/>
  <c r="BW75"/>
  <c r="BS75" s="1"/>
  <c r="CB74"/>
  <c r="BS74" s="1"/>
  <c r="BW74"/>
  <c r="CB73"/>
  <c r="BW73"/>
  <c r="CB72"/>
  <c r="BS72" s="1"/>
  <c r="BW72"/>
  <c r="CB71"/>
  <c r="BW71"/>
  <c r="CB70"/>
  <c r="BW70"/>
  <c r="BS70"/>
  <c r="CB69"/>
  <c r="BW69"/>
  <c r="BS69" s="1"/>
  <c r="CB68"/>
  <c r="BW68"/>
  <c r="CB67"/>
  <c r="BW67"/>
  <c r="BS67" s="1"/>
  <c r="CB66"/>
  <c r="BW66"/>
  <c r="BS66" s="1"/>
  <c r="CB65"/>
  <c r="BW65"/>
  <c r="CB64"/>
  <c r="BS64" s="1"/>
  <c r="BW64"/>
  <c r="CB63"/>
  <c r="BW63"/>
  <c r="BS63" s="1"/>
  <c r="CB62"/>
  <c r="BS62" s="1"/>
  <c r="BW62"/>
  <c r="CB61"/>
  <c r="BW61"/>
  <c r="BS61" s="1"/>
  <c r="CB60"/>
  <c r="BS60" s="1"/>
  <c r="BW60"/>
  <c r="CB59"/>
  <c r="BW59"/>
  <c r="BS59" s="1"/>
  <c r="CB58"/>
  <c r="BW58"/>
  <c r="BS58" s="1"/>
  <c r="CB57"/>
  <c r="BW57"/>
  <c r="CB56"/>
  <c r="BS56" s="1"/>
  <c r="BW56"/>
  <c r="CB55"/>
  <c r="BW55"/>
  <c r="CB54"/>
  <c r="BW54"/>
  <c r="BS54"/>
  <c r="CB53"/>
  <c r="BW53"/>
  <c r="BS53" s="1"/>
  <c r="CB52"/>
  <c r="BW52"/>
  <c r="CB51"/>
  <c r="BW51"/>
  <c r="BS51" s="1"/>
  <c r="CB50"/>
  <c r="BW50"/>
  <c r="BS50" s="1"/>
  <c r="CB49"/>
  <c r="BW49"/>
  <c r="BS49" s="1"/>
  <c r="CB48"/>
  <c r="BS48" s="1"/>
  <c r="BW48"/>
  <c r="CB47"/>
  <c r="BW47"/>
  <c r="BS47" s="1"/>
  <c r="CB46"/>
  <c r="BS46" s="1"/>
  <c r="BW46"/>
  <c r="CB45"/>
  <c r="BW45"/>
  <c r="BS45" s="1"/>
  <c r="CB44"/>
  <c r="BS44" s="1"/>
  <c r="BW44"/>
  <c r="CB43"/>
  <c r="BW43"/>
  <c r="BS43" s="1"/>
  <c r="CB42"/>
  <c r="BW42"/>
  <c r="BS42"/>
  <c r="CB41"/>
  <c r="BW41"/>
  <c r="CB40"/>
  <c r="BW40"/>
  <c r="CB39"/>
  <c r="BW39"/>
  <c r="CB38"/>
  <c r="BW38"/>
  <c r="BS38"/>
  <c r="CB37"/>
  <c r="BW37"/>
  <c r="CB36"/>
  <c r="BW36"/>
  <c r="CB35"/>
  <c r="BW35"/>
  <c r="BS35" s="1"/>
  <c r="CB34"/>
  <c r="BW34"/>
  <c r="BS34" s="1"/>
  <c r="CB33"/>
  <c r="BW33"/>
  <c r="BS33" s="1"/>
  <c r="CB32"/>
  <c r="BS32" s="1"/>
  <c r="BW32"/>
  <c r="CB31"/>
  <c r="BW31"/>
  <c r="BS31" s="1"/>
  <c r="CB30"/>
  <c r="BW30"/>
  <c r="BS30" s="1"/>
  <c r="CB29"/>
  <c r="BW29"/>
  <c r="BS29" s="1"/>
  <c r="CB28"/>
  <c r="BS28" s="1"/>
  <c r="BW28"/>
  <c r="CB27"/>
  <c r="BW27"/>
  <c r="BS27" s="1"/>
  <c r="CB26"/>
  <c r="BW26"/>
  <c r="BS26" s="1"/>
  <c r="CB25"/>
  <c r="BW25"/>
  <c r="CB24"/>
  <c r="BW24"/>
  <c r="CB23"/>
  <c r="BW23"/>
  <c r="CB22"/>
  <c r="BW22"/>
  <c r="BS22"/>
  <c r="CB21"/>
  <c r="BW21"/>
  <c r="BS21" s="1"/>
  <c r="CB20"/>
  <c r="BW20"/>
  <c r="CB19"/>
  <c r="BW19"/>
  <c r="BS19" s="1"/>
  <c r="CB18"/>
  <c r="BW18"/>
  <c r="BS18" s="1"/>
  <c r="CB17"/>
  <c r="BW17"/>
  <c r="BS17" s="1"/>
  <c r="CB16"/>
  <c r="BS16" s="1"/>
  <c r="BW16"/>
  <c r="CB15"/>
  <c r="BW15"/>
  <c r="BS15" s="1"/>
  <c r="CB14"/>
  <c r="BW14"/>
  <c r="BS14" s="1"/>
  <c r="CB13"/>
  <c r="BW13"/>
  <c r="BS13" s="1"/>
  <c r="CB12"/>
  <c r="BS12" s="1"/>
  <c r="BW12"/>
  <c r="CB11"/>
  <c r="BW11"/>
  <c r="BS11" s="1"/>
  <c r="CB10"/>
  <c r="BW10"/>
  <c r="BS10"/>
  <c r="CB9"/>
  <c r="BW9"/>
  <c r="CB8"/>
  <c r="BW8"/>
  <c r="CB7"/>
  <c r="BW7"/>
  <c r="CB6"/>
  <c r="BW6"/>
  <c r="BS6"/>
  <c r="CB5"/>
  <c r="BW5"/>
  <c r="BS5" s="1"/>
  <c r="BL292"/>
  <c r="BG292"/>
  <c r="AY292"/>
  <c r="BL291"/>
  <c r="BG291"/>
  <c r="AY291"/>
  <c r="BL290"/>
  <c r="BG290"/>
  <c r="AY290"/>
  <c r="BL289"/>
  <c r="BC289" s="1"/>
  <c r="BG289"/>
  <c r="AY289"/>
  <c r="BL288"/>
  <c r="BG288"/>
  <c r="AY288"/>
  <c r="BL287"/>
  <c r="BG287"/>
  <c r="AY287"/>
  <c r="BL286"/>
  <c r="BC286" s="1"/>
  <c r="BG286"/>
  <c r="AY286"/>
  <c r="BL285"/>
  <c r="BC285" s="1"/>
  <c r="BG285"/>
  <c r="AY285"/>
  <c r="BL284"/>
  <c r="BG284"/>
  <c r="AY284"/>
  <c r="BL283"/>
  <c r="BC283" s="1"/>
  <c r="BG283"/>
  <c r="AY283"/>
  <c r="BL282"/>
  <c r="BG282"/>
  <c r="AY282"/>
  <c r="BL281"/>
  <c r="BC281" s="1"/>
  <c r="BG281"/>
  <c r="AY281"/>
  <c r="BL280"/>
  <c r="BG280"/>
  <c r="AY280"/>
  <c r="BL279"/>
  <c r="BC279" s="1"/>
  <c r="BG279"/>
  <c r="AY279"/>
  <c r="BL278"/>
  <c r="BG278"/>
  <c r="AY278"/>
  <c r="BL277"/>
  <c r="BC277" s="1"/>
  <c r="BG277"/>
  <c r="AY277"/>
  <c r="BL276"/>
  <c r="BG276"/>
  <c r="AY276"/>
  <c r="BL275"/>
  <c r="BC275" s="1"/>
  <c r="BG275"/>
  <c r="AY275"/>
  <c r="BL274"/>
  <c r="BG274"/>
  <c r="AY274"/>
  <c r="BL273"/>
  <c r="BC273" s="1"/>
  <c r="BG273"/>
  <c r="AY273"/>
  <c r="BL272"/>
  <c r="BG272"/>
  <c r="AY272"/>
  <c r="BL271"/>
  <c r="BC271" s="1"/>
  <c r="BG271"/>
  <c r="AY271"/>
  <c r="BL270"/>
  <c r="BG270"/>
  <c r="AY270"/>
  <c r="BL269"/>
  <c r="BC269" s="1"/>
  <c r="BG269"/>
  <c r="AY269"/>
  <c r="BL268"/>
  <c r="BG268"/>
  <c r="AY268"/>
  <c r="BL267"/>
  <c r="BC267" s="1"/>
  <c r="BG267"/>
  <c r="AY267"/>
  <c r="BL266"/>
  <c r="BG266"/>
  <c r="AY266"/>
  <c r="BL265"/>
  <c r="BC265" s="1"/>
  <c r="BG265"/>
  <c r="AY265"/>
  <c r="BL264"/>
  <c r="BG264"/>
  <c r="AY264"/>
  <c r="BL263"/>
  <c r="BC263" s="1"/>
  <c r="BG263"/>
  <c r="AY263"/>
  <c r="BL262"/>
  <c r="BG262"/>
  <c r="AY262"/>
  <c r="BL261"/>
  <c r="BC261" s="1"/>
  <c r="BG261"/>
  <c r="AY261"/>
  <c r="BL260"/>
  <c r="BG260"/>
  <c r="AY260"/>
  <c r="BL259"/>
  <c r="BC259" s="1"/>
  <c r="BG259"/>
  <c r="AY259"/>
  <c r="BL258"/>
  <c r="BG258"/>
  <c r="AY258"/>
  <c r="BL257"/>
  <c r="BC257" s="1"/>
  <c r="BG257"/>
  <c r="AY257"/>
  <c r="BL256"/>
  <c r="BG256"/>
  <c r="AY256"/>
  <c r="BL255"/>
  <c r="BC255" s="1"/>
  <c r="BG255"/>
  <c r="AY255"/>
  <c r="BL254"/>
  <c r="BG254"/>
  <c r="AY254"/>
  <c r="BL253"/>
  <c r="BC253" s="1"/>
  <c r="BG253"/>
  <c r="AY253"/>
  <c r="BL252"/>
  <c r="BG252"/>
  <c r="AY252"/>
  <c r="BL251"/>
  <c r="BC251" s="1"/>
  <c r="BG251"/>
  <c r="AY251"/>
  <c r="BL250"/>
  <c r="BG250"/>
  <c r="AY250"/>
  <c r="BL249"/>
  <c r="BC249" s="1"/>
  <c r="BG249"/>
  <c r="AY249"/>
  <c r="BL248"/>
  <c r="BG248"/>
  <c r="AY248"/>
  <c r="BL247"/>
  <c r="BC247" s="1"/>
  <c r="BG247"/>
  <c r="AY247"/>
  <c r="BL246"/>
  <c r="BG246"/>
  <c r="AY246"/>
  <c r="BL245"/>
  <c r="BC245" s="1"/>
  <c r="BG245"/>
  <c r="AY245"/>
  <c r="BL244"/>
  <c r="BG244"/>
  <c r="AY244"/>
  <c r="BL243"/>
  <c r="BC243" s="1"/>
  <c r="BG243"/>
  <c r="AY243"/>
  <c r="BL242"/>
  <c r="BG242"/>
  <c r="AY242"/>
  <c r="BL241"/>
  <c r="BC241" s="1"/>
  <c r="BG241"/>
  <c r="AY241"/>
  <c r="BL240"/>
  <c r="BG240"/>
  <c r="AY240"/>
  <c r="BL239"/>
  <c r="BC239" s="1"/>
  <c r="BG239"/>
  <c r="AY239"/>
  <c r="BL238"/>
  <c r="BG238"/>
  <c r="AY238"/>
  <c r="BL237"/>
  <c r="BC237" s="1"/>
  <c r="BG237"/>
  <c r="AY237"/>
  <c r="BL236"/>
  <c r="BG236"/>
  <c r="AY236"/>
  <c r="BL235"/>
  <c r="BC235" s="1"/>
  <c r="BG235"/>
  <c r="AY235"/>
  <c r="BL234"/>
  <c r="BG234"/>
  <c r="AY234"/>
  <c r="BL233"/>
  <c r="BC233" s="1"/>
  <c r="BG233"/>
  <c r="AY233"/>
  <c r="BL232"/>
  <c r="BG232"/>
  <c r="AY232"/>
  <c r="BL231"/>
  <c r="BC231" s="1"/>
  <c r="BG231"/>
  <c r="AY231"/>
  <c r="BL230"/>
  <c r="BG230"/>
  <c r="AY230"/>
  <c r="BL229"/>
  <c r="BC229" s="1"/>
  <c r="BG229"/>
  <c r="AY229"/>
  <c r="BL228"/>
  <c r="BG228"/>
  <c r="AY228"/>
  <c r="BL227"/>
  <c r="BC227" s="1"/>
  <c r="BG227"/>
  <c r="AY227"/>
  <c r="BL226"/>
  <c r="BG226"/>
  <c r="AY226"/>
  <c r="BL225"/>
  <c r="BC225" s="1"/>
  <c r="BG225"/>
  <c r="AY225"/>
  <c r="BL224"/>
  <c r="BG224"/>
  <c r="AY224"/>
  <c r="BL223"/>
  <c r="BC223" s="1"/>
  <c r="BG223"/>
  <c r="AY223"/>
  <c r="BL222"/>
  <c r="BG222"/>
  <c r="AY222"/>
  <c r="BL221"/>
  <c r="BC221" s="1"/>
  <c r="BG221"/>
  <c r="AY221"/>
  <c r="BL220"/>
  <c r="BG220"/>
  <c r="AY220"/>
  <c r="BL219"/>
  <c r="BC219" s="1"/>
  <c r="BG219"/>
  <c r="AY219"/>
  <c r="BL218"/>
  <c r="BG218"/>
  <c r="AY218"/>
  <c r="BL217"/>
  <c r="BC217" s="1"/>
  <c r="BG217"/>
  <c r="AY217"/>
  <c r="BL216"/>
  <c r="BG216"/>
  <c r="AY216"/>
  <c r="BL215"/>
  <c r="BC215" s="1"/>
  <c r="BG215"/>
  <c r="AY215"/>
  <c r="BL214"/>
  <c r="BG214"/>
  <c r="AY214"/>
  <c r="BL213"/>
  <c r="BC213" s="1"/>
  <c r="BG213"/>
  <c r="AY213"/>
  <c r="BL212"/>
  <c r="BG212"/>
  <c r="AY212"/>
  <c r="BL211"/>
  <c r="BC211" s="1"/>
  <c r="BG211"/>
  <c r="AY211"/>
  <c r="BL210"/>
  <c r="BG210"/>
  <c r="AY210"/>
  <c r="BL209"/>
  <c r="BC209" s="1"/>
  <c r="BG209"/>
  <c r="AY209"/>
  <c r="BL208"/>
  <c r="BG208"/>
  <c r="AY208"/>
  <c r="BL207"/>
  <c r="BC207" s="1"/>
  <c r="BG207"/>
  <c r="AY207"/>
  <c r="BL206"/>
  <c r="BG206"/>
  <c r="AY206"/>
  <c r="BL205"/>
  <c r="BC205" s="1"/>
  <c r="BG205"/>
  <c r="AY205"/>
  <c r="BL204"/>
  <c r="BG204"/>
  <c r="AY204"/>
  <c r="BL203"/>
  <c r="BC203" s="1"/>
  <c r="BG203"/>
  <c r="AY203"/>
  <c r="BL202"/>
  <c r="BG202"/>
  <c r="AY202"/>
  <c r="BL201"/>
  <c r="BC201" s="1"/>
  <c r="BG201"/>
  <c r="AY201"/>
  <c r="BL200"/>
  <c r="BG200"/>
  <c r="AY200"/>
  <c r="BL199"/>
  <c r="BC199" s="1"/>
  <c r="BG199"/>
  <c r="AY199"/>
  <c r="BL198"/>
  <c r="BG198"/>
  <c r="AY198"/>
  <c r="BL197"/>
  <c r="BC197" s="1"/>
  <c r="BG197"/>
  <c r="AY197"/>
  <c r="BL196"/>
  <c r="BG196"/>
  <c r="AY196"/>
  <c r="BL195"/>
  <c r="BC195" s="1"/>
  <c r="BG195"/>
  <c r="AY195"/>
  <c r="BL194"/>
  <c r="BG194"/>
  <c r="AY194"/>
  <c r="BL193"/>
  <c r="BC193" s="1"/>
  <c r="BG193"/>
  <c r="AY193"/>
  <c r="BL192"/>
  <c r="BG192"/>
  <c r="AY192"/>
  <c r="BL191"/>
  <c r="BC191" s="1"/>
  <c r="BG191"/>
  <c r="AY191"/>
  <c r="BL190"/>
  <c r="BG190"/>
  <c r="AY190"/>
  <c r="BL189"/>
  <c r="BC189" s="1"/>
  <c r="BG189"/>
  <c r="AY189"/>
  <c r="BL188"/>
  <c r="BG188"/>
  <c r="AY188"/>
  <c r="BL187"/>
  <c r="BC187" s="1"/>
  <c r="BG187"/>
  <c r="AY187"/>
  <c r="BL186"/>
  <c r="BG186"/>
  <c r="AY186"/>
  <c r="BL185"/>
  <c r="BC185" s="1"/>
  <c r="BG185"/>
  <c r="AY185"/>
  <c r="BL184"/>
  <c r="BG184"/>
  <c r="AY184"/>
  <c r="BL183"/>
  <c r="BC183" s="1"/>
  <c r="BG183"/>
  <c r="AY183"/>
  <c r="BL182"/>
  <c r="BG182"/>
  <c r="AY182"/>
  <c r="BL181"/>
  <c r="BC181" s="1"/>
  <c r="BG181"/>
  <c r="AY181"/>
  <c r="BL180"/>
  <c r="BG180"/>
  <c r="AY180"/>
  <c r="BL179"/>
  <c r="BC179" s="1"/>
  <c r="BG179"/>
  <c r="AY179"/>
  <c r="BL178"/>
  <c r="BG178"/>
  <c r="AY178"/>
  <c r="BL177"/>
  <c r="BC177" s="1"/>
  <c r="BG177"/>
  <c r="AY177"/>
  <c r="BL176"/>
  <c r="BG176"/>
  <c r="AY176"/>
  <c r="BL175"/>
  <c r="BC175" s="1"/>
  <c r="BG175"/>
  <c r="AY175"/>
  <c r="BL174"/>
  <c r="BG174"/>
  <c r="AY174"/>
  <c r="BL173"/>
  <c r="BC173" s="1"/>
  <c r="BG173"/>
  <c r="AY173"/>
  <c r="BL172"/>
  <c r="BG172"/>
  <c r="AY172"/>
  <c r="BL171"/>
  <c r="BC171" s="1"/>
  <c r="BG171"/>
  <c r="AY171"/>
  <c r="BL170"/>
  <c r="BG170"/>
  <c r="AY170"/>
  <c r="BL169"/>
  <c r="BC169" s="1"/>
  <c r="BG169"/>
  <c r="AY169"/>
  <c r="BL168"/>
  <c r="BG168"/>
  <c r="AY168"/>
  <c r="BL167"/>
  <c r="BC167" s="1"/>
  <c r="BG167"/>
  <c r="AY167"/>
  <c r="BL166"/>
  <c r="BG166"/>
  <c r="AY166"/>
  <c r="BL165"/>
  <c r="BC165" s="1"/>
  <c r="BG165"/>
  <c r="AY165"/>
  <c r="BL164"/>
  <c r="BG164"/>
  <c r="AY164"/>
  <c r="BL163"/>
  <c r="BC163" s="1"/>
  <c r="BG163"/>
  <c r="AY163"/>
  <c r="BL162"/>
  <c r="BG162"/>
  <c r="AY162"/>
  <c r="BL161"/>
  <c r="BC161" s="1"/>
  <c r="BG161"/>
  <c r="AY161"/>
  <c r="BL160"/>
  <c r="BG160"/>
  <c r="AY160"/>
  <c r="BL159"/>
  <c r="BC159" s="1"/>
  <c r="BG159"/>
  <c r="AY159"/>
  <c r="BL158"/>
  <c r="BG158"/>
  <c r="AY158"/>
  <c r="BL157"/>
  <c r="BC157" s="1"/>
  <c r="BG157"/>
  <c r="AY157"/>
  <c r="BL156"/>
  <c r="BG156"/>
  <c r="AY156"/>
  <c r="BL155"/>
  <c r="BC155" s="1"/>
  <c r="BG155"/>
  <c r="AY155"/>
  <c r="BL154"/>
  <c r="BG154"/>
  <c r="AY154"/>
  <c r="BL153"/>
  <c r="BC153" s="1"/>
  <c r="BG153"/>
  <c r="AY153"/>
  <c r="BL152"/>
  <c r="BG152"/>
  <c r="AY152"/>
  <c r="BL151"/>
  <c r="BC151" s="1"/>
  <c r="BG151"/>
  <c r="AY151"/>
  <c r="BL150"/>
  <c r="BG150"/>
  <c r="AY150"/>
  <c r="BL149"/>
  <c r="BC149" s="1"/>
  <c r="BG149"/>
  <c r="AY149"/>
  <c r="BL148"/>
  <c r="BG148"/>
  <c r="AY148"/>
  <c r="BL147"/>
  <c r="BC147" s="1"/>
  <c r="BG147"/>
  <c r="AY147"/>
  <c r="BL146"/>
  <c r="BG146"/>
  <c r="AY146"/>
  <c r="BL145"/>
  <c r="BC145" s="1"/>
  <c r="BG145"/>
  <c r="AY145"/>
  <c r="BL144"/>
  <c r="BG144"/>
  <c r="AY144"/>
  <c r="BL143"/>
  <c r="BC143" s="1"/>
  <c r="BG143"/>
  <c r="AY143"/>
  <c r="BL142"/>
  <c r="BG142"/>
  <c r="AY142"/>
  <c r="BL141"/>
  <c r="BC141" s="1"/>
  <c r="BG141"/>
  <c r="AY141"/>
  <c r="BL140"/>
  <c r="BG140"/>
  <c r="AY140"/>
  <c r="BL139"/>
  <c r="BC139" s="1"/>
  <c r="BG139"/>
  <c r="AY139"/>
  <c r="BL138"/>
  <c r="BG138"/>
  <c r="AY138"/>
  <c r="BL137"/>
  <c r="BC137" s="1"/>
  <c r="BG137"/>
  <c r="AY137"/>
  <c r="BL136"/>
  <c r="BG136"/>
  <c r="AY136"/>
  <c r="BL135"/>
  <c r="BC135" s="1"/>
  <c r="BG135"/>
  <c r="AY135"/>
  <c r="BL134"/>
  <c r="BG134"/>
  <c r="AY134"/>
  <c r="BL133"/>
  <c r="BC133" s="1"/>
  <c r="BG133"/>
  <c r="AY133"/>
  <c r="BL132"/>
  <c r="BG132"/>
  <c r="AY132"/>
  <c r="BL131"/>
  <c r="BC131" s="1"/>
  <c r="BG131"/>
  <c r="AY131"/>
  <c r="BL130"/>
  <c r="BG130"/>
  <c r="AY130"/>
  <c r="BL129"/>
  <c r="BC129" s="1"/>
  <c r="BG129"/>
  <c r="AY129"/>
  <c r="BL128"/>
  <c r="BG128"/>
  <c r="AY128"/>
  <c r="BL127"/>
  <c r="BC127" s="1"/>
  <c r="BG127"/>
  <c r="AY127"/>
  <c r="BL126"/>
  <c r="BG126"/>
  <c r="AY126"/>
  <c r="BL125"/>
  <c r="BC125" s="1"/>
  <c r="BG125"/>
  <c r="AY125"/>
  <c r="BL124"/>
  <c r="BG124"/>
  <c r="AY124"/>
  <c r="BL123"/>
  <c r="BC123" s="1"/>
  <c r="BG123"/>
  <c r="AY123"/>
  <c r="BL122"/>
  <c r="BG122"/>
  <c r="AY122"/>
  <c r="BL121"/>
  <c r="BC121" s="1"/>
  <c r="BG121"/>
  <c r="AY121"/>
  <c r="BL120"/>
  <c r="BG120"/>
  <c r="AY120"/>
  <c r="BL119"/>
  <c r="BC119" s="1"/>
  <c r="BG119"/>
  <c r="AY119"/>
  <c r="BL118"/>
  <c r="BG118"/>
  <c r="AY118"/>
  <c r="BL117"/>
  <c r="BC117" s="1"/>
  <c r="BG117"/>
  <c r="AY117"/>
  <c r="BL116"/>
  <c r="BG116"/>
  <c r="AY116"/>
  <c r="BL115"/>
  <c r="BC115" s="1"/>
  <c r="BG115"/>
  <c r="AY115"/>
  <c r="BL114"/>
  <c r="BG114"/>
  <c r="AY114"/>
  <c r="BL113"/>
  <c r="BC113" s="1"/>
  <c r="BG113"/>
  <c r="AY113"/>
  <c r="BL112"/>
  <c r="BG112"/>
  <c r="AY112"/>
  <c r="BL111"/>
  <c r="BC111" s="1"/>
  <c r="BG111"/>
  <c r="AY111"/>
  <c r="BL110"/>
  <c r="BG110"/>
  <c r="AY110"/>
  <c r="BL109"/>
  <c r="BC109" s="1"/>
  <c r="BG109"/>
  <c r="AY109"/>
  <c r="BL108"/>
  <c r="BG108"/>
  <c r="AY108"/>
  <c r="BL107"/>
  <c r="BC107" s="1"/>
  <c r="BG107"/>
  <c r="AY107"/>
  <c r="BL106"/>
  <c r="BG106"/>
  <c r="AY106"/>
  <c r="BL105"/>
  <c r="BC105" s="1"/>
  <c r="BG105"/>
  <c r="AY105"/>
  <c r="BL104"/>
  <c r="BG104"/>
  <c r="AY104"/>
  <c r="BL103"/>
  <c r="BC103" s="1"/>
  <c r="BG103"/>
  <c r="AY103"/>
  <c r="BL102"/>
  <c r="BG102"/>
  <c r="AY102"/>
  <c r="BL101"/>
  <c r="BC101" s="1"/>
  <c r="BG101"/>
  <c r="AY101"/>
  <c r="BL100"/>
  <c r="BG100"/>
  <c r="AY100"/>
  <c r="BL99"/>
  <c r="BC99" s="1"/>
  <c r="BG99"/>
  <c r="AY99"/>
  <c r="BL98"/>
  <c r="BG98"/>
  <c r="AY98"/>
  <c r="BL97"/>
  <c r="BC97" s="1"/>
  <c r="BG97"/>
  <c r="AY97"/>
  <c r="BL96"/>
  <c r="BG96"/>
  <c r="AY96"/>
  <c r="BL95"/>
  <c r="BC95" s="1"/>
  <c r="BG95"/>
  <c r="AY95"/>
  <c r="BL94"/>
  <c r="BG94"/>
  <c r="AY94"/>
  <c r="BL93"/>
  <c r="BC93" s="1"/>
  <c r="BG93"/>
  <c r="AY93"/>
  <c r="BL92"/>
  <c r="BG92"/>
  <c r="AY92"/>
  <c r="BL91"/>
  <c r="BC91" s="1"/>
  <c r="BG91"/>
  <c r="AY91"/>
  <c r="BL90"/>
  <c r="BG90"/>
  <c r="AY90"/>
  <c r="BL89"/>
  <c r="BC89" s="1"/>
  <c r="BG89"/>
  <c r="AY89"/>
  <c r="BL88"/>
  <c r="BG88"/>
  <c r="AY88"/>
  <c r="BL87"/>
  <c r="BC87" s="1"/>
  <c r="BG87"/>
  <c r="AY87"/>
  <c r="BL86"/>
  <c r="BG86"/>
  <c r="AY86"/>
  <c r="BL85"/>
  <c r="BC85" s="1"/>
  <c r="BG85"/>
  <c r="AY85"/>
  <c r="BL84"/>
  <c r="BG84"/>
  <c r="AY84"/>
  <c r="BL83"/>
  <c r="BC83" s="1"/>
  <c r="BG83"/>
  <c r="AY83"/>
  <c r="BL82"/>
  <c r="BG82"/>
  <c r="AY82"/>
  <c r="BL81"/>
  <c r="BC81" s="1"/>
  <c r="BG81"/>
  <c r="AY81"/>
  <c r="BL80"/>
  <c r="BG80"/>
  <c r="AY80"/>
  <c r="BL79"/>
  <c r="BC79" s="1"/>
  <c r="BG79"/>
  <c r="AY79"/>
  <c r="BL78"/>
  <c r="BG78"/>
  <c r="AY78"/>
  <c r="BL77"/>
  <c r="BC77" s="1"/>
  <c r="BG77"/>
  <c r="AY77"/>
  <c r="BL76"/>
  <c r="BG76"/>
  <c r="AY76"/>
  <c r="BL75"/>
  <c r="BC75" s="1"/>
  <c r="BG75"/>
  <c r="AY75"/>
  <c r="BL74"/>
  <c r="BG74"/>
  <c r="AY74"/>
  <c r="BL73"/>
  <c r="BC73" s="1"/>
  <c r="BG73"/>
  <c r="AY73"/>
  <c r="BL72"/>
  <c r="BG72"/>
  <c r="AY72"/>
  <c r="BL71"/>
  <c r="BC71" s="1"/>
  <c r="BG71"/>
  <c r="AY71"/>
  <c r="BL70"/>
  <c r="BG70"/>
  <c r="AY70"/>
  <c r="BL69"/>
  <c r="BC69" s="1"/>
  <c r="BG69"/>
  <c r="AY69"/>
  <c r="BL68"/>
  <c r="BG68"/>
  <c r="AY68"/>
  <c r="BL67"/>
  <c r="BC67" s="1"/>
  <c r="BG67"/>
  <c r="AY67"/>
  <c r="BL66"/>
  <c r="BG66"/>
  <c r="AY66"/>
  <c r="BL65"/>
  <c r="BC65" s="1"/>
  <c r="BG65"/>
  <c r="AY65"/>
  <c r="BL64"/>
  <c r="BG64"/>
  <c r="AY64"/>
  <c r="BL63"/>
  <c r="BC63" s="1"/>
  <c r="BG63"/>
  <c r="AY63"/>
  <c r="BL62"/>
  <c r="BG62"/>
  <c r="AY62"/>
  <c r="BL61"/>
  <c r="BC61" s="1"/>
  <c r="BG61"/>
  <c r="AY61"/>
  <c r="BL60"/>
  <c r="BG60"/>
  <c r="AY60"/>
  <c r="BL59"/>
  <c r="BC59" s="1"/>
  <c r="BG59"/>
  <c r="AY59"/>
  <c r="BL58"/>
  <c r="BG58"/>
  <c r="AY58"/>
  <c r="BL57"/>
  <c r="BC57" s="1"/>
  <c r="BG57"/>
  <c r="AY57"/>
  <c r="BL56"/>
  <c r="BG56"/>
  <c r="AY56"/>
  <c r="BL55"/>
  <c r="BC55" s="1"/>
  <c r="BG55"/>
  <c r="AY55"/>
  <c r="BL54"/>
  <c r="BG54"/>
  <c r="AY54"/>
  <c r="BL53"/>
  <c r="BC53" s="1"/>
  <c r="BG53"/>
  <c r="AY53"/>
  <c r="BL52"/>
  <c r="BG52"/>
  <c r="AY52"/>
  <c r="BL51"/>
  <c r="BC51" s="1"/>
  <c r="BG51"/>
  <c r="AY51"/>
  <c r="BL50"/>
  <c r="BG50"/>
  <c r="AY50"/>
  <c r="BL49"/>
  <c r="BC49" s="1"/>
  <c r="BG49"/>
  <c r="AY49"/>
  <c r="BL48"/>
  <c r="BG48"/>
  <c r="AY48"/>
  <c r="BL47"/>
  <c r="BC47" s="1"/>
  <c r="BG47"/>
  <c r="AY47"/>
  <c r="BL46"/>
  <c r="BG46"/>
  <c r="AY46"/>
  <c r="BL45"/>
  <c r="BC45" s="1"/>
  <c r="BG45"/>
  <c r="AY45"/>
  <c r="BL44"/>
  <c r="BG44"/>
  <c r="AY44"/>
  <c r="BL43"/>
  <c r="BC43" s="1"/>
  <c r="BG43"/>
  <c r="AY43"/>
  <c r="BL42"/>
  <c r="BG42"/>
  <c r="AY42"/>
  <c r="BL41"/>
  <c r="BC41" s="1"/>
  <c r="BG41"/>
  <c r="AY41"/>
  <c r="BL40"/>
  <c r="BG40"/>
  <c r="AY40"/>
  <c r="BL39"/>
  <c r="BC39" s="1"/>
  <c r="BG39"/>
  <c r="AY39"/>
  <c r="BL38"/>
  <c r="BG38"/>
  <c r="AY38"/>
  <c r="BL37"/>
  <c r="BC37" s="1"/>
  <c r="BG37"/>
  <c r="AY37"/>
  <c r="BL36"/>
  <c r="BG36"/>
  <c r="AY36"/>
  <c r="BL35"/>
  <c r="BC35" s="1"/>
  <c r="BG35"/>
  <c r="AY35"/>
  <c r="BL34"/>
  <c r="BG34"/>
  <c r="AY34"/>
  <c r="BL33"/>
  <c r="BC33" s="1"/>
  <c r="BG33"/>
  <c r="AY33"/>
  <c r="BL32"/>
  <c r="BG32"/>
  <c r="AY32"/>
  <c r="BL31"/>
  <c r="BC31" s="1"/>
  <c r="BG31"/>
  <c r="AY31"/>
  <c r="BL30"/>
  <c r="BG30"/>
  <c r="AY30"/>
  <c r="BL29"/>
  <c r="BC29" s="1"/>
  <c r="BG29"/>
  <c r="AY29"/>
  <c r="BL28"/>
  <c r="BG28"/>
  <c r="AY28"/>
  <c r="BL27"/>
  <c r="BC27" s="1"/>
  <c r="BG27"/>
  <c r="AY27"/>
  <c r="BL26"/>
  <c r="BG26"/>
  <c r="AY26"/>
  <c r="BL25"/>
  <c r="BC25" s="1"/>
  <c r="BG25"/>
  <c r="AY25"/>
  <c r="BL24"/>
  <c r="BG24"/>
  <c r="AY24"/>
  <c r="BL23"/>
  <c r="BC23" s="1"/>
  <c r="BG23"/>
  <c r="AY23"/>
  <c r="BL22"/>
  <c r="BG22"/>
  <c r="AY22"/>
  <c r="BL21"/>
  <c r="BC21" s="1"/>
  <c r="BG21"/>
  <c r="AY21"/>
  <c r="BL20"/>
  <c r="BG20"/>
  <c r="AY20"/>
  <c r="BL19"/>
  <c r="BC19" s="1"/>
  <c r="BG19"/>
  <c r="AY19"/>
  <c r="BL18"/>
  <c r="BG18"/>
  <c r="AY18"/>
  <c r="BL17"/>
  <c r="BC17" s="1"/>
  <c r="BG17"/>
  <c r="AY17"/>
  <c r="BL16"/>
  <c r="BG16"/>
  <c r="AY16"/>
  <c r="BL15"/>
  <c r="BC15" s="1"/>
  <c r="BG15"/>
  <c r="AY15"/>
  <c r="BL14"/>
  <c r="BG14"/>
  <c r="AY14"/>
  <c r="BL13"/>
  <c r="BC13" s="1"/>
  <c r="BG13"/>
  <c r="AY13"/>
  <c r="BL12"/>
  <c r="BG12"/>
  <c r="AY12"/>
  <c r="BL11"/>
  <c r="BC11" s="1"/>
  <c r="BG11"/>
  <c r="AY11"/>
  <c r="BL10"/>
  <c r="BG10"/>
  <c r="AY10"/>
  <c r="BL9"/>
  <c r="BC9" s="1"/>
  <c r="BG9"/>
  <c r="AY9"/>
  <c r="BL8"/>
  <c r="BG8"/>
  <c r="AY8"/>
  <c r="BL7"/>
  <c r="BC7" s="1"/>
  <c r="BG7"/>
  <c r="AY7"/>
  <c r="BL6"/>
  <c r="BG6"/>
  <c r="AY6"/>
  <c r="BL5"/>
  <c r="BC5" s="1"/>
  <c r="BG5"/>
  <c r="AY5"/>
  <c r="AV292"/>
  <c r="AQ292"/>
  <c r="AI292"/>
  <c r="AV291"/>
  <c r="AM291" s="1"/>
  <c r="AQ291"/>
  <c r="AI291"/>
  <c r="AV290"/>
  <c r="AQ290"/>
  <c r="AI290"/>
  <c r="AV289"/>
  <c r="AM289" s="1"/>
  <c r="AQ289"/>
  <c r="AI289"/>
  <c r="AV288"/>
  <c r="AQ288"/>
  <c r="AI288"/>
  <c r="AV287"/>
  <c r="AM287" s="1"/>
  <c r="AQ287"/>
  <c r="AI287"/>
  <c r="AV286"/>
  <c r="AQ286"/>
  <c r="AI286"/>
  <c r="AV285"/>
  <c r="AM285" s="1"/>
  <c r="AQ285"/>
  <c r="AI285"/>
  <c r="AV284"/>
  <c r="AQ284"/>
  <c r="AI284"/>
  <c r="AV283"/>
  <c r="AM283" s="1"/>
  <c r="AQ283"/>
  <c r="AI283"/>
  <c r="AV282"/>
  <c r="AQ282"/>
  <c r="AI282"/>
  <c r="AV281"/>
  <c r="AM281" s="1"/>
  <c r="AQ281"/>
  <c r="AI281"/>
  <c r="AV280"/>
  <c r="AQ280"/>
  <c r="AI280"/>
  <c r="AV279"/>
  <c r="AM279" s="1"/>
  <c r="AQ279"/>
  <c r="AI279"/>
  <c r="AV278"/>
  <c r="AQ278"/>
  <c r="AI278"/>
  <c r="AV277"/>
  <c r="AM277" s="1"/>
  <c r="AQ277"/>
  <c r="AI277"/>
  <c r="AV276"/>
  <c r="AQ276"/>
  <c r="AI276"/>
  <c r="AV275"/>
  <c r="AM275" s="1"/>
  <c r="AQ275"/>
  <c r="AI275"/>
  <c r="AV274"/>
  <c r="AQ274"/>
  <c r="AI274"/>
  <c r="AV273"/>
  <c r="AM273" s="1"/>
  <c r="AQ273"/>
  <c r="AI273"/>
  <c r="AV272"/>
  <c r="AQ272"/>
  <c r="AI272"/>
  <c r="AV271"/>
  <c r="AM271" s="1"/>
  <c r="AQ271"/>
  <c r="AI271"/>
  <c r="AV270"/>
  <c r="AQ270"/>
  <c r="AI270"/>
  <c r="AV269"/>
  <c r="AM269" s="1"/>
  <c r="AQ269"/>
  <c r="AI269"/>
  <c r="AV268"/>
  <c r="AQ268"/>
  <c r="AI268"/>
  <c r="AV267"/>
  <c r="AM267" s="1"/>
  <c r="AQ267"/>
  <c r="AI267"/>
  <c r="AV266"/>
  <c r="AQ266"/>
  <c r="AI266"/>
  <c r="AV265"/>
  <c r="AM265" s="1"/>
  <c r="AQ265"/>
  <c r="AI265"/>
  <c r="AV264"/>
  <c r="AQ264"/>
  <c r="AI264"/>
  <c r="AV263"/>
  <c r="AM263" s="1"/>
  <c r="AQ263"/>
  <c r="AI263"/>
  <c r="AV262"/>
  <c r="AQ262"/>
  <c r="AI262"/>
  <c r="AV261"/>
  <c r="AM261" s="1"/>
  <c r="AQ261"/>
  <c r="AI261"/>
  <c r="AV260"/>
  <c r="AQ260"/>
  <c r="AI260"/>
  <c r="AV259"/>
  <c r="AM259" s="1"/>
  <c r="AQ259"/>
  <c r="AI259"/>
  <c r="AV258"/>
  <c r="AQ258"/>
  <c r="AI258"/>
  <c r="AV257"/>
  <c r="AM257" s="1"/>
  <c r="AQ257"/>
  <c r="AI257"/>
  <c r="AV256"/>
  <c r="AQ256"/>
  <c r="AI256"/>
  <c r="AV255"/>
  <c r="AM255" s="1"/>
  <c r="AQ255"/>
  <c r="AI255"/>
  <c r="AV254"/>
  <c r="AQ254"/>
  <c r="AI254"/>
  <c r="AV253"/>
  <c r="AM253" s="1"/>
  <c r="AQ253"/>
  <c r="AI253"/>
  <c r="AV252"/>
  <c r="AQ252"/>
  <c r="AI252"/>
  <c r="AV251"/>
  <c r="AM251" s="1"/>
  <c r="AQ251"/>
  <c r="AI251"/>
  <c r="AV250"/>
  <c r="AQ250"/>
  <c r="AI250"/>
  <c r="AV249"/>
  <c r="AM249" s="1"/>
  <c r="AQ249"/>
  <c r="AI249"/>
  <c r="AV248"/>
  <c r="AQ248"/>
  <c r="AI248"/>
  <c r="AV247"/>
  <c r="AM247" s="1"/>
  <c r="AQ247"/>
  <c r="AI247"/>
  <c r="AV246"/>
  <c r="AQ246"/>
  <c r="AI246"/>
  <c r="AV245"/>
  <c r="AM245" s="1"/>
  <c r="AQ245"/>
  <c r="AI245"/>
  <c r="AV244"/>
  <c r="AQ244"/>
  <c r="AI244"/>
  <c r="AV243"/>
  <c r="AM243" s="1"/>
  <c r="AQ243"/>
  <c r="AI243"/>
  <c r="AV242"/>
  <c r="AQ242"/>
  <c r="AI242"/>
  <c r="AV241"/>
  <c r="AM241" s="1"/>
  <c r="AQ241"/>
  <c r="AI241"/>
  <c r="AV240"/>
  <c r="AQ240"/>
  <c r="AI240"/>
  <c r="AV239"/>
  <c r="AM239" s="1"/>
  <c r="AQ239"/>
  <c r="AI239"/>
  <c r="AV238"/>
  <c r="AQ238"/>
  <c r="AI238"/>
  <c r="AV237"/>
  <c r="AM237" s="1"/>
  <c r="AQ237"/>
  <c r="AI237"/>
  <c r="AV236"/>
  <c r="AQ236"/>
  <c r="AI236"/>
  <c r="AV235"/>
  <c r="AM235" s="1"/>
  <c r="AQ235"/>
  <c r="AI235"/>
  <c r="AV234"/>
  <c r="AQ234"/>
  <c r="AI234"/>
  <c r="AV233"/>
  <c r="AM233" s="1"/>
  <c r="AQ233"/>
  <c r="AI233"/>
  <c r="AV232"/>
  <c r="AQ232"/>
  <c r="AI232"/>
  <c r="AV231"/>
  <c r="AM231" s="1"/>
  <c r="AQ231"/>
  <c r="AI231"/>
  <c r="AV230"/>
  <c r="AQ230"/>
  <c r="AI230"/>
  <c r="AV229"/>
  <c r="AM229" s="1"/>
  <c r="AQ229"/>
  <c r="AI229"/>
  <c r="AV228"/>
  <c r="AQ228"/>
  <c r="AI228"/>
  <c r="AV227"/>
  <c r="AM227" s="1"/>
  <c r="AQ227"/>
  <c r="AI227"/>
  <c r="AV226"/>
  <c r="AQ226"/>
  <c r="AI226"/>
  <c r="AV225"/>
  <c r="AM225" s="1"/>
  <c r="AQ225"/>
  <c r="AI225"/>
  <c r="AV224"/>
  <c r="AQ224"/>
  <c r="AI224"/>
  <c r="AV223"/>
  <c r="AM223" s="1"/>
  <c r="AQ223"/>
  <c r="AI223"/>
  <c r="AV222"/>
  <c r="AQ222"/>
  <c r="AI222"/>
  <c r="AV221"/>
  <c r="AM221" s="1"/>
  <c r="AQ221"/>
  <c r="AI221"/>
  <c r="AV220"/>
  <c r="AQ220"/>
  <c r="AI220"/>
  <c r="AV219"/>
  <c r="AM219" s="1"/>
  <c r="AQ219"/>
  <c r="AI219"/>
  <c r="AV218"/>
  <c r="AQ218"/>
  <c r="AI218"/>
  <c r="AV217"/>
  <c r="AM217" s="1"/>
  <c r="AQ217"/>
  <c r="AI217"/>
  <c r="AV216"/>
  <c r="AQ216"/>
  <c r="AI216"/>
  <c r="AV215"/>
  <c r="AM215" s="1"/>
  <c r="AQ215"/>
  <c r="AI215"/>
  <c r="AV214"/>
  <c r="AQ214"/>
  <c r="AI214"/>
  <c r="AV213"/>
  <c r="AM213" s="1"/>
  <c r="AQ213"/>
  <c r="AI213"/>
  <c r="AV212"/>
  <c r="AQ212"/>
  <c r="AI212"/>
  <c r="AV211"/>
  <c r="AM211" s="1"/>
  <c r="AQ211"/>
  <c r="AI211"/>
  <c r="AV210"/>
  <c r="AQ210"/>
  <c r="AI210"/>
  <c r="AV209"/>
  <c r="AM209" s="1"/>
  <c r="AQ209"/>
  <c r="AI209"/>
  <c r="AV208"/>
  <c r="AQ208"/>
  <c r="AI208"/>
  <c r="AV207"/>
  <c r="AQ207"/>
  <c r="AI207"/>
  <c r="AV206"/>
  <c r="AQ206"/>
  <c r="AI206"/>
  <c r="AV205"/>
  <c r="AQ205"/>
  <c r="AI205"/>
  <c r="AV204"/>
  <c r="AQ204"/>
  <c r="AI204"/>
  <c r="AV203"/>
  <c r="AQ203"/>
  <c r="AI203"/>
  <c r="AV202"/>
  <c r="AQ202"/>
  <c r="AI202"/>
  <c r="AV201"/>
  <c r="AQ201"/>
  <c r="AI201"/>
  <c r="AV200"/>
  <c r="AQ200"/>
  <c r="AI200"/>
  <c r="AV199"/>
  <c r="AQ199"/>
  <c r="AI199"/>
  <c r="AV198"/>
  <c r="AQ198"/>
  <c r="AI198"/>
  <c r="AV197"/>
  <c r="AQ197"/>
  <c r="AI197"/>
  <c r="AV196"/>
  <c r="AQ196"/>
  <c r="AI196"/>
  <c r="AV195"/>
  <c r="AQ195"/>
  <c r="AI195"/>
  <c r="AV194"/>
  <c r="AQ194"/>
  <c r="AI194"/>
  <c r="AV193"/>
  <c r="AQ193"/>
  <c r="AI193"/>
  <c r="AV192"/>
  <c r="AQ192"/>
  <c r="AI192"/>
  <c r="AV191"/>
  <c r="AQ191"/>
  <c r="AI191"/>
  <c r="AV190"/>
  <c r="AQ190"/>
  <c r="AI190"/>
  <c r="AV189"/>
  <c r="AQ189"/>
  <c r="AI189"/>
  <c r="AV188"/>
  <c r="AQ188"/>
  <c r="AI188"/>
  <c r="AV187"/>
  <c r="AQ187"/>
  <c r="AI187"/>
  <c r="AV186"/>
  <c r="AQ186"/>
  <c r="AI186"/>
  <c r="AV185"/>
  <c r="AQ185"/>
  <c r="AI185"/>
  <c r="AV184"/>
  <c r="AQ184"/>
  <c r="AI184"/>
  <c r="AV183"/>
  <c r="AM183" s="1"/>
  <c r="AQ183"/>
  <c r="AI183"/>
  <c r="AV182"/>
  <c r="AQ182"/>
  <c r="AI182"/>
  <c r="AV181"/>
  <c r="AM181" s="1"/>
  <c r="AQ181"/>
  <c r="AI181"/>
  <c r="AV180"/>
  <c r="AQ180"/>
  <c r="AI180"/>
  <c r="AV179"/>
  <c r="AM179" s="1"/>
  <c r="AQ179"/>
  <c r="AI179"/>
  <c r="AV178"/>
  <c r="AQ178"/>
  <c r="AI178"/>
  <c r="AV177"/>
  <c r="AM177" s="1"/>
  <c r="AQ177"/>
  <c r="AI177"/>
  <c r="AV176"/>
  <c r="AQ176"/>
  <c r="AI176"/>
  <c r="AV175"/>
  <c r="AM175" s="1"/>
  <c r="AQ175"/>
  <c r="AI175"/>
  <c r="AV174"/>
  <c r="AQ174"/>
  <c r="AI174"/>
  <c r="AV173"/>
  <c r="AM173" s="1"/>
  <c r="AQ173"/>
  <c r="AI173"/>
  <c r="AV172"/>
  <c r="AQ172"/>
  <c r="AI172"/>
  <c r="AV171"/>
  <c r="AM171" s="1"/>
  <c r="AQ171"/>
  <c r="AI171"/>
  <c r="AV170"/>
  <c r="AQ170"/>
  <c r="AI170"/>
  <c r="AV169"/>
  <c r="AM169" s="1"/>
  <c r="AQ169"/>
  <c r="AI169"/>
  <c r="AV168"/>
  <c r="AQ168"/>
  <c r="AI168"/>
  <c r="AV167"/>
  <c r="AM167" s="1"/>
  <c r="AQ167"/>
  <c r="AI167"/>
  <c r="AV166"/>
  <c r="AQ166"/>
  <c r="AI166"/>
  <c r="AV165"/>
  <c r="AM165" s="1"/>
  <c r="AQ165"/>
  <c r="AI165"/>
  <c r="AV164"/>
  <c r="AQ164"/>
  <c r="AI164"/>
  <c r="AV163"/>
  <c r="AM163" s="1"/>
  <c r="AQ163"/>
  <c r="AI163"/>
  <c r="AV162"/>
  <c r="AQ162"/>
  <c r="AI162"/>
  <c r="AV161"/>
  <c r="AM161" s="1"/>
  <c r="AQ161"/>
  <c r="AI161"/>
  <c r="AV160"/>
  <c r="AQ160"/>
  <c r="AI160"/>
  <c r="AV159"/>
  <c r="AQ159"/>
  <c r="AI159"/>
  <c r="AV158"/>
  <c r="AQ158"/>
  <c r="AI158"/>
  <c r="AV157"/>
  <c r="AQ157"/>
  <c r="AI157"/>
  <c r="AV156"/>
  <c r="AQ156"/>
  <c r="AI156"/>
  <c r="AV155"/>
  <c r="AQ155"/>
  <c r="AI155"/>
  <c r="AV154"/>
  <c r="AQ154"/>
  <c r="AI154"/>
  <c r="AV153"/>
  <c r="AQ153"/>
  <c r="AI153"/>
  <c r="AV152"/>
  <c r="AQ152"/>
  <c r="AI152"/>
  <c r="AV151"/>
  <c r="AQ151"/>
  <c r="AI151"/>
  <c r="AV150"/>
  <c r="AQ150"/>
  <c r="AI150"/>
  <c r="AV149"/>
  <c r="AQ149"/>
  <c r="AI149"/>
  <c r="AV148"/>
  <c r="AQ148"/>
  <c r="AI148"/>
  <c r="AV147"/>
  <c r="AM147" s="1"/>
  <c r="AQ147"/>
  <c r="AI147"/>
  <c r="AV146"/>
  <c r="AQ146"/>
  <c r="AI146"/>
  <c r="AV145"/>
  <c r="AM145" s="1"/>
  <c r="AQ145"/>
  <c r="AI145"/>
  <c r="AV144"/>
  <c r="AQ144"/>
  <c r="AI144"/>
  <c r="AV143"/>
  <c r="AM143" s="1"/>
  <c r="AQ143"/>
  <c r="AI143"/>
  <c r="AV142"/>
  <c r="AQ142"/>
  <c r="AI142"/>
  <c r="AV141"/>
  <c r="AM141" s="1"/>
  <c r="AQ141"/>
  <c r="AI141"/>
  <c r="AV140"/>
  <c r="AQ140"/>
  <c r="AI140"/>
  <c r="AV139"/>
  <c r="AM139" s="1"/>
  <c r="AQ139"/>
  <c r="AI139"/>
  <c r="AV138"/>
  <c r="AQ138"/>
  <c r="AI138"/>
  <c r="AV137"/>
  <c r="AM137" s="1"/>
  <c r="AQ137"/>
  <c r="AI137"/>
  <c r="AV136"/>
  <c r="AQ136"/>
  <c r="AI136"/>
  <c r="AV135"/>
  <c r="AM135" s="1"/>
  <c r="AQ135"/>
  <c r="AI135"/>
  <c r="AV134"/>
  <c r="AQ134"/>
  <c r="AI134"/>
  <c r="AV133"/>
  <c r="AM133" s="1"/>
  <c r="AQ133"/>
  <c r="AI133"/>
  <c r="AV132"/>
  <c r="AQ132"/>
  <c r="AI132"/>
  <c r="AV131"/>
  <c r="AM131" s="1"/>
  <c r="AQ131"/>
  <c r="AI131"/>
  <c r="AV130"/>
  <c r="AQ130"/>
  <c r="AI130"/>
  <c r="AV129"/>
  <c r="AM129" s="1"/>
  <c r="AQ129"/>
  <c r="AI129"/>
  <c r="AV128"/>
  <c r="AQ128"/>
  <c r="AI128"/>
  <c r="AV127"/>
  <c r="AM127" s="1"/>
  <c r="AQ127"/>
  <c r="AI127"/>
  <c r="AV126"/>
  <c r="AQ126"/>
  <c r="AI126"/>
  <c r="AV125"/>
  <c r="AM125" s="1"/>
  <c r="AQ125"/>
  <c r="AI125"/>
  <c r="AV124"/>
  <c r="AQ124"/>
  <c r="AI124"/>
  <c r="AV123"/>
  <c r="AM123" s="1"/>
  <c r="AQ123"/>
  <c r="AI123"/>
  <c r="AV122"/>
  <c r="AQ122"/>
  <c r="AI122"/>
  <c r="AV121"/>
  <c r="AM121" s="1"/>
  <c r="AQ121"/>
  <c r="AI121"/>
  <c r="AV120"/>
  <c r="AQ120"/>
  <c r="AI120"/>
  <c r="AV119"/>
  <c r="AM119" s="1"/>
  <c r="AQ119"/>
  <c r="AI119"/>
  <c r="AV118"/>
  <c r="AQ118"/>
  <c r="AI118"/>
  <c r="AV117"/>
  <c r="AM117" s="1"/>
  <c r="AQ117"/>
  <c r="AI117"/>
  <c r="AV116"/>
  <c r="AQ116"/>
  <c r="AI116"/>
  <c r="AV115"/>
  <c r="AM115" s="1"/>
  <c r="AQ115"/>
  <c r="AI115"/>
  <c r="AV114"/>
  <c r="AQ114"/>
  <c r="AI114"/>
  <c r="AV113"/>
  <c r="AM113" s="1"/>
  <c r="AQ113"/>
  <c r="AI113"/>
  <c r="AV112"/>
  <c r="AQ112"/>
  <c r="AI112"/>
  <c r="AV111"/>
  <c r="AQ111"/>
  <c r="AI111"/>
  <c r="AV110"/>
  <c r="AQ110"/>
  <c r="AI110"/>
  <c r="AV109"/>
  <c r="AQ109"/>
  <c r="AI109"/>
  <c r="AV108"/>
  <c r="AQ108"/>
  <c r="AI108"/>
  <c r="AV107"/>
  <c r="AQ107"/>
  <c r="AI107"/>
  <c r="AV106"/>
  <c r="AQ106"/>
  <c r="AI106"/>
  <c r="AV105"/>
  <c r="AQ105"/>
  <c r="AI105"/>
  <c r="AV104"/>
  <c r="AQ104"/>
  <c r="AI104"/>
  <c r="AV103"/>
  <c r="AQ103"/>
  <c r="AI103"/>
  <c r="AV102"/>
  <c r="AQ102"/>
  <c r="AI102"/>
  <c r="AV101"/>
  <c r="AQ101"/>
  <c r="AI101"/>
  <c r="AV100"/>
  <c r="AQ100"/>
  <c r="AI100"/>
  <c r="AV99"/>
  <c r="AQ99"/>
  <c r="AI99"/>
  <c r="AV98"/>
  <c r="AQ98"/>
  <c r="AI98"/>
  <c r="AV97"/>
  <c r="AQ97"/>
  <c r="AI97"/>
  <c r="AV96"/>
  <c r="AQ96"/>
  <c r="AI96"/>
  <c r="AV95"/>
  <c r="AQ95"/>
  <c r="AI95"/>
  <c r="AV94"/>
  <c r="AQ94"/>
  <c r="AI94"/>
  <c r="AV93"/>
  <c r="AQ93"/>
  <c r="AI93"/>
  <c r="AV92"/>
  <c r="AQ92"/>
  <c r="AI92"/>
  <c r="AV91"/>
  <c r="AQ91"/>
  <c r="AI91"/>
  <c r="AV90"/>
  <c r="AQ90"/>
  <c r="AI90"/>
  <c r="AV89"/>
  <c r="AQ89"/>
  <c r="AI89"/>
  <c r="AV88"/>
  <c r="AQ88"/>
  <c r="AI88"/>
  <c r="AV87"/>
  <c r="AM87" s="1"/>
  <c r="AQ87"/>
  <c r="AI87"/>
  <c r="AV86"/>
  <c r="AQ86"/>
  <c r="AI86"/>
  <c r="AV85"/>
  <c r="AM85" s="1"/>
  <c r="AQ85"/>
  <c r="AI85"/>
  <c r="AV84"/>
  <c r="AQ84"/>
  <c r="AI84"/>
  <c r="AV83"/>
  <c r="AM83" s="1"/>
  <c r="AQ83"/>
  <c r="AI83"/>
  <c r="AV82"/>
  <c r="AQ82"/>
  <c r="AI82"/>
  <c r="AV81"/>
  <c r="AM81" s="1"/>
  <c r="AQ81"/>
  <c r="AI81"/>
  <c r="AV80"/>
  <c r="AQ80"/>
  <c r="AI80"/>
  <c r="AV79"/>
  <c r="AM79" s="1"/>
  <c r="AQ79"/>
  <c r="AI79"/>
  <c r="AV78"/>
  <c r="AQ78"/>
  <c r="AI78"/>
  <c r="AV77"/>
  <c r="AM77" s="1"/>
  <c r="AQ77"/>
  <c r="AI77"/>
  <c r="AV76"/>
  <c r="AQ76"/>
  <c r="AI76"/>
  <c r="AV75"/>
  <c r="AM75" s="1"/>
  <c r="AQ75"/>
  <c r="AI75"/>
  <c r="AV74"/>
  <c r="AQ74"/>
  <c r="AI74"/>
  <c r="AV73"/>
  <c r="AM73" s="1"/>
  <c r="AQ73"/>
  <c r="AI73"/>
  <c r="AV72"/>
  <c r="AQ72"/>
  <c r="AI72"/>
  <c r="AV71"/>
  <c r="AM71" s="1"/>
  <c r="AQ71"/>
  <c r="AI71"/>
  <c r="AV70"/>
  <c r="AQ70"/>
  <c r="AI70"/>
  <c r="AV69"/>
  <c r="AM69" s="1"/>
  <c r="AQ69"/>
  <c r="AI69"/>
  <c r="AV68"/>
  <c r="AQ68"/>
  <c r="AI68"/>
  <c r="AV67"/>
  <c r="AM67" s="1"/>
  <c r="AQ67"/>
  <c r="AI67"/>
  <c r="AV66"/>
  <c r="AQ66"/>
  <c r="AI66"/>
  <c r="AV65"/>
  <c r="AM65" s="1"/>
  <c r="AQ65"/>
  <c r="AI65"/>
  <c r="AV64"/>
  <c r="AQ64"/>
  <c r="AI64"/>
  <c r="AV63"/>
  <c r="AM63" s="1"/>
  <c r="AQ63"/>
  <c r="AI63"/>
  <c r="AV62"/>
  <c r="AQ62"/>
  <c r="AI62"/>
  <c r="AV61"/>
  <c r="AM61" s="1"/>
  <c r="AQ61"/>
  <c r="AI61"/>
  <c r="AV60"/>
  <c r="AQ60"/>
  <c r="AI60"/>
  <c r="AV59"/>
  <c r="AM59" s="1"/>
  <c r="AQ59"/>
  <c r="AI59"/>
  <c r="AV58"/>
  <c r="AQ58"/>
  <c r="AI58"/>
  <c r="AV57"/>
  <c r="AM57" s="1"/>
  <c r="AQ57"/>
  <c r="AI57"/>
  <c r="AV56"/>
  <c r="AQ56"/>
  <c r="AI56"/>
  <c r="AV55"/>
  <c r="AM55" s="1"/>
  <c r="AQ55"/>
  <c r="AI55"/>
  <c r="AV54"/>
  <c r="AQ54"/>
  <c r="AI54"/>
  <c r="AV53"/>
  <c r="AM53" s="1"/>
  <c r="AQ53"/>
  <c r="AI53"/>
  <c r="AV52"/>
  <c r="AQ52"/>
  <c r="AI52"/>
  <c r="AV51"/>
  <c r="AM51" s="1"/>
  <c r="AQ51"/>
  <c r="AI51"/>
  <c r="AV50"/>
  <c r="AQ50"/>
  <c r="AI50"/>
  <c r="AV49"/>
  <c r="AM49" s="1"/>
  <c r="AQ49"/>
  <c r="AI49"/>
  <c r="AV48"/>
  <c r="AQ48"/>
  <c r="AI48"/>
  <c r="AV47"/>
  <c r="AM47" s="1"/>
  <c r="AQ47"/>
  <c r="AI47"/>
  <c r="AV46"/>
  <c r="AQ46"/>
  <c r="AI46"/>
  <c r="AV45"/>
  <c r="AM45" s="1"/>
  <c r="AQ45"/>
  <c r="AI45"/>
  <c r="AV44"/>
  <c r="AQ44"/>
  <c r="AI44"/>
  <c r="AV43"/>
  <c r="AM43" s="1"/>
  <c r="AQ43"/>
  <c r="AI43"/>
  <c r="AV42"/>
  <c r="AQ42"/>
  <c r="AI42"/>
  <c r="AV41"/>
  <c r="AM41" s="1"/>
  <c r="AQ41"/>
  <c r="AI41"/>
  <c r="AV40"/>
  <c r="AQ40"/>
  <c r="AI40"/>
  <c r="AV39"/>
  <c r="AM39" s="1"/>
  <c r="AQ39"/>
  <c r="AI39"/>
  <c r="AV38"/>
  <c r="AQ38"/>
  <c r="AI38"/>
  <c r="AV37"/>
  <c r="AM37" s="1"/>
  <c r="AQ37"/>
  <c r="AI37"/>
  <c r="AV36"/>
  <c r="AQ36"/>
  <c r="AI36"/>
  <c r="AV35"/>
  <c r="AM35" s="1"/>
  <c r="AQ35"/>
  <c r="AI35"/>
  <c r="AV34"/>
  <c r="AQ34"/>
  <c r="AI34"/>
  <c r="AV33"/>
  <c r="AM33" s="1"/>
  <c r="AQ33"/>
  <c r="AI33"/>
  <c r="AV32"/>
  <c r="AQ32"/>
  <c r="AI32"/>
  <c r="AV31"/>
  <c r="AM31" s="1"/>
  <c r="AQ31"/>
  <c r="AI31"/>
  <c r="AV30"/>
  <c r="AQ30"/>
  <c r="AI30"/>
  <c r="AV29"/>
  <c r="AM29" s="1"/>
  <c r="AQ29"/>
  <c r="AI29"/>
  <c r="AV28"/>
  <c r="AQ28"/>
  <c r="AI28"/>
  <c r="AV27"/>
  <c r="AM27" s="1"/>
  <c r="AQ27"/>
  <c r="AI27"/>
  <c r="AV26"/>
  <c r="AQ26"/>
  <c r="AI26"/>
  <c r="AV25"/>
  <c r="AM25" s="1"/>
  <c r="AQ25"/>
  <c r="AI25"/>
  <c r="AV24"/>
  <c r="AQ24"/>
  <c r="AI24"/>
  <c r="AV23"/>
  <c r="AM23" s="1"/>
  <c r="AQ23"/>
  <c r="AI23"/>
  <c r="AV22"/>
  <c r="AQ22"/>
  <c r="AI22"/>
  <c r="AV21"/>
  <c r="AM21" s="1"/>
  <c r="AQ21"/>
  <c r="AI21"/>
  <c r="AV20"/>
  <c r="AQ20"/>
  <c r="AI20"/>
  <c r="AV19"/>
  <c r="AM19" s="1"/>
  <c r="AQ19"/>
  <c r="AI19"/>
  <c r="AV18"/>
  <c r="AQ18"/>
  <c r="AI18"/>
  <c r="AV17"/>
  <c r="AM17" s="1"/>
  <c r="AQ17"/>
  <c r="AI17"/>
  <c r="AV16"/>
  <c r="AQ16"/>
  <c r="AI16"/>
  <c r="AV15"/>
  <c r="AM15" s="1"/>
  <c r="AQ15"/>
  <c r="AI15"/>
  <c r="AV14"/>
  <c r="AQ14"/>
  <c r="AI14"/>
  <c r="AV13"/>
  <c r="AM13" s="1"/>
  <c r="AQ13"/>
  <c r="AI13"/>
  <c r="AV12"/>
  <c r="AQ12"/>
  <c r="AI12"/>
  <c r="AV11"/>
  <c r="AM11" s="1"/>
  <c r="AQ11"/>
  <c r="AI11"/>
  <c r="AV10"/>
  <c r="AQ10"/>
  <c r="AI10"/>
  <c r="AV9"/>
  <c r="AM9" s="1"/>
  <c r="AQ9"/>
  <c r="AI9"/>
  <c r="AV8"/>
  <c r="AQ8"/>
  <c r="AI8"/>
  <c r="AV7"/>
  <c r="AM7" s="1"/>
  <c r="AQ7"/>
  <c r="AI7"/>
  <c r="AV6"/>
  <c r="AQ6"/>
  <c r="AI6"/>
  <c r="AV5"/>
  <c r="AM5" s="1"/>
  <c r="AQ5"/>
  <c r="AI5"/>
  <c r="AF292"/>
  <c r="AA292"/>
  <c r="S292"/>
  <c r="AF291"/>
  <c r="W291" s="1"/>
  <c r="AA291"/>
  <c r="S291"/>
  <c r="AF290"/>
  <c r="AA290"/>
  <c r="S290"/>
  <c r="AF289"/>
  <c r="W289" s="1"/>
  <c r="AA289"/>
  <c r="S289"/>
  <c r="AF288"/>
  <c r="AA288"/>
  <c r="S288"/>
  <c r="AF287"/>
  <c r="W287" s="1"/>
  <c r="AA287"/>
  <c r="S287"/>
  <c r="AF286"/>
  <c r="AA286"/>
  <c r="S286"/>
  <c r="AF285"/>
  <c r="W285" s="1"/>
  <c r="AA285"/>
  <c r="S285"/>
  <c r="AF284"/>
  <c r="AA284"/>
  <c r="S284"/>
  <c r="AF283"/>
  <c r="W283" s="1"/>
  <c r="AA283"/>
  <c r="S283"/>
  <c r="AF282"/>
  <c r="AA282"/>
  <c r="S282"/>
  <c r="AF281"/>
  <c r="W281" s="1"/>
  <c r="AA281"/>
  <c r="S281"/>
  <c r="AF280"/>
  <c r="AA280"/>
  <c r="S280"/>
  <c r="AF279"/>
  <c r="W279" s="1"/>
  <c r="AA279"/>
  <c r="S279"/>
  <c r="AF278"/>
  <c r="AA278"/>
  <c r="S278"/>
  <c r="AF277"/>
  <c r="W277" s="1"/>
  <c r="AA277"/>
  <c r="S277"/>
  <c r="AF276"/>
  <c r="AA276"/>
  <c r="S276"/>
  <c r="AF275"/>
  <c r="W275" s="1"/>
  <c r="AA275"/>
  <c r="S275"/>
  <c r="AF274"/>
  <c r="AA274"/>
  <c r="S274"/>
  <c r="AF273"/>
  <c r="W273" s="1"/>
  <c r="AA273"/>
  <c r="S273"/>
  <c r="AF272"/>
  <c r="AA272"/>
  <c r="S272"/>
  <c r="AF271"/>
  <c r="W271" s="1"/>
  <c r="AA271"/>
  <c r="S271"/>
  <c r="AF270"/>
  <c r="AA270"/>
  <c r="S270"/>
  <c r="AF269"/>
  <c r="W269" s="1"/>
  <c r="AA269"/>
  <c r="S269"/>
  <c r="AF268"/>
  <c r="AA268"/>
  <c r="S268"/>
  <c r="AF267"/>
  <c r="W267" s="1"/>
  <c r="AA267"/>
  <c r="S267"/>
  <c r="AF266"/>
  <c r="AA266"/>
  <c r="S266"/>
  <c r="AF265"/>
  <c r="W265" s="1"/>
  <c r="AA265"/>
  <c r="S265"/>
  <c r="AF264"/>
  <c r="AA264"/>
  <c r="S264"/>
  <c r="AF263"/>
  <c r="W263" s="1"/>
  <c r="AA263"/>
  <c r="S263"/>
  <c r="AF262"/>
  <c r="AA262"/>
  <c r="S262"/>
  <c r="AF261"/>
  <c r="W261" s="1"/>
  <c r="AA261"/>
  <c r="S261"/>
  <c r="AF260"/>
  <c r="AA260"/>
  <c r="S260"/>
  <c r="AF259"/>
  <c r="W259" s="1"/>
  <c r="AA259"/>
  <c r="S259"/>
  <c r="AF258"/>
  <c r="AA258"/>
  <c r="S258"/>
  <c r="AF257"/>
  <c r="W257" s="1"/>
  <c r="AA257"/>
  <c r="S257"/>
  <c r="AF256"/>
  <c r="AA256"/>
  <c r="S256"/>
  <c r="AF255"/>
  <c r="W255" s="1"/>
  <c r="AA255"/>
  <c r="S255"/>
  <c r="AF254"/>
  <c r="AA254"/>
  <c r="S254"/>
  <c r="AF253"/>
  <c r="W253" s="1"/>
  <c r="AA253"/>
  <c r="S253"/>
  <c r="AF252"/>
  <c r="AA252"/>
  <c r="S252"/>
  <c r="AF251"/>
  <c r="W251" s="1"/>
  <c r="AA251"/>
  <c r="S251"/>
  <c r="AF250"/>
  <c r="AA250"/>
  <c r="S250"/>
  <c r="AF249"/>
  <c r="W249" s="1"/>
  <c r="AA249"/>
  <c r="S249"/>
  <c r="AF248"/>
  <c r="AA248"/>
  <c r="S248"/>
  <c r="AF247"/>
  <c r="W247" s="1"/>
  <c r="AA247"/>
  <c r="S247"/>
  <c r="AF246"/>
  <c r="AA246"/>
  <c r="S246"/>
  <c r="AF245"/>
  <c r="W245" s="1"/>
  <c r="AA245"/>
  <c r="S245"/>
  <c r="AF244"/>
  <c r="AA244"/>
  <c r="S244"/>
  <c r="AF243"/>
  <c r="W243" s="1"/>
  <c r="AA243"/>
  <c r="S243"/>
  <c r="AF242"/>
  <c r="AA242"/>
  <c r="S242"/>
  <c r="AF241"/>
  <c r="W241" s="1"/>
  <c r="AA241"/>
  <c r="S241"/>
  <c r="AF240"/>
  <c r="AA240"/>
  <c r="S240"/>
  <c r="AF239"/>
  <c r="W239" s="1"/>
  <c r="AA239"/>
  <c r="S239"/>
  <c r="AF238"/>
  <c r="AA238"/>
  <c r="S238"/>
  <c r="AF237"/>
  <c r="W237" s="1"/>
  <c r="AA237"/>
  <c r="S237"/>
  <c r="AF236"/>
  <c r="AA236"/>
  <c r="S236"/>
  <c r="AF235"/>
  <c r="W235" s="1"/>
  <c r="AA235"/>
  <c r="S235"/>
  <c r="AF234"/>
  <c r="AA234"/>
  <c r="S234"/>
  <c r="AF233"/>
  <c r="W233" s="1"/>
  <c r="AA233"/>
  <c r="S233"/>
  <c r="AF232"/>
  <c r="AA232"/>
  <c r="S232"/>
  <c r="AF231"/>
  <c r="W231" s="1"/>
  <c r="AA231"/>
  <c r="S231"/>
  <c r="AF230"/>
  <c r="AA230"/>
  <c r="S230"/>
  <c r="AF229"/>
  <c r="W229" s="1"/>
  <c r="AA229"/>
  <c r="S229"/>
  <c r="AF228"/>
  <c r="AA228"/>
  <c r="S228"/>
  <c r="AF227"/>
  <c r="W227" s="1"/>
  <c r="AA227"/>
  <c r="S227"/>
  <c r="AF226"/>
  <c r="AA226"/>
  <c r="S226"/>
  <c r="AF225"/>
  <c r="W225" s="1"/>
  <c r="AA225"/>
  <c r="S225"/>
  <c r="AF224"/>
  <c r="AA224"/>
  <c r="S224"/>
  <c r="AF223"/>
  <c r="W223" s="1"/>
  <c r="AA223"/>
  <c r="S223"/>
  <c r="AF222"/>
  <c r="AA222"/>
  <c r="S222"/>
  <c r="AF221"/>
  <c r="W221" s="1"/>
  <c r="AA221"/>
  <c r="S221"/>
  <c r="AF220"/>
  <c r="AA220"/>
  <c r="S220"/>
  <c r="AF219"/>
  <c r="W219" s="1"/>
  <c r="AA219"/>
  <c r="S219"/>
  <c r="AF218"/>
  <c r="AA218"/>
  <c r="S218"/>
  <c r="AF217"/>
  <c r="W217" s="1"/>
  <c r="AA217"/>
  <c r="S217"/>
  <c r="AF216"/>
  <c r="AA216"/>
  <c r="S216"/>
  <c r="AF215"/>
  <c r="W215" s="1"/>
  <c r="AA215"/>
  <c r="S215"/>
  <c r="AF214"/>
  <c r="AA214"/>
  <c r="S214"/>
  <c r="AF213"/>
  <c r="W213" s="1"/>
  <c r="AA213"/>
  <c r="S213"/>
  <c r="AF212"/>
  <c r="AA212"/>
  <c r="S212"/>
  <c r="AF211"/>
  <c r="W211" s="1"/>
  <c r="AA211"/>
  <c r="S211"/>
  <c r="AF210"/>
  <c r="AA210"/>
  <c r="S210"/>
  <c r="AF209"/>
  <c r="W209" s="1"/>
  <c r="AA209"/>
  <c r="S209"/>
  <c r="AF208"/>
  <c r="AA208"/>
  <c r="S208"/>
  <c r="AF207"/>
  <c r="AA207"/>
  <c r="S207"/>
  <c r="AF206"/>
  <c r="AA206"/>
  <c r="S206"/>
  <c r="AF205"/>
  <c r="AA205"/>
  <c r="S205"/>
  <c r="AF204"/>
  <c r="AA204"/>
  <c r="S204"/>
  <c r="AF203"/>
  <c r="AA203"/>
  <c r="S203"/>
  <c r="AF202"/>
  <c r="AA202"/>
  <c r="S202"/>
  <c r="AF201"/>
  <c r="AA201"/>
  <c r="S201"/>
  <c r="AF200"/>
  <c r="AA200"/>
  <c r="S200"/>
  <c r="AF199"/>
  <c r="AA199"/>
  <c r="S199"/>
  <c r="AF198"/>
  <c r="AA198"/>
  <c r="S198"/>
  <c r="AF197"/>
  <c r="AA197"/>
  <c r="S197"/>
  <c r="AF196"/>
  <c r="AA196"/>
  <c r="S196"/>
  <c r="AF195"/>
  <c r="AA195"/>
  <c r="S195"/>
  <c r="AF194"/>
  <c r="AA194"/>
  <c r="S194"/>
  <c r="AF193"/>
  <c r="AA193"/>
  <c r="S193"/>
  <c r="AF192"/>
  <c r="AA192"/>
  <c r="S192"/>
  <c r="AF191"/>
  <c r="AA191"/>
  <c r="S191"/>
  <c r="AF190"/>
  <c r="AA190"/>
  <c r="S190"/>
  <c r="AF189"/>
  <c r="AA189"/>
  <c r="S189"/>
  <c r="AF188"/>
  <c r="AA188"/>
  <c r="S188"/>
  <c r="AF187"/>
  <c r="AA187"/>
  <c r="S187"/>
  <c r="AF186"/>
  <c r="AA186"/>
  <c r="S186"/>
  <c r="AF185"/>
  <c r="AA185"/>
  <c r="S185"/>
  <c r="AF184"/>
  <c r="AA184"/>
  <c r="S184"/>
  <c r="AF183"/>
  <c r="W183" s="1"/>
  <c r="AA183"/>
  <c r="S183"/>
  <c r="AF182"/>
  <c r="AA182"/>
  <c r="S182"/>
  <c r="AF181"/>
  <c r="W181" s="1"/>
  <c r="AA181"/>
  <c r="S181"/>
  <c r="AF180"/>
  <c r="AA180"/>
  <c r="S180"/>
  <c r="AF179"/>
  <c r="W179" s="1"/>
  <c r="AA179"/>
  <c r="S179"/>
  <c r="AF178"/>
  <c r="AA178"/>
  <c r="S178"/>
  <c r="AF177"/>
  <c r="W177" s="1"/>
  <c r="AA177"/>
  <c r="S177"/>
  <c r="AF176"/>
  <c r="AA176"/>
  <c r="S176"/>
  <c r="AF175"/>
  <c r="W175" s="1"/>
  <c r="AA175"/>
  <c r="S175"/>
  <c r="AF174"/>
  <c r="AA174"/>
  <c r="S174"/>
  <c r="AF173"/>
  <c r="W173" s="1"/>
  <c r="AA173"/>
  <c r="S173"/>
  <c r="AF172"/>
  <c r="AA172"/>
  <c r="S172"/>
  <c r="AF171"/>
  <c r="W171" s="1"/>
  <c r="AA171"/>
  <c r="S171"/>
  <c r="AF170"/>
  <c r="AA170"/>
  <c r="S170"/>
  <c r="AF169"/>
  <c r="W169" s="1"/>
  <c r="AA169"/>
  <c r="S169"/>
  <c r="AF168"/>
  <c r="AA168"/>
  <c r="S168"/>
  <c r="AF167"/>
  <c r="W167" s="1"/>
  <c r="AA167"/>
  <c r="S167"/>
  <c r="AF166"/>
  <c r="AA166"/>
  <c r="S166"/>
  <c r="AF165"/>
  <c r="W165" s="1"/>
  <c r="AA165"/>
  <c r="S165"/>
  <c r="AF164"/>
  <c r="AA164"/>
  <c r="S164"/>
  <c r="AF163"/>
  <c r="W163" s="1"/>
  <c r="AA163"/>
  <c r="S163"/>
  <c r="AF162"/>
  <c r="AA162"/>
  <c r="S162"/>
  <c r="AF161"/>
  <c r="W161" s="1"/>
  <c r="AA161"/>
  <c r="S161"/>
  <c r="AF160"/>
  <c r="AA160"/>
  <c r="S160"/>
  <c r="AF159"/>
  <c r="W159" s="1"/>
  <c r="AA159"/>
  <c r="S159"/>
  <c r="AF158"/>
  <c r="AA158"/>
  <c r="S158"/>
  <c r="AF157"/>
  <c r="AA157"/>
  <c r="S157"/>
  <c r="AF156"/>
  <c r="AA156"/>
  <c r="S156"/>
  <c r="AF155"/>
  <c r="W155" s="1"/>
  <c r="AA155"/>
  <c r="S155"/>
  <c r="AF154"/>
  <c r="AA154"/>
  <c r="S154"/>
  <c r="AF153"/>
  <c r="AA153"/>
  <c r="S153"/>
  <c r="AF152"/>
  <c r="AA152"/>
  <c r="S152"/>
  <c r="AF151"/>
  <c r="W151" s="1"/>
  <c r="AA151"/>
  <c r="S151"/>
  <c r="AF150"/>
  <c r="AA150"/>
  <c r="S150"/>
  <c r="AF149"/>
  <c r="AA149"/>
  <c r="S149"/>
  <c r="AF148"/>
  <c r="AA148"/>
  <c r="S148"/>
  <c r="AF147"/>
  <c r="W147" s="1"/>
  <c r="AA147"/>
  <c r="S147"/>
  <c r="AF146"/>
  <c r="AA146"/>
  <c r="S146"/>
  <c r="AF145"/>
  <c r="W145" s="1"/>
  <c r="AA145"/>
  <c r="S145"/>
  <c r="AF144"/>
  <c r="AA144"/>
  <c r="S144"/>
  <c r="AF143"/>
  <c r="W143" s="1"/>
  <c r="AA143"/>
  <c r="S143"/>
  <c r="AF142"/>
  <c r="AA142"/>
  <c r="S142"/>
  <c r="AF141"/>
  <c r="W141" s="1"/>
  <c r="AA141"/>
  <c r="S141"/>
  <c r="AF140"/>
  <c r="AA140"/>
  <c r="S140"/>
  <c r="AF139"/>
  <c r="W139" s="1"/>
  <c r="AA139"/>
  <c r="S139"/>
  <c r="AF138"/>
  <c r="AA138"/>
  <c r="S138"/>
  <c r="AF137"/>
  <c r="W137" s="1"/>
  <c r="AA137"/>
  <c r="S137"/>
  <c r="AF136"/>
  <c r="AA136"/>
  <c r="S136"/>
  <c r="AF135"/>
  <c r="W135" s="1"/>
  <c r="AA135"/>
  <c r="S135"/>
  <c r="AF134"/>
  <c r="AA134"/>
  <c r="S134"/>
  <c r="AF133"/>
  <c r="W133" s="1"/>
  <c r="AA133"/>
  <c r="S133"/>
  <c r="AF132"/>
  <c r="AA132"/>
  <c r="S132"/>
  <c r="AF131"/>
  <c r="W131" s="1"/>
  <c r="AA131"/>
  <c r="S131"/>
  <c r="AF130"/>
  <c r="AA130"/>
  <c r="S130"/>
  <c r="AF129"/>
  <c r="W129" s="1"/>
  <c r="AA129"/>
  <c r="S129"/>
  <c r="AF128"/>
  <c r="AA128"/>
  <c r="S128"/>
  <c r="AF127"/>
  <c r="W127" s="1"/>
  <c r="AA127"/>
  <c r="S127"/>
  <c r="AF126"/>
  <c r="AA126"/>
  <c r="S126"/>
  <c r="AF125"/>
  <c r="W125" s="1"/>
  <c r="AA125"/>
  <c r="S125"/>
  <c r="AF124"/>
  <c r="AA124"/>
  <c r="S124"/>
  <c r="AF123"/>
  <c r="W123" s="1"/>
  <c r="AA123"/>
  <c r="S123"/>
  <c r="AF122"/>
  <c r="AA122"/>
  <c r="S122"/>
  <c r="AF121"/>
  <c r="W121" s="1"/>
  <c r="AA121"/>
  <c r="S121"/>
  <c r="AF120"/>
  <c r="AA120"/>
  <c r="S120"/>
  <c r="AF119"/>
  <c r="W119" s="1"/>
  <c r="AA119"/>
  <c r="S119"/>
  <c r="AF118"/>
  <c r="AA118"/>
  <c r="S118"/>
  <c r="AF117"/>
  <c r="W117" s="1"/>
  <c r="AA117"/>
  <c r="S117"/>
  <c r="AF116"/>
  <c r="AA116"/>
  <c r="S116"/>
  <c r="AF115"/>
  <c r="W115" s="1"/>
  <c r="AA115"/>
  <c r="S115"/>
  <c r="AF114"/>
  <c r="AA114"/>
  <c r="S114"/>
  <c r="AF113"/>
  <c r="W113" s="1"/>
  <c r="AA113"/>
  <c r="S113"/>
  <c r="AF112"/>
  <c r="AA112"/>
  <c r="S112"/>
  <c r="AF111"/>
  <c r="AA111"/>
  <c r="S111"/>
  <c r="AF110"/>
  <c r="AA110"/>
  <c r="S110"/>
  <c r="AF109"/>
  <c r="AA109"/>
  <c r="S109"/>
  <c r="AF108"/>
  <c r="AA108"/>
  <c r="S108"/>
  <c r="AF107"/>
  <c r="AA107"/>
  <c r="S107"/>
  <c r="AF106"/>
  <c r="AA106"/>
  <c r="S106"/>
  <c r="AF105"/>
  <c r="AA105"/>
  <c r="S105"/>
  <c r="AF104"/>
  <c r="AA104"/>
  <c r="S104"/>
  <c r="AF103"/>
  <c r="AA103"/>
  <c r="S103"/>
  <c r="AF102"/>
  <c r="AA102"/>
  <c r="S102"/>
  <c r="AF101"/>
  <c r="AA101"/>
  <c r="S101"/>
  <c r="AF100"/>
  <c r="AA100"/>
  <c r="S100"/>
  <c r="AF99"/>
  <c r="AA99"/>
  <c r="S99"/>
  <c r="AF98"/>
  <c r="AA98"/>
  <c r="S98"/>
  <c r="AF97"/>
  <c r="AA97"/>
  <c r="S97"/>
  <c r="AF96"/>
  <c r="AA96"/>
  <c r="S96"/>
  <c r="AF95"/>
  <c r="AA95"/>
  <c r="S95"/>
  <c r="AF94"/>
  <c r="AA94"/>
  <c r="S94"/>
  <c r="AF93"/>
  <c r="AA93"/>
  <c r="S93"/>
  <c r="AF92"/>
  <c r="AA92"/>
  <c r="S92"/>
  <c r="AF91"/>
  <c r="AA91"/>
  <c r="S91"/>
  <c r="AF90"/>
  <c r="AA90"/>
  <c r="S90"/>
  <c r="AF89"/>
  <c r="AA89"/>
  <c r="S89"/>
  <c r="AF88"/>
  <c r="AA88"/>
  <c r="S88"/>
  <c r="AF87"/>
  <c r="W87" s="1"/>
  <c r="AA87"/>
  <c r="S87"/>
  <c r="AF86"/>
  <c r="AA86"/>
  <c r="S86"/>
  <c r="AF85"/>
  <c r="W85" s="1"/>
  <c r="AA85"/>
  <c r="S85"/>
  <c r="AF84"/>
  <c r="AA84"/>
  <c r="S84"/>
  <c r="AF83"/>
  <c r="W83" s="1"/>
  <c r="AA83"/>
  <c r="S83"/>
  <c r="AF82"/>
  <c r="AA82"/>
  <c r="S82"/>
  <c r="AF81"/>
  <c r="W81" s="1"/>
  <c r="AA81"/>
  <c r="S81"/>
  <c r="AF80"/>
  <c r="AA80"/>
  <c r="S80"/>
  <c r="AF79"/>
  <c r="W79" s="1"/>
  <c r="AA79"/>
  <c r="S79"/>
  <c r="AF78"/>
  <c r="AA78"/>
  <c r="S78"/>
  <c r="AF77"/>
  <c r="W77" s="1"/>
  <c r="AA77"/>
  <c r="S77"/>
  <c r="AF76"/>
  <c r="AA76"/>
  <c r="S76"/>
  <c r="AF75"/>
  <c r="W75" s="1"/>
  <c r="AA75"/>
  <c r="S75"/>
  <c r="AF74"/>
  <c r="AA74"/>
  <c r="S74"/>
  <c r="AF73"/>
  <c r="W73" s="1"/>
  <c r="AA73"/>
  <c r="S73"/>
  <c r="AF72"/>
  <c r="AA72"/>
  <c r="S72"/>
  <c r="AF71"/>
  <c r="W71" s="1"/>
  <c r="AA71"/>
  <c r="S71"/>
  <c r="AF70"/>
  <c r="AA70"/>
  <c r="S70"/>
  <c r="AF69"/>
  <c r="W69" s="1"/>
  <c r="AA69"/>
  <c r="S69"/>
  <c r="AF68"/>
  <c r="AA68"/>
  <c r="S68"/>
  <c r="AF67"/>
  <c r="W67" s="1"/>
  <c r="AA67"/>
  <c r="S67"/>
  <c r="AF66"/>
  <c r="AA66"/>
  <c r="S66"/>
  <c r="AF65"/>
  <c r="W65" s="1"/>
  <c r="AA65"/>
  <c r="S65"/>
  <c r="AF64"/>
  <c r="AA64"/>
  <c r="S64"/>
  <c r="AF63"/>
  <c r="W63" s="1"/>
  <c r="AA63"/>
  <c r="S63"/>
  <c r="AF62"/>
  <c r="AA62"/>
  <c r="S62"/>
  <c r="AF61"/>
  <c r="W61" s="1"/>
  <c r="AA61"/>
  <c r="S61"/>
  <c r="AF60"/>
  <c r="AA60"/>
  <c r="S60"/>
  <c r="AF59"/>
  <c r="W59" s="1"/>
  <c r="AA59"/>
  <c r="S59"/>
  <c r="AF58"/>
  <c r="AA58"/>
  <c r="S58"/>
  <c r="AF57"/>
  <c r="W57" s="1"/>
  <c r="AA57"/>
  <c r="S57"/>
  <c r="AF56"/>
  <c r="AA56"/>
  <c r="S56"/>
  <c r="AF55"/>
  <c r="W55" s="1"/>
  <c r="AA55"/>
  <c r="S55"/>
  <c r="AF54"/>
  <c r="AA54"/>
  <c r="S54"/>
  <c r="AF53"/>
  <c r="W53" s="1"/>
  <c r="AA53"/>
  <c r="S53"/>
  <c r="AF52"/>
  <c r="AA52"/>
  <c r="S52"/>
  <c r="AF51"/>
  <c r="W51" s="1"/>
  <c r="AA51"/>
  <c r="S51"/>
  <c r="AF50"/>
  <c r="AA50"/>
  <c r="S50"/>
  <c r="AF49"/>
  <c r="W49" s="1"/>
  <c r="AA49"/>
  <c r="S49"/>
  <c r="AF48"/>
  <c r="AA48"/>
  <c r="S48"/>
  <c r="AF47"/>
  <c r="W47" s="1"/>
  <c r="AA47"/>
  <c r="S47"/>
  <c r="AF46"/>
  <c r="AA46"/>
  <c r="S46"/>
  <c r="AF45"/>
  <c r="W45" s="1"/>
  <c r="AA45"/>
  <c r="S45"/>
  <c r="AF44"/>
  <c r="AA44"/>
  <c r="S44"/>
  <c r="AF43"/>
  <c r="W43" s="1"/>
  <c r="AA43"/>
  <c r="S43"/>
  <c r="AF42"/>
  <c r="AA42"/>
  <c r="S42"/>
  <c r="AF41"/>
  <c r="W41" s="1"/>
  <c r="AA41"/>
  <c r="S41"/>
  <c r="AF40"/>
  <c r="AA40"/>
  <c r="S40"/>
  <c r="AF39"/>
  <c r="W39" s="1"/>
  <c r="AA39"/>
  <c r="S39"/>
  <c r="AF38"/>
  <c r="AA38"/>
  <c r="S38"/>
  <c r="AF37"/>
  <c r="W37" s="1"/>
  <c r="AA37"/>
  <c r="S37"/>
  <c r="AF36"/>
  <c r="AA36"/>
  <c r="S36"/>
  <c r="AF35"/>
  <c r="W35" s="1"/>
  <c r="AA35"/>
  <c r="S35"/>
  <c r="AF34"/>
  <c r="AA34"/>
  <c r="S34"/>
  <c r="AF33"/>
  <c r="W33" s="1"/>
  <c r="AA33"/>
  <c r="S33"/>
  <c r="AF32"/>
  <c r="AA32"/>
  <c r="S32"/>
  <c r="AF31"/>
  <c r="W31" s="1"/>
  <c r="AA31"/>
  <c r="S31"/>
  <c r="AF30"/>
  <c r="AA30"/>
  <c r="S30"/>
  <c r="AF29"/>
  <c r="W29" s="1"/>
  <c r="AA29"/>
  <c r="S29"/>
  <c r="AF28"/>
  <c r="AA28"/>
  <c r="S28"/>
  <c r="AF27"/>
  <c r="W27" s="1"/>
  <c r="AA27"/>
  <c r="S27"/>
  <c r="AF26"/>
  <c r="AA26"/>
  <c r="S26"/>
  <c r="AF25"/>
  <c r="W25" s="1"/>
  <c r="AA25"/>
  <c r="S25"/>
  <c r="AF24"/>
  <c r="AA24"/>
  <c r="S24"/>
  <c r="AF23"/>
  <c r="W23" s="1"/>
  <c r="AA23"/>
  <c r="S23"/>
  <c r="AF22"/>
  <c r="AA22"/>
  <c r="S22"/>
  <c r="AF21"/>
  <c r="W21" s="1"/>
  <c r="AA21"/>
  <c r="S21"/>
  <c r="AF20"/>
  <c r="AA20"/>
  <c r="S20"/>
  <c r="AF19"/>
  <c r="W19" s="1"/>
  <c r="AA19"/>
  <c r="S19"/>
  <c r="AF18"/>
  <c r="AA18"/>
  <c r="S18"/>
  <c r="AF17"/>
  <c r="W17" s="1"/>
  <c r="AA17"/>
  <c r="S17"/>
  <c r="AF16"/>
  <c r="AA16"/>
  <c r="S16"/>
  <c r="AF15"/>
  <c r="W15" s="1"/>
  <c r="AA15"/>
  <c r="S15"/>
  <c r="AF14"/>
  <c r="AA14"/>
  <c r="S14"/>
  <c r="AF13"/>
  <c r="W13" s="1"/>
  <c r="AA13"/>
  <c r="S13"/>
  <c r="AF12"/>
  <c r="AA12"/>
  <c r="S12"/>
  <c r="AF11"/>
  <c r="W11" s="1"/>
  <c r="AA11"/>
  <c r="S11"/>
  <c r="AF10"/>
  <c r="AA10"/>
  <c r="S10"/>
  <c r="AF9"/>
  <c r="W9" s="1"/>
  <c r="AA9"/>
  <c r="S9"/>
  <c r="AF8"/>
  <c r="AA8"/>
  <c r="S8"/>
  <c r="AF7"/>
  <c r="W7" s="1"/>
  <c r="AA7"/>
  <c r="S7"/>
  <c r="AF6"/>
  <c r="AA6"/>
  <c r="S6"/>
  <c r="AF5"/>
  <c r="W5" s="1"/>
  <c r="AA5"/>
  <c r="S5"/>
  <c r="P4" i="19"/>
  <c r="P5"/>
  <c r="P28" s="1"/>
  <c r="P6"/>
  <c r="P7"/>
  <c r="P8"/>
  <c r="P9"/>
  <c r="P10"/>
  <c r="P11"/>
  <c r="P12"/>
  <c r="P13"/>
  <c r="P14"/>
  <c r="P15"/>
  <c r="P16"/>
  <c r="P17"/>
  <c r="G17" s="1"/>
  <c r="P18"/>
  <c r="P19"/>
  <c r="P20"/>
  <c r="P21"/>
  <c r="P22"/>
  <c r="P23"/>
  <c r="P24"/>
  <c r="P25"/>
  <c r="P26"/>
  <c r="P27"/>
  <c r="O28"/>
  <c r="N28"/>
  <c r="M28"/>
  <c r="L28"/>
  <c r="K4"/>
  <c r="K5"/>
  <c r="K6"/>
  <c r="G6" s="1"/>
  <c r="K7"/>
  <c r="K8"/>
  <c r="K9"/>
  <c r="K10"/>
  <c r="G10" s="1"/>
  <c r="K11"/>
  <c r="K12"/>
  <c r="K13"/>
  <c r="K14"/>
  <c r="G14" s="1"/>
  <c r="K15"/>
  <c r="K16"/>
  <c r="K17"/>
  <c r="K18"/>
  <c r="G18" s="1"/>
  <c r="K19"/>
  <c r="K20"/>
  <c r="K21"/>
  <c r="K22"/>
  <c r="G22" s="1"/>
  <c r="K23"/>
  <c r="K24"/>
  <c r="K25"/>
  <c r="K26"/>
  <c r="G26" s="1"/>
  <c r="K27"/>
  <c r="J28"/>
  <c r="I28"/>
  <c r="G5"/>
  <c r="G9"/>
  <c r="G13"/>
  <c r="G15"/>
  <c r="G21"/>
  <c r="G25"/>
  <c r="G27"/>
  <c r="C4"/>
  <c r="C5"/>
  <c r="C6"/>
  <c r="C7"/>
  <c r="C8"/>
  <c r="C9"/>
  <c r="C10"/>
  <c r="C13"/>
  <c r="C14"/>
  <c r="C18"/>
  <c r="C21"/>
  <c r="C22"/>
  <c r="C23"/>
  <c r="C24"/>
  <c r="C25"/>
  <c r="C26"/>
  <c r="C27"/>
  <c r="C30" i="6"/>
  <c r="P292" i="17"/>
  <c r="P291"/>
  <c r="P290"/>
  <c r="P289"/>
  <c r="P288"/>
  <c r="P287"/>
  <c r="P286"/>
  <c r="P285"/>
  <c r="P284"/>
  <c r="P283"/>
  <c r="P282"/>
  <c r="P281"/>
  <c r="P280"/>
  <c r="P279"/>
  <c r="P278"/>
  <c r="P277"/>
  <c r="P276"/>
  <c r="P275"/>
  <c r="P274"/>
  <c r="P273"/>
  <c r="P272"/>
  <c r="P271"/>
  <c r="P270"/>
  <c r="P269"/>
  <c r="P268"/>
  <c r="P267"/>
  <c r="P266"/>
  <c r="P265"/>
  <c r="P264"/>
  <c r="P263"/>
  <c r="P262"/>
  <c r="P261"/>
  <c r="P260"/>
  <c r="P259"/>
  <c r="P258"/>
  <c r="P257"/>
  <c r="P256"/>
  <c r="P255"/>
  <c r="P254"/>
  <c r="P253"/>
  <c r="P252"/>
  <c r="P251"/>
  <c r="P250"/>
  <c r="P249"/>
  <c r="P248"/>
  <c r="P247"/>
  <c r="P246"/>
  <c r="P245"/>
  <c r="P244"/>
  <c r="P243"/>
  <c r="P242"/>
  <c r="P241"/>
  <c r="P240"/>
  <c r="P239"/>
  <c r="P238"/>
  <c r="P237"/>
  <c r="P236"/>
  <c r="P235"/>
  <c r="P234"/>
  <c r="P233"/>
  <c r="P232"/>
  <c r="P231"/>
  <c r="P230"/>
  <c r="P229"/>
  <c r="P228"/>
  <c r="P227"/>
  <c r="P226"/>
  <c r="P225"/>
  <c r="P224"/>
  <c r="P223"/>
  <c r="P222"/>
  <c r="P221"/>
  <c r="P220"/>
  <c r="P219"/>
  <c r="P218"/>
  <c r="P217"/>
  <c r="P216"/>
  <c r="P215"/>
  <c r="P214"/>
  <c r="P213"/>
  <c r="P212"/>
  <c r="P211"/>
  <c r="P210"/>
  <c r="P209"/>
  <c r="P208"/>
  <c r="P207"/>
  <c r="P206"/>
  <c r="P205"/>
  <c r="P204"/>
  <c r="P203"/>
  <c r="P202"/>
  <c r="P201"/>
  <c r="P200"/>
  <c r="P199"/>
  <c r="P198"/>
  <c r="P197"/>
  <c r="P196"/>
  <c r="P195"/>
  <c r="P194"/>
  <c r="P193"/>
  <c r="P192"/>
  <c r="P191"/>
  <c r="P190"/>
  <c r="P189"/>
  <c r="P188"/>
  <c r="P187"/>
  <c r="P186"/>
  <c r="P185"/>
  <c r="P184"/>
  <c r="P183"/>
  <c r="P182"/>
  <c r="P181"/>
  <c r="P180"/>
  <c r="P179"/>
  <c r="P178"/>
  <c r="P177"/>
  <c r="P176"/>
  <c r="P175"/>
  <c r="P174"/>
  <c r="P173"/>
  <c r="P172"/>
  <c r="P171"/>
  <c r="P170"/>
  <c r="P169"/>
  <c r="P168"/>
  <c r="P167"/>
  <c r="P166"/>
  <c r="P165"/>
  <c r="P164"/>
  <c r="P163"/>
  <c r="P162"/>
  <c r="P161"/>
  <c r="P160"/>
  <c r="P159"/>
  <c r="P158"/>
  <c r="P157"/>
  <c r="P156"/>
  <c r="P155"/>
  <c r="P154"/>
  <c r="P153"/>
  <c r="P152"/>
  <c r="P151"/>
  <c r="P150"/>
  <c r="P149"/>
  <c r="P148"/>
  <c r="P147"/>
  <c r="P146"/>
  <c r="P145"/>
  <c r="P144"/>
  <c r="P143"/>
  <c r="P142"/>
  <c r="P141"/>
  <c r="P140"/>
  <c r="P139"/>
  <c r="P138"/>
  <c r="P137"/>
  <c r="P136"/>
  <c r="P135"/>
  <c r="P134"/>
  <c r="P133"/>
  <c r="P132"/>
  <c r="P131"/>
  <c r="P130"/>
  <c r="P129"/>
  <c r="P128"/>
  <c r="P127"/>
  <c r="P126"/>
  <c r="P125"/>
  <c r="P124"/>
  <c r="P123"/>
  <c r="P122"/>
  <c r="P121"/>
  <c r="P120"/>
  <c r="P119"/>
  <c r="P118"/>
  <c r="P117"/>
  <c r="P116"/>
  <c r="P115"/>
  <c r="P114"/>
  <c r="P113"/>
  <c r="P112"/>
  <c r="P111"/>
  <c r="P110"/>
  <c r="P109"/>
  <c r="P108"/>
  <c r="P107"/>
  <c r="P106"/>
  <c r="P105"/>
  <c r="P104"/>
  <c r="P103"/>
  <c r="P102"/>
  <c r="P101"/>
  <c r="P100"/>
  <c r="P99"/>
  <c r="P98"/>
  <c r="P97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G5" s="1"/>
  <c r="K5"/>
  <c r="K242"/>
  <c r="G242" s="1"/>
  <c r="K260"/>
  <c r="K270"/>
  <c r="K269"/>
  <c r="K268"/>
  <c r="K267"/>
  <c r="K266"/>
  <c r="G266" s="1"/>
  <c r="K265"/>
  <c r="K264"/>
  <c r="G264" s="1"/>
  <c r="K263"/>
  <c r="K262"/>
  <c r="K261"/>
  <c r="K259"/>
  <c r="G259" s="1"/>
  <c r="K258"/>
  <c r="K257"/>
  <c r="K256"/>
  <c r="K255"/>
  <c r="G255" s="1"/>
  <c r="K254"/>
  <c r="K253"/>
  <c r="K252"/>
  <c r="K251"/>
  <c r="G251" s="1"/>
  <c r="K250"/>
  <c r="K249"/>
  <c r="K248"/>
  <c r="K247"/>
  <c r="G247" s="1"/>
  <c r="K246"/>
  <c r="K245"/>
  <c r="G245" s="1"/>
  <c r="K244"/>
  <c r="K243"/>
  <c r="G243" s="1"/>
  <c r="K241"/>
  <c r="K240"/>
  <c r="G240" s="1"/>
  <c r="K239"/>
  <c r="K238"/>
  <c r="G238" s="1"/>
  <c r="K237"/>
  <c r="K236"/>
  <c r="K235"/>
  <c r="K234"/>
  <c r="G234" s="1"/>
  <c r="K233"/>
  <c r="K232"/>
  <c r="K231"/>
  <c r="K230"/>
  <c r="K229"/>
  <c r="K228"/>
  <c r="K227"/>
  <c r="K226"/>
  <c r="G226" s="1"/>
  <c r="K225"/>
  <c r="K224"/>
  <c r="G224" s="1"/>
  <c r="K223"/>
  <c r="K222"/>
  <c r="G222" s="1"/>
  <c r="K221"/>
  <c r="K220"/>
  <c r="K219"/>
  <c r="K218"/>
  <c r="G218" s="1"/>
  <c r="K217"/>
  <c r="K216"/>
  <c r="K215"/>
  <c r="K214"/>
  <c r="K213"/>
  <c r="K212"/>
  <c r="K211"/>
  <c r="K210"/>
  <c r="G210" s="1"/>
  <c r="K209"/>
  <c r="K208"/>
  <c r="G208" s="1"/>
  <c r="K207"/>
  <c r="K206"/>
  <c r="G206" s="1"/>
  <c r="K205"/>
  <c r="K204"/>
  <c r="K203"/>
  <c r="K202"/>
  <c r="G202" s="1"/>
  <c r="K201"/>
  <c r="K200"/>
  <c r="K199"/>
  <c r="K198"/>
  <c r="K197"/>
  <c r="K196"/>
  <c r="K195"/>
  <c r="K194"/>
  <c r="G194" s="1"/>
  <c r="K193"/>
  <c r="K192"/>
  <c r="G192" s="1"/>
  <c r="K191"/>
  <c r="K190"/>
  <c r="G190" s="1"/>
  <c r="K189"/>
  <c r="K188"/>
  <c r="K187"/>
  <c r="K186"/>
  <c r="G186" s="1"/>
  <c r="K185"/>
  <c r="K184"/>
  <c r="K183"/>
  <c r="K182"/>
  <c r="K292"/>
  <c r="G292" s="1"/>
  <c r="K291"/>
  <c r="K290"/>
  <c r="K289"/>
  <c r="K288"/>
  <c r="K287"/>
  <c r="K286"/>
  <c r="K285"/>
  <c r="G285" s="1"/>
  <c r="K284"/>
  <c r="K283"/>
  <c r="K282"/>
  <c r="K281"/>
  <c r="G281" s="1"/>
  <c r="K280"/>
  <c r="K279"/>
  <c r="K278"/>
  <c r="K277"/>
  <c r="G277" s="1"/>
  <c r="K276"/>
  <c r="K275"/>
  <c r="K274"/>
  <c r="K273"/>
  <c r="K272"/>
  <c r="K181"/>
  <c r="G181" s="1"/>
  <c r="K180"/>
  <c r="K179"/>
  <c r="G179" s="1"/>
  <c r="K178"/>
  <c r="K177"/>
  <c r="K176"/>
  <c r="K175"/>
  <c r="G175" s="1"/>
  <c r="K174"/>
  <c r="K173"/>
  <c r="K172"/>
  <c r="K171"/>
  <c r="G171" s="1"/>
  <c r="K170"/>
  <c r="K169"/>
  <c r="K168"/>
  <c r="K167"/>
  <c r="G167" s="1"/>
  <c r="K166"/>
  <c r="K165"/>
  <c r="G165" s="1"/>
  <c r="K164"/>
  <c r="K163"/>
  <c r="G163" s="1"/>
  <c r="K162"/>
  <c r="K161"/>
  <c r="K160"/>
  <c r="K159"/>
  <c r="G159" s="1"/>
  <c r="K158"/>
  <c r="K157"/>
  <c r="K156"/>
  <c r="K155"/>
  <c r="G155" s="1"/>
  <c r="K154"/>
  <c r="K153"/>
  <c r="K152"/>
  <c r="K151"/>
  <c r="G151" s="1"/>
  <c r="K150"/>
  <c r="K149"/>
  <c r="G149" s="1"/>
  <c r="K148"/>
  <c r="K147"/>
  <c r="G147" s="1"/>
  <c r="K146"/>
  <c r="K145"/>
  <c r="K144"/>
  <c r="K143"/>
  <c r="G143" s="1"/>
  <c r="K142"/>
  <c r="K141"/>
  <c r="K140"/>
  <c r="K139"/>
  <c r="G139" s="1"/>
  <c r="K138"/>
  <c r="K137"/>
  <c r="K136"/>
  <c r="K135"/>
  <c r="G135" s="1"/>
  <c r="K134"/>
  <c r="K133"/>
  <c r="G133" s="1"/>
  <c r="K132"/>
  <c r="K131"/>
  <c r="G131" s="1"/>
  <c r="K130"/>
  <c r="K129"/>
  <c r="K128"/>
  <c r="K127"/>
  <c r="G127" s="1"/>
  <c r="K126"/>
  <c r="K125"/>
  <c r="K124"/>
  <c r="K123"/>
  <c r="G123" s="1"/>
  <c r="K122"/>
  <c r="K121"/>
  <c r="K120"/>
  <c r="K119"/>
  <c r="G119" s="1"/>
  <c r="K118"/>
  <c r="K117"/>
  <c r="G117" s="1"/>
  <c r="K116"/>
  <c r="K115"/>
  <c r="G115" s="1"/>
  <c r="K114"/>
  <c r="K113"/>
  <c r="K112"/>
  <c r="K111"/>
  <c r="G111" s="1"/>
  <c r="K110"/>
  <c r="K109"/>
  <c r="K108"/>
  <c r="K107"/>
  <c r="G107" s="1"/>
  <c r="K106"/>
  <c r="K105"/>
  <c r="K104"/>
  <c r="K103"/>
  <c r="G103" s="1"/>
  <c r="K102"/>
  <c r="K101"/>
  <c r="G101" s="1"/>
  <c r="K100"/>
  <c r="K99"/>
  <c r="G99" s="1"/>
  <c r="K98"/>
  <c r="K97"/>
  <c r="K96"/>
  <c r="K95"/>
  <c r="G95" s="1"/>
  <c r="K94"/>
  <c r="K93"/>
  <c r="K92"/>
  <c r="K91"/>
  <c r="G91" s="1"/>
  <c r="K90"/>
  <c r="K89"/>
  <c r="G89" s="1"/>
  <c r="K88"/>
  <c r="K87"/>
  <c r="G87" s="1"/>
  <c r="K86"/>
  <c r="K85"/>
  <c r="G85" s="1"/>
  <c r="K84"/>
  <c r="K83"/>
  <c r="G83" s="1"/>
  <c r="K82"/>
  <c r="K81"/>
  <c r="K80"/>
  <c r="K79"/>
  <c r="G79" s="1"/>
  <c r="K78"/>
  <c r="K77"/>
  <c r="K76"/>
  <c r="K75"/>
  <c r="G75" s="1"/>
  <c r="K74"/>
  <c r="K73"/>
  <c r="K72"/>
  <c r="K71"/>
  <c r="G71" s="1"/>
  <c r="K70"/>
  <c r="K69"/>
  <c r="G69" s="1"/>
  <c r="K68"/>
  <c r="K67"/>
  <c r="G67" s="1"/>
  <c r="K66"/>
  <c r="K64"/>
  <c r="G64" s="1"/>
  <c r="K63"/>
  <c r="K62"/>
  <c r="G62" s="1"/>
  <c r="K61"/>
  <c r="K60"/>
  <c r="K59"/>
  <c r="K58"/>
  <c r="G58" s="1"/>
  <c r="K57"/>
  <c r="K56"/>
  <c r="K55"/>
  <c r="K54"/>
  <c r="G54" s="1"/>
  <c r="K53"/>
  <c r="K52"/>
  <c r="K51"/>
  <c r="K50"/>
  <c r="G50" s="1"/>
  <c r="K49"/>
  <c r="K48"/>
  <c r="G48" s="1"/>
  <c r="K47"/>
  <c r="K46"/>
  <c r="G46" s="1"/>
  <c r="K45"/>
  <c r="K44"/>
  <c r="G44" s="1"/>
  <c r="K43"/>
  <c r="K42"/>
  <c r="G42" s="1"/>
  <c r="K41"/>
  <c r="K40"/>
  <c r="G40" s="1"/>
  <c r="K39"/>
  <c r="K38"/>
  <c r="K37"/>
  <c r="K36"/>
  <c r="G36" s="1"/>
  <c r="K35"/>
  <c r="K34"/>
  <c r="G34" s="1"/>
  <c r="K33"/>
  <c r="K32"/>
  <c r="G32" s="1"/>
  <c r="K31"/>
  <c r="K30"/>
  <c r="G30" s="1"/>
  <c r="K29"/>
  <c r="K28"/>
  <c r="K27"/>
  <c r="K26"/>
  <c r="G26" s="1"/>
  <c r="K25"/>
  <c r="K24"/>
  <c r="K23"/>
  <c r="K22"/>
  <c r="G22" s="1"/>
  <c r="K21"/>
  <c r="K20"/>
  <c r="K19"/>
  <c r="K18"/>
  <c r="G18" s="1"/>
  <c r="K17"/>
  <c r="K16"/>
  <c r="G16" s="1"/>
  <c r="K15"/>
  <c r="K14"/>
  <c r="G14" s="1"/>
  <c r="K13"/>
  <c r="K12"/>
  <c r="G12" s="1"/>
  <c r="K11"/>
  <c r="K10"/>
  <c r="G10" s="1"/>
  <c r="K9"/>
  <c r="K8"/>
  <c r="G8" s="1"/>
  <c r="K7"/>
  <c r="K6"/>
  <c r="K271"/>
  <c r="G290"/>
  <c r="G289"/>
  <c r="G288"/>
  <c r="G286"/>
  <c r="G284"/>
  <c r="G282"/>
  <c r="G280"/>
  <c r="G278"/>
  <c r="G276"/>
  <c r="G274"/>
  <c r="G273"/>
  <c r="G272"/>
  <c r="G270"/>
  <c r="G269"/>
  <c r="G268"/>
  <c r="G265"/>
  <c r="G262"/>
  <c r="G260"/>
  <c r="G258"/>
  <c r="G257"/>
  <c r="G256"/>
  <c r="G254"/>
  <c r="G253"/>
  <c r="G252"/>
  <c r="G250"/>
  <c r="G249"/>
  <c r="G248"/>
  <c r="G246"/>
  <c r="G244"/>
  <c r="G241"/>
  <c r="G237"/>
  <c r="G236"/>
  <c r="G233"/>
  <c r="G232"/>
  <c r="G230"/>
  <c r="G228"/>
  <c r="G225"/>
  <c r="G221"/>
  <c r="G220"/>
  <c r="G217"/>
  <c r="G216"/>
  <c r="G214"/>
  <c r="G212"/>
  <c r="G209"/>
  <c r="G205"/>
  <c r="G204"/>
  <c r="G201"/>
  <c r="G200"/>
  <c r="G198"/>
  <c r="G196"/>
  <c r="G193"/>
  <c r="G189"/>
  <c r="G188"/>
  <c r="G185"/>
  <c r="G184"/>
  <c r="G182"/>
  <c r="G180"/>
  <c r="G178"/>
  <c r="G177"/>
  <c r="G176"/>
  <c r="G174"/>
  <c r="G173"/>
  <c r="G172"/>
  <c r="G170"/>
  <c r="G169"/>
  <c r="G168"/>
  <c r="G166"/>
  <c r="G164"/>
  <c r="G162"/>
  <c r="G161"/>
  <c r="G160"/>
  <c r="G158"/>
  <c r="G157"/>
  <c r="G156"/>
  <c r="G154"/>
  <c r="G153"/>
  <c r="G152"/>
  <c r="G150"/>
  <c r="G148"/>
  <c r="G146"/>
  <c r="G145"/>
  <c r="G144"/>
  <c r="G142"/>
  <c r="G141"/>
  <c r="G140"/>
  <c r="G138"/>
  <c r="G137"/>
  <c r="G136"/>
  <c r="G134"/>
  <c r="G132"/>
  <c r="G130"/>
  <c r="G129"/>
  <c r="G128"/>
  <c r="G126"/>
  <c r="G125"/>
  <c r="G124"/>
  <c r="G122"/>
  <c r="G121"/>
  <c r="G120"/>
  <c r="G118"/>
  <c r="G116"/>
  <c r="G114"/>
  <c r="G113"/>
  <c r="G112"/>
  <c r="G110"/>
  <c r="G109"/>
  <c r="G108"/>
  <c r="G106"/>
  <c r="G105"/>
  <c r="G104"/>
  <c r="G102"/>
  <c r="G100"/>
  <c r="G98"/>
  <c r="G97"/>
  <c r="G96"/>
  <c r="G94"/>
  <c r="G93"/>
  <c r="G92"/>
  <c r="G90"/>
  <c r="G88"/>
  <c r="G86"/>
  <c r="G84"/>
  <c r="G82"/>
  <c r="G81"/>
  <c r="G80"/>
  <c r="G78"/>
  <c r="G77"/>
  <c r="G76"/>
  <c r="G74"/>
  <c r="G73"/>
  <c r="G72"/>
  <c r="G70"/>
  <c r="G68"/>
  <c r="G66"/>
  <c r="G65"/>
  <c r="G61"/>
  <c r="G60"/>
  <c r="G57"/>
  <c r="G56"/>
  <c r="G52"/>
  <c r="G49"/>
  <c r="G45"/>
  <c r="G41"/>
  <c r="G38"/>
  <c r="G33"/>
  <c r="G29"/>
  <c r="G28"/>
  <c r="G25"/>
  <c r="G24"/>
  <c r="G20"/>
  <c r="G17"/>
  <c r="G13"/>
  <c r="G9"/>
  <c r="G6"/>
  <c r="C292"/>
  <c r="C291"/>
  <c r="C290"/>
  <c r="C289"/>
  <c r="C288"/>
  <c r="C287"/>
  <c r="C286"/>
  <c r="C285"/>
  <c r="C284"/>
  <c r="C283"/>
  <c r="C282"/>
  <c r="C281"/>
  <c r="C280"/>
  <c r="C279"/>
  <c r="C278"/>
  <c r="C277"/>
  <c r="C276"/>
  <c r="C275"/>
  <c r="C274"/>
  <c r="C273"/>
  <c r="C272"/>
  <c r="C271"/>
  <c r="C270"/>
  <c r="C269"/>
  <c r="C268"/>
  <c r="C267"/>
  <c r="C266"/>
  <c r="C265"/>
  <c r="C264"/>
  <c r="C263"/>
  <c r="C262"/>
  <c r="C261"/>
  <c r="C260"/>
  <c r="C259"/>
  <c r="C258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238"/>
  <c r="C237"/>
  <c r="C236"/>
  <c r="C235"/>
  <c r="C234"/>
  <c r="C233"/>
  <c r="C232"/>
  <c r="C231"/>
  <c r="C230"/>
  <c r="C229"/>
  <c r="C228"/>
  <c r="C227"/>
  <c r="C226"/>
  <c r="C225"/>
  <c r="C224"/>
  <c r="C223"/>
  <c r="C222"/>
  <c r="C221"/>
  <c r="C220"/>
  <c r="C219"/>
  <c r="C218"/>
  <c r="C217"/>
  <c r="C216"/>
  <c r="C215"/>
  <c r="C214"/>
  <c r="C213"/>
  <c r="C212"/>
  <c r="C21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C189"/>
  <c r="C188"/>
  <c r="C187"/>
  <c r="C186"/>
  <c r="C185"/>
  <c r="C184"/>
  <c r="C183"/>
  <c r="C182"/>
  <c r="C181"/>
  <c r="C180"/>
  <c r="C179"/>
  <c r="C178"/>
  <c r="C177"/>
  <c r="C176"/>
  <c r="C175"/>
  <c r="C174"/>
  <c r="C173"/>
  <c r="C172"/>
  <c r="C171"/>
  <c r="C170"/>
  <c r="C169"/>
  <c r="C168"/>
  <c r="C167"/>
  <c r="C166"/>
  <c r="C165"/>
  <c r="C164"/>
  <c r="C163"/>
  <c r="C162"/>
  <c r="C161"/>
  <c r="C160"/>
  <c r="C159"/>
  <c r="C158"/>
  <c r="C157"/>
  <c r="C156"/>
  <c r="C155"/>
  <c r="C154"/>
  <c r="C153"/>
  <c r="C152"/>
  <c r="C151"/>
  <c r="C150"/>
  <c r="C149"/>
  <c r="C148"/>
  <c r="C147"/>
  <c r="C146"/>
  <c r="C145"/>
  <c r="C144"/>
  <c r="C143"/>
  <c r="C142"/>
  <c r="C141"/>
  <c r="C140"/>
  <c r="C139"/>
  <c r="C138"/>
  <c r="C137"/>
  <c r="C136"/>
  <c r="C135"/>
  <c r="C134"/>
  <c r="C133"/>
  <c r="C132"/>
  <c r="C131"/>
  <c r="C130"/>
  <c r="C129"/>
  <c r="C128"/>
  <c r="C127"/>
  <c r="C126"/>
  <c r="C125"/>
  <c r="C124"/>
  <c r="C123"/>
  <c r="C122"/>
  <c r="C121"/>
  <c r="C120"/>
  <c r="C119"/>
  <c r="C118"/>
  <c r="C117"/>
  <c r="C116"/>
  <c r="C115"/>
  <c r="C114"/>
  <c r="C113"/>
  <c r="C112"/>
  <c r="C111"/>
  <c r="C110"/>
  <c r="C109"/>
  <c r="C108"/>
  <c r="C107"/>
  <c r="C106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E292" i="14"/>
  <c r="E291"/>
  <c r="E290"/>
  <c r="E289"/>
  <c r="E288"/>
  <c r="E287"/>
  <c r="E286"/>
  <c r="E285"/>
  <c r="E284"/>
  <c r="E283"/>
  <c r="E282"/>
  <c r="E281"/>
  <c r="E280"/>
  <c r="E279"/>
  <c r="E278"/>
  <c r="E277"/>
  <c r="E276"/>
  <c r="E275"/>
  <c r="E274"/>
  <c r="E273"/>
  <c r="E272"/>
  <c r="E271"/>
  <c r="E270"/>
  <c r="E269"/>
  <c r="E268"/>
  <c r="E267"/>
  <c r="E266"/>
  <c r="E265"/>
  <c r="E264"/>
  <c r="E263"/>
  <c r="E262"/>
  <c r="E261"/>
  <c r="E260"/>
  <c r="E259"/>
  <c r="E258"/>
  <c r="E257"/>
  <c r="E256"/>
  <c r="E255"/>
  <c r="E254"/>
  <c r="E253"/>
  <c r="E252"/>
  <c r="E251"/>
  <c r="E250"/>
  <c r="E249"/>
  <c r="E248"/>
  <c r="E247"/>
  <c r="E246"/>
  <c r="E245"/>
  <c r="E244"/>
  <c r="E243"/>
  <c r="E242"/>
  <c r="E241"/>
  <c r="E240"/>
  <c r="E239"/>
  <c r="E238"/>
  <c r="E237"/>
  <c r="E236"/>
  <c r="E235"/>
  <c r="E234"/>
  <c r="E233"/>
  <c r="E232"/>
  <c r="E231"/>
  <c r="E230"/>
  <c r="E229"/>
  <c r="E228"/>
  <c r="E227"/>
  <c r="E226"/>
  <c r="E225"/>
  <c r="E224"/>
  <c r="E223"/>
  <c r="E222"/>
  <c r="E221"/>
  <c r="E220"/>
  <c r="E219"/>
  <c r="E218"/>
  <c r="E217"/>
  <c r="E216"/>
  <c r="E215"/>
  <c r="E214"/>
  <c r="E213"/>
  <c r="E212"/>
  <c r="E211"/>
  <c r="E210"/>
  <c r="E209"/>
  <c r="E208"/>
  <c r="E207"/>
  <c r="E206"/>
  <c r="E205"/>
  <c r="E204"/>
  <c r="E203"/>
  <c r="E202"/>
  <c r="E201"/>
  <c r="E200"/>
  <c r="E199"/>
  <c r="E198"/>
  <c r="E197"/>
  <c r="E196"/>
  <c r="E195"/>
  <c r="E194"/>
  <c r="E193"/>
  <c r="E192"/>
  <c r="E191"/>
  <c r="E190"/>
  <c r="E189"/>
  <c r="E188"/>
  <c r="E187"/>
  <c r="E186"/>
  <c r="E185"/>
  <c r="E184"/>
  <c r="E183"/>
  <c r="E182"/>
  <c r="E181"/>
  <c r="E180"/>
  <c r="E179"/>
  <c r="E178"/>
  <c r="E177"/>
  <c r="E176"/>
  <c r="E175"/>
  <c r="E174"/>
  <c r="E173"/>
  <c r="E172"/>
  <c r="E171"/>
  <c r="E170"/>
  <c r="E169"/>
  <c r="E168"/>
  <c r="E167"/>
  <c r="E166"/>
  <c r="E165"/>
  <c r="E164"/>
  <c r="E163"/>
  <c r="E162"/>
  <c r="E161"/>
  <c r="E160"/>
  <c r="E159"/>
  <c r="E158"/>
  <c r="E157"/>
  <c r="E156"/>
  <c r="E155"/>
  <c r="E154"/>
  <c r="E153"/>
  <c r="E152"/>
  <c r="E151"/>
  <c r="E150"/>
  <c r="E149"/>
  <c r="E148"/>
  <c r="E147"/>
  <c r="E146"/>
  <c r="E145"/>
  <c r="E144"/>
  <c r="E143"/>
  <c r="E142"/>
  <c r="E141"/>
  <c r="E140"/>
  <c r="E139"/>
  <c r="E138"/>
  <c r="E137"/>
  <c r="E136"/>
  <c r="E135"/>
  <c r="E134"/>
  <c r="E133"/>
  <c r="E132"/>
  <c r="E131"/>
  <c r="E130"/>
  <c r="E129"/>
  <c r="E128"/>
  <c r="E127"/>
  <c r="E126"/>
  <c r="E125"/>
  <c r="E124"/>
  <c r="E123"/>
  <c r="E122"/>
  <c r="E121"/>
  <c r="E120"/>
  <c r="E119"/>
  <c r="E118"/>
  <c r="E117"/>
  <c r="E116"/>
  <c r="E115"/>
  <c r="E114"/>
  <c r="E113"/>
  <c r="E112"/>
  <c r="E111"/>
  <c r="E110"/>
  <c r="E109"/>
  <c r="E108"/>
  <c r="E107"/>
  <c r="E106"/>
  <c r="E105"/>
  <c r="E104"/>
  <c r="E103"/>
  <c r="E102"/>
  <c r="E101"/>
  <c r="E100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AB30" i="6" l="1"/>
  <c r="S30"/>
  <c r="L30"/>
  <c r="K30"/>
  <c r="E13"/>
  <c r="W6" i="17"/>
  <c r="W10"/>
  <c r="W14"/>
  <c r="W18"/>
  <c r="W22"/>
  <c r="W26"/>
  <c r="W30"/>
  <c r="W34"/>
  <c r="W38"/>
  <c r="W42"/>
  <c r="W46"/>
  <c r="W50"/>
  <c r="W54"/>
  <c r="W58"/>
  <c r="W62"/>
  <c r="W66"/>
  <c r="W70"/>
  <c r="W74"/>
  <c r="W78"/>
  <c r="W82"/>
  <c r="W86"/>
  <c r="W114"/>
  <c r="W118"/>
  <c r="W122"/>
  <c r="W126"/>
  <c r="W130"/>
  <c r="W134"/>
  <c r="W138"/>
  <c r="W142"/>
  <c r="W146"/>
  <c r="W162"/>
  <c r="W166"/>
  <c r="W170"/>
  <c r="W174"/>
  <c r="W178"/>
  <c r="W182"/>
  <c r="W210"/>
  <c r="W214"/>
  <c r="W218"/>
  <c r="W222"/>
  <c r="W226"/>
  <c r="W230"/>
  <c r="W234"/>
  <c r="W238"/>
  <c r="W242"/>
  <c r="W246"/>
  <c r="W250"/>
  <c r="W254"/>
  <c r="W258"/>
  <c r="W262"/>
  <c r="W266"/>
  <c r="W270"/>
  <c r="W274"/>
  <c r="W278"/>
  <c r="W282"/>
  <c r="W286"/>
  <c r="W290"/>
  <c r="AM6"/>
  <c r="AM10"/>
  <c r="AM14"/>
  <c r="AM18"/>
  <c r="AM22"/>
  <c r="AM26"/>
  <c r="AM30"/>
  <c r="AM34"/>
  <c r="AM38"/>
  <c r="AM42"/>
  <c r="AM46"/>
  <c r="AM50"/>
  <c r="AM54"/>
  <c r="AM58"/>
  <c r="AM62"/>
  <c r="AM66"/>
  <c r="AM70"/>
  <c r="AM74"/>
  <c r="AM78"/>
  <c r="AM82"/>
  <c r="AM86"/>
  <c r="AM90"/>
  <c r="AM94"/>
  <c r="AM98"/>
  <c r="AM102"/>
  <c r="AM106"/>
  <c r="AM114"/>
  <c r="AM118"/>
  <c r="AM122"/>
  <c r="AM126"/>
  <c r="AM130"/>
  <c r="AM134"/>
  <c r="AM138"/>
  <c r="AM142"/>
  <c r="AM146"/>
  <c r="AM162"/>
  <c r="AM166"/>
  <c r="AM170"/>
  <c r="AM174"/>
  <c r="AM178"/>
  <c r="AM182"/>
  <c r="AM210"/>
  <c r="AM214"/>
  <c r="AM218"/>
  <c r="AM222"/>
  <c r="AM226"/>
  <c r="AM230"/>
  <c r="AM234"/>
  <c r="AM238"/>
  <c r="AM242"/>
  <c r="AM246"/>
  <c r="AM250"/>
  <c r="AM254"/>
  <c r="AM258"/>
  <c r="AM262"/>
  <c r="AM266"/>
  <c r="AM270"/>
  <c r="AM274"/>
  <c r="AM278"/>
  <c r="AM282"/>
  <c r="AM286"/>
  <c r="AM290"/>
  <c r="BC6"/>
  <c r="BC10"/>
  <c r="BC14"/>
  <c r="BC18"/>
  <c r="BC22"/>
  <c r="BC26"/>
  <c r="BC30"/>
  <c r="BC34"/>
  <c r="BC38"/>
  <c r="BC42"/>
  <c r="BC46"/>
  <c r="BC50"/>
  <c r="BC54"/>
  <c r="BC58"/>
  <c r="BC62"/>
  <c r="BC66"/>
  <c r="BC70"/>
  <c r="BC74"/>
  <c r="BC78"/>
  <c r="BC82"/>
  <c r="BC86"/>
  <c r="BC90"/>
  <c r="BC94"/>
  <c r="BC98"/>
  <c r="BC102"/>
  <c r="BC106"/>
  <c r="BC110"/>
  <c r="BC114"/>
  <c r="BC118"/>
  <c r="BC122"/>
  <c r="BC126"/>
  <c r="BC130"/>
  <c r="BC134"/>
  <c r="BC138"/>
  <c r="BC142"/>
  <c r="BC146"/>
  <c r="BC150"/>
  <c r="BC154"/>
  <c r="BC158"/>
  <c r="BC162"/>
  <c r="BC166"/>
  <c r="BC170"/>
  <c r="BC174"/>
  <c r="BC178"/>
  <c r="BC182"/>
  <c r="BC186"/>
  <c r="BC190"/>
  <c r="BC194"/>
  <c r="BC198"/>
  <c r="BC202"/>
  <c r="BC206"/>
  <c r="BC210"/>
  <c r="BC214"/>
  <c r="BC218"/>
  <c r="BC222"/>
  <c r="BC226"/>
  <c r="BC230"/>
  <c r="BC234"/>
  <c r="BC238"/>
  <c r="BC242"/>
  <c r="BC246"/>
  <c r="BC250"/>
  <c r="BC254"/>
  <c r="BC258"/>
  <c r="BS168"/>
  <c r="G21"/>
  <c r="G37"/>
  <c r="G53"/>
  <c r="G197"/>
  <c r="G213"/>
  <c r="G229"/>
  <c r="G261"/>
  <c r="G23" i="19"/>
  <c r="G19"/>
  <c r="G11"/>
  <c r="G7"/>
  <c r="G24"/>
  <c r="G20"/>
  <c r="G16"/>
  <c r="G12"/>
  <c r="G8"/>
  <c r="G4"/>
  <c r="W8" i="17"/>
  <c r="W12"/>
  <c r="W16"/>
  <c r="W20"/>
  <c r="W24"/>
  <c r="W28"/>
  <c r="W32"/>
  <c r="W36"/>
  <c r="W40"/>
  <c r="W44"/>
  <c r="W48"/>
  <c r="W52"/>
  <c r="W56"/>
  <c r="W60"/>
  <c r="W64"/>
  <c r="W68"/>
  <c r="W72"/>
  <c r="W76"/>
  <c r="W80"/>
  <c r="W84"/>
  <c r="W88"/>
  <c r="W116"/>
  <c r="W120"/>
  <c r="W124"/>
  <c r="W128"/>
  <c r="W132"/>
  <c r="W136"/>
  <c r="W140"/>
  <c r="W144"/>
  <c r="W148"/>
  <c r="W164"/>
  <c r="W168"/>
  <c r="W172"/>
  <c r="W176"/>
  <c r="W180"/>
  <c r="W184"/>
  <c r="W212"/>
  <c r="W216"/>
  <c r="W220"/>
  <c r="W224"/>
  <c r="W228"/>
  <c r="W232"/>
  <c r="W236"/>
  <c r="W240"/>
  <c r="W244"/>
  <c r="W248"/>
  <c r="W252"/>
  <c r="W256"/>
  <c r="W260"/>
  <c r="W264"/>
  <c r="W268"/>
  <c r="W272"/>
  <c r="W276"/>
  <c r="W280"/>
  <c r="W284"/>
  <c r="W288"/>
  <c r="W292"/>
  <c r="AM8"/>
  <c r="AM12"/>
  <c r="AM16"/>
  <c r="AM20"/>
  <c r="AM24"/>
  <c r="AM28"/>
  <c r="AM32"/>
  <c r="AM36"/>
  <c r="AM40"/>
  <c r="AM44"/>
  <c r="AM48"/>
  <c r="AM52"/>
  <c r="AM56"/>
  <c r="AM60"/>
  <c r="AM64"/>
  <c r="AM68"/>
  <c r="AM72"/>
  <c r="AM76"/>
  <c r="AM80"/>
  <c r="AM84"/>
  <c r="AM88"/>
  <c r="AM116"/>
  <c r="AM120"/>
  <c r="AM124"/>
  <c r="AM128"/>
  <c r="AM132"/>
  <c r="AM136"/>
  <c r="AM140"/>
  <c r="AM144"/>
  <c r="AM148"/>
  <c r="AM164"/>
  <c r="AM168"/>
  <c r="AM172"/>
  <c r="AM176"/>
  <c r="AM180"/>
  <c r="AM184"/>
  <c r="AM212"/>
  <c r="AM216"/>
  <c r="AM220"/>
  <c r="AM224"/>
  <c r="AM228"/>
  <c r="AM232"/>
  <c r="AM236"/>
  <c r="AM240"/>
  <c r="AM244"/>
  <c r="AM248"/>
  <c r="AM252"/>
  <c r="AM256"/>
  <c r="AM260"/>
  <c r="AM264"/>
  <c r="AM268"/>
  <c r="AM272"/>
  <c r="AM276"/>
  <c r="AM280"/>
  <c r="AM284"/>
  <c r="AM288"/>
  <c r="AM292"/>
  <c r="BC8"/>
  <c r="BC12"/>
  <c r="BC16"/>
  <c r="BC20"/>
  <c r="BC24"/>
  <c r="BC28"/>
  <c r="BC32"/>
  <c r="BC36"/>
  <c r="BC40"/>
  <c r="BC44"/>
  <c r="BC48"/>
  <c r="BC52"/>
  <c r="BC56"/>
  <c r="BC60"/>
  <c r="BC64"/>
  <c r="BC68"/>
  <c r="BC72"/>
  <c r="BC76"/>
  <c r="BC80"/>
  <c r="BC84"/>
  <c r="BC88"/>
  <c r="BC92"/>
  <c r="BC96"/>
  <c r="BC100"/>
  <c r="BC104"/>
  <c r="BC108"/>
  <c r="BC112"/>
  <c r="BC116"/>
  <c r="BC120"/>
  <c r="BC124"/>
  <c r="BC128"/>
  <c r="BC132"/>
  <c r="BC136"/>
  <c r="BC140"/>
  <c r="BC144"/>
  <c r="BC148"/>
  <c r="BC152"/>
  <c r="BC156"/>
  <c r="BC160"/>
  <c r="BC164"/>
  <c r="BC168"/>
  <c r="BC172"/>
  <c r="BC176"/>
  <c r="BC180"/>
  <c r="BC184"/>
  <c r="BC188"/>
  <c r="BC192"/>
  <c r="BC196"/>
  <c r="BC200"/>
  <c r="BC204"/>
  <c r="BC208"/>
  <c r="BC212"/>
  <c r="BC216"/>
  <c r="BC220"/>
  <c r="BC224"/>
  <c r="BC228"/>
  <c r="BC232"/>
  <c r="BC236"/>
  <c r="BC240"/>
  <c r="BC244"/>
  <c r="BC248"/>
  <c r="BC252"/>
  <c r="BC256"/>
  <c r="BS208"/>
  <c r="G7"/>
  <c r="G11"/>
  <c r="G15"/>
  <c r="G19"/>
  <c r="G23"/>
  <c r="G27"/>
  <c r="G31"/>
  <c r="G35"/>
  <c r="G39"/>
  <c r="G43"/>
  <c r="G47"/>
  <c r="G51"/>
  <c r="G55"/>
  <c r="G59"/>
  <c r="G63"/>
  <c r="G183"/>
  <c r="G187"/>
  <c r="G191"/>
  <c r="G195"/>
  <c r="G199"/>
  <c r="G203"/>
  <c r="G207"/>
  <c r="G211"/>
  <c r="G215"/>
  <c r="G219"/>
  <c r="G223"/>
  <c r="G227"/>
  <c r="G231"/>
  <c r="G235"/>
  <c r="G239"/>
  <c r="G291"/>
  <c r="AM18" i="20"/>
  <c r="BS18"/>
  <c r="BC260" i="17"/>
  <c r="BC264"/>
  <c r="BC268"/>
  <c r="BC272"/>
  <c r="BC276"/>
  <c r="BC280"/>
  <c r="BC284"/>
  <c r="BC288"/>
  <c r="BC292"/>
  <c r="BS20"/>
  <c r="BS36"/>
  <c r="BS52"/>
  <c r="BS65"/>
  <c r="BS68"/>
  <c r="BS79"/>
  <c r="BS81"/>
  <c r="BS84"/>
  <c r="BS100"/>
  <c r="BS111"/>
  <c r="BS113"/>
  <c r="BS116"/>
  <c r="BS127"/>
  <c r="BS129"/>
  <c r="BS132"/>
  <c r="BS143"/>
  <c r="BS145"/>
  <c r="BS148"/>
  <c r="BS178"/>
  <c r="BS180"/>
  <c r="BS195"/>
  <c r="BS205"/>
  <c r="BS207"/>
  <c r="BS209"/>
  <c r="BS244"/>
  <c r="BS252"/>
  <c r="BS259"/>
  <c r="BS266"/>
  <c r="BS269"/>
  <c r="BS271"/>
  <c r="BS273"/>
  <c r="W27" i="19"/>
  <c r="AM26"/>
  <c r="AM22"/>
  <c r="AM10"/>
  <c r="BS27"/>
  <c r="BS19"/>
  <c r="BS14"/>
  <c r="BS10"/>
  <c r="G26" i="20"/>
  <c r="W26"/>
  <c r="W18"/>
  <c r="W10"/>
  <c r="AM10"/>
  <c r="BC5"/>
  <c r="BC24"/>
  <c r="BC20"/>
  <c r="BC16"/>
  <c r="BC12"/>
  <c r="BC8"/>
  <c r="BC4"/>
  <c r="BS16"/>
  <c r="BC287" i="17"/>
  <c r="BC291"/>
  <c r="BS8"/>
  <c r="BS24"/>
  <c r="BS37"/>
  <c r="BS40"/>
  <c r="BS157"/>
  <c r="BS159"/>
  <c r="BS185"/>
  <c r="BS204"/>
  <c r="BS249"/>
  <c r="W14" i="19"/>
  <c r="W6"/>
  <c r="AM21"/>
  <c r="AM24"/>
  <c r="AM8"/>
  <c r="AM4"/>
  <c r="BC26"/>
  <c r="BC13"/>
  <c r="G14" i="20"/>
  <c r="G6"/>
  <c r="W4"/>
  <c r="BS8"/>
  <c r="BS22"/>
  <c r="BS14"/>
  <c r="AM89" i="21"/>
  <c r="W91"/>
  <c r="W93"/>
  <c r="G101"/>
  <c r="G103"/>
  <c r="G105"/>
  <c r="G107"/>
  <c r="G109"/>
  <c r="G111"/>
  <c r="AM157"/>
  <c r="G190"/>
  <c r="BC262" i="17"/>
  <c r="BC266"/>
  <c r="BC270"/>
  <c r="BC274"/>
  <c r="BC278"/>
  <c r="BC282"/>
  <c r="BC290"/>
  <c r="BS7"/>
  <c r="BS9"/>
  <c r="BS23"/>
  <c r="BS25"/>
  <c r="BS39"/>
  <c r="BS41"/>
  <c r="BS55"/>
  <c r="BS57"/>
  <c r="BS71"/>
  <c r="BS73"/>
  <c r="BS76"/>
  <c r="BS87"/>
  <c r="BS89"/>
  <c r="BS92"/>
  <c r="BS103"/>
  <c r="BS105"/>
  <c r="BS108"/>
  <c r="BS119"/>
  <c r="BS121"/>
  <c r="BS124"/>
  <c r="BS135"/>
  <c r="BS137"/>
  <c r="BS140"/>
  <c r="BS163"/>
  <c r="BS170"/>
  <c r="BS175"/>
  <c r="BS177"/>
  <c r="BS201"/>
  <c r="BS210"/>
  <c r="BS212"/>
  <c r="BS220"/>
  <c r="BS234"/>
  <c r="BS239"/>
  <c r="BS241"/>
  <c r="BS265"/>
  <c r="BS274"/>
  <c r="BS276"/>
  <c r="BS284"/>
  <c r="BS291"/>
  <c r="W22" i="19"/>
  <c r="AM18"/>
  <c r="AM27"/>
  <c r="AM23"/>
  <c r="AM15"/>
  <c r="AM7"/>
  <c r="BC23"/>
  <c r="BC18"/>
  <c r="BS25"/>
  <c r="BS21"/>
  <c r="BS17"/>
  <c r="BS24"/>
  <c r="BS20"/>
  <c r="BS12"/>
  <c r="BS8"/>
  <c r="BS4"/>
  <c r="G22" i="20"/>
  <c r="W15"/>
  <c r="AF28"/>
  <c r="AM21"/>
  <c r="AM26"/>
  <c r="BC25"/>
  <c r="BC17"/>
  <c r="BC9"/>
  <c r="BC14"/>
  <c r="W89" i="21"/>
  <c r="G91"/>
  <c r="G93"/>
  <c r="W94"/>
  <c r="W96"/>
  <c r="W98"/>
  <c r="G100"/>
  <c r="G102"/>
  <c r="W104"/>
  <c r="W106"/>
  <c r="G108"/>
  <c r="G110"/>
  <c r="W112"/>
  <c r="AM152"/>
  <c r="AM156"/>
  <c r="AM160"/>
  <c r="AM186"/>
  <c r="BC191"/>
  <c r="AM192"/>
  <c r="W195"/>
  <c r="BC200"/>
  <c r="BS205"/>
  <c r="W207"/>
  <c r="W190"/>
  <c r="W193"/>
  <c r="AM194"/>
  <c r="W197"/>
  <c r="W199"/>
  <c r="W201"/>
  <c r="AM202"/>
  <c r="W204"/>
  <c r="W206"/>
  <c r="G208"/>
  <c r="W255"/>
  <c r="G256"/>
  <c r="BS256"/>
  <c r="BC257"/>
  <c r="AM258"/>
  <c r="W259"/>
  <c r="G260"/>
  <c r="BS260"/>
  <c r="BC261"/>
  <c r="AM262"/>
  <c r="W263"/>
  <c r="G264"/>
  <c r="BS264"/>
  <c r="BC265"/>
  <c r="AM266"/>
  <c r="W267"/>
  <c r="G268"/>
  <c r="BS268"/>
  <c r="BC269"/>
  <c r="AM270"/>
  <c r="W271"/>
  <c r="G272"/>
  <c r="BS272"/>
  <c r="BC273"/>
  <c r="AM274"/>
  <c r="W275"/>
  <c r="G276"/>
  <c r="BS276"/>
  <c r="BC277"/>
  <c r="AM278"/>
  <c r="W279"/>
  <c r="G280"/>
  <c r="BS280"/>
  <c r="BC281"/>
  <c r="AM282"/>
  <c r="W283"/>
  <c r="G284"/>
  <c r="BS284"/>
  <c r="BC285"/>
  <c r="AM286"/>
  <c r="W287"/>
  <c r="G288"/>
  <c r="BS288"/>
  <c r="BC289"/>
  <c r="AM290"/>
  <c r="W291"/>
  <c r="G292"/>
  <c r="BS292"/>
  <c r="BC5" i="22"/>
  <c r="AM6"/>
  <c r="W7"/>
  <c r="G8"/>
  <c r="BS8"/>
  <c r="BC9"/>
  <c r="AM10"/>
  <c r="W11"/>
  <c r="G12"/>
  <c r="BS12"/>
  <c r="BC13"/>
  <c r="AM14"/>
  <c r="W15"/>
  <c r="G16"/>
  <c r="BS16"/>
  <c r="BC17"/>
  <c r="AM18"/>
  <c r="W19"/>
  <c r="G20"/>
  <c r="BS20"/>
  <c r="BC21"/>
  <c r="AM22"/>
  <c r="W23"/>
  <c r="G24"/>
  <c r="BS24"/>
  <c r="BC25"/>
  <c r="AM26"/>
  <c r="W27"/>
  <c r="G28"/>
  <c r="BS28"/>
  <c r="BC29"/>
  <c r="AM30"/>
  <c r="W31"/>
  <c r="G32"/>
  <c r="BS32"/>
  <c r="BC33"/>
  <c r="W93"/>
  <c r="AM98"/>
  <c r="G100"/>
  <c r="W100"/>
  <c r="W101"/>
  <c r="W105"/>
  <c r="AM107"/>
  <c r="W109"/>
  <c r="W111"/>
  <c r="G149"/>
  <c r="AM150"/>
  <c r="W152"/>
  <c r="G154"/>
  <c r="W155"/>
  <c r="G158"/>
  <c r="G185"/>
  <c r="BS187"/>
  <c r="AM193"/>
  <c r="G195"/>
  <c r="W197"/>
  <c r="AM197"/>
  <c r="G199"/>
  <c r="W200"/>
  <c r="W203"/>
  <c r="AM203"/>
  <c r="W204"/>
  <c r="W205"/>
  <c r="W234"/>
  <c r="G235"/>
  <c r="BS235"/>
  <c r="BC236"/>
  <c r="AM237"/>
  <c r="W238"/>
  <c r="G239"/>
  <c r="BS239"/>
  <c r="BC240"/>
  <c r="AM241"/>
  <c r="W242"/>
  <c r="G243"/>
  <c r="BS243"/>
  <c r="BC244"/>
  <c r="AM245"/>
  <c r="W246"/>
  <c r="G247"/>
  <c r="BS247"/>
  <c r="BC248"/>
  <c r="AM249"/>
  <c r="W250"/>
  <c r="G251"/>
  <c r="BS251"/>
  <c r="BC252"/>
  <c r="AM253"/>
  <c r="W254"/>
  <c r="G255"/>
  <c r="BS255"/>
  <c r="BC256"/>
  <c r="AM257"/>
  <c r="W258"/>
  <c r="G259"/>
  <c r="BS259"/>
  <c r="BC260"/>
  <c r="AM261"/>
  <c r="W262"/>
  <c r="G263"/>
  <c r="BS263"/>
  <c r="BC264"/>
  <c r="AM265"/>
  <c r="W266"/>
  <c r="G267"/>
  <c r="BS267"/>
  <c r="BC268"/>
  <c r="AM269"/>
  <c r="W270"/>
  <c r="G271"/>
  <c r="BS271"/>
  <c r="BC272"/>
  <c r="AM273"/>
  <c r="W274"/>
  <c r="G275"/>
  <c r="BS275"/>
  <c r="BC276"/>
  <c r="AM277"/>
  <c r="W278"/>
  <c r="G279"/>
  <c r="BS279"/>
  <c r="BC280"/>
  <c r="AM281"/>
  <c r="W282"/>
  <c r="G283"/>
  <c r="BS283"/>
  <c r="BC284"/>
  <c r="AM285"/>
  <c r="W286"/>
  <c r="G287"/>
  <c r="BS287"/>
  <c r="BC288"/>
  <c r="AM289"/>
  <c r="W290"/>
  <c r="G291"/>
  <c r="BS291"/>
  <c r="BC292"/>
  <c r="W21" i="23"/>
  <c r="AM14"/>
  <c r="BS24"/>
  <c r="BS20"/>
  <c r="BS16"/>
  <c r="BS12"/>
  <c r="BS8"/>
  <c r="BS4"/>
  <c r="AM5" i="24"/>
  <c r="W6"/>
  <c r="G7"/>
  <c r="BS7"/>
  <c r="BC8"/>
  <c r="AM9"/>
  <c r="W10"/>
  <c r="G11"/>
  <c r="BS11"/>
  <c r="BC12"/>
  <c r="AM13"/>
  <c r="W14"/>
  <c r="G15"/>
  <c r="BS15"/>
  <c r="BC16"/>
  <c r="AM17"/>
  <c r="W18"/>
  <c r="G19"/>
  <c r="BS19"/>
  <c r="BC20"/>
  <c r="AM21"/>
  <c r="W22"/>
  <c r="G23"/>
  <c r="BS23"/>
  <c r="BC24"/>
  <c r="AM25"/>
  <c r="W26"/>
  <c r="G27"/>
  <c r="BS27"/>
  <c r="BC28"/>
  <c r="AM29"/>
  <c r="W30"/>
  <c r="G31"/>
  <c r="BS31"/>
  <c r="BC32"/>
  <c r="AM33"/>
  <c r="W34"/>
  <c r="G35"/>
  <c r="BS35"/>
  <c r="BC36"/>
  <c r="AM37"/>
  <c r="W38"/>
  <c r="G39"/>
  <c r="BS39"/>
  <c r="BC40"/>
  <c r="AM41"/>
  <c r="W42"/>
  <c r="G43"/>
  <c r="BS43"/>
  <c r="BC44"/>
  <c r="AM45"/>
  <c r="W46"/>
  <c r="G47"/>
  <c r="BS47"/>
  <c r="BC48"/>
  <c r="AM49"/>
  <c r="W50"/>
  <c r="G51"/>
  <c r="BS51"/>
  <c r="BC52"/>
  <c r="AM53"/>
  <c r="W54"/>
  <c r="G55"/>
  <c r="BS55"/>
  <c r="BC56"/>
  <c r="AM57"/>
  <c r="W58"/>
  <c r="G59"/>
  <c r="BS59"/>
  <c r="BC60"/>
  <c r="AM61"/>
  <c r="W62"/>
  <c r="G63"/>
  <c r="BS63"/>
  <c r="BC64"/>
  <c r="AM65"/>
  <c r="W66"/>
  <c r="G67"/>
  <c r="BS67"/>
  <c r="BC68"/>
  <c r="AM69"/>
  <c r="W70"/>
  <c r="G71"/>
  <c r="BS71"/>
  <c r="BC72"/>
  <c r="AM73"/>
  <c r="W74"/>
  <c r="G75"/>
  <c r="BS75"/>
  <c r="BC76"/>
  <c r="AM77"/>
  <c r="W78"/>
  <c r="G79"/>
  <c r="BS79"/>
  <c r="BC80"/>
  <c r="AM81"/>
  <c r="W82"/>
  <c r="G83"/>
  <c r="BS83"/>
  <c r="BC84"/>
  <c r="AM85"/>
  <c r="W86"/>
  <c r="G87"/>
  <c r="BS87"/>
  <c r="BC88"/>
  <c r="G113"/>
  <c r="BS113"/>
  <c r="BC114"/>
  <c r="AM115"/>
  <c r="W116"/>
  <c r="G117"/>
  <c r="BS117"/>
  <c r="BC118"/>
  <c r="AM119"/>
  <c r="W120"/>
  <c r="G121"/>
  <c r="BS121"/>
  <c r="BC122"/>
  <c r="AM123"/>
  <c r="W124"/>
  <c r="G125"/>
  <c r="BS125"/>
  <c r="BC126"/>
  <c r="AM127"/>
  <c r="W128"/>
  <c r="G129"/>
  <c r="BS129"/>
  <c r="BC130"/>
  <c r="AM131"/>
  <c r="W132"/>
  <c r="G133"/>
  <c r="BS133"/>
  <c r="BC134"/>
  <c r="G24" i="23"/>
  <c r="BC26"/>
  <c r="E7" i="18"/>
  <c r="C8" i="27"/>
  <c r="D28"/>
  <c r="W94" i="22"/>
  <c r="AM153"/>
  <c r="AM187"/>
  <c r="AM188"/>
  <c r="AM191"/>
  <c r="G197"/>
  <c r="G203"/>
  <c r="G205"/>
  <c r="G14" i="23"/>
  <c r="G8"/>
  <c r="G4"/>
  <c r="W26"/>
  <c r="W18"/>
  <c r="W91" i="22"/>
  <c r="AM185"/>
  <c r="AM189"/>
  <c r="AM196"/>
  <c r="AM199"/>
  <c r="G206"/>
  <c r="AM234"/>
  <c r="W235"/>
  <c r="G236"/>
  <c r="BS236"/>
  <c r="BC237"/>
  <c r="AM238"/>
  <c r="W239"/>
  <c r="G240"/>
  <c r="BS240"/>
  <c r="BC241"/>
  <c r="AM242"/>
  <c r="W243"/>
  <c r="G244"/>
  <c r="BS244"/>
  <c r="BC245"/>
  <c r="AM246"/>
  <c r="W247"/>
  <c r="G248"/>
  <c r="BS248"/>
  <c r="BC249"/>
  <c r="AM250"/>
  <c r="W251"/>
  <c r="G252"/>
  <c r="BS252"/>
  <c r="BC253"/>
  <c r="AM254"/>
  <c r="W255"/>
  <c r="G256"/>
  <c r="BS256"/>
  <c r="BC257"/>
  <c r="AM258"/>
  <c r="W259"/>
  <c r="G260"/>
  <c r="BS260"/>
  <c r="BC261"/>
  <c r="AM262"/>
  <c r="W263"/>
  <c r="G264"/>
  <c r="BS264"/>
  <c r="BC265"/>
  <c r="AM266"/>
  <c r="W267"/>
  <c r="G268"/>
  <c r="BS268"/>
  <c r="BC269"/>
  <c r="AM270"/>
  <c r="W271"/>
  <c r="G272"/>
  <c r="BS272"/>
  <c r="BC273"/>
  <c r="AM274"/>
  <c r="W275"/>
  <c r="G276"/>
  <c r="BS276"/>
  <c r="BC277"/>
  <c r="AM278"/>
  <c r="W279"/>
  <c r="G280"/>
  <c r="BS280"/>
  <c r="BC281"/>
  <c r="AM282"/>
  <c r="W283"/>
  <c r="G284"/>
  <c r="BS284"/>
  <c r="BC285"/>
  <c r="AM286"/>
  <c r="W287"/>
  <c r="G288"/>
  <c r="BS288"/>
  <c r="BC289"/>
  <c r="AM290"/>
  <c r="W291"/>
  <c r="G292"/>
  <c r="BS292"/>
  <c r="AM24" i="23"/>
  <c r="AM10"/>
  <c r="AM6"/>
  <c r="BC5" i="24"/>
  <c r="AM6"/>
  <c r="W7"/>
  <c r="G8"/>
  <c r="BS8"/>
  <c r="BC9"/>
  <c r="AM10"/>
  <c r="W11"/>
  <c r="G12"/>
  <c r="BS12"/>
  <c r="BC13"/>
  <c r="AM14"/>
  <c r="W15"/>
  <c r="G16"/>
  <c r="BS16"/>
  <c r="BC17"/>
  <c r="AM18"/>
  <c r="W19"/>
  <c r="G20"/>
  <c r="BS20"/>
  <c r="BC21"/>
  <c r="AM22"/>
  <c r="W23"/>
  <c r="G24"/>
  <c r="BS24"/>
  <c r="BC25"/>
  <c r="AM26"/>
  <c r="W27"/>
  <c r="G28"/>
  <c r="BS28"/>
  <c r="BC29"/>
  <c r="AM30"/>
  <c r="W31"/>
  <c r="G32"/>
  <c r="BS32"/>
  <c r="BC33"/>
  <c r="AM34"/>
  <c r="W35"/>
  <c r="G36"/>
  <c r="BS36"/>
  <c r="BC37"/>
  <c r="AM38"/>
  <c r="W39"/>
  <c r="G40"/>
  <c r="BS40"/>
  <c r="BC41"/>
  <c r="AM42"/>
  <c r="W43"/>
  <c r="G44"/>
  <c r="BS44"/>
  <c r="BC45"/>
  <c r="AM46"/>
  <c r="W47"/>
  <c r="G48"/>
  <c r="BS48"/>
  <c r="BC49"/>
  <c r="AM50"/>
  <c r="W51"/>
  <c r="G52"/>
  <c r="BS52"/>
  <c r="BC53"/>
  <c r="AM54"/>
  <c r="W55"/>
  <c r="G56"/>
  <c r="BS56"/>
  <c r="BC57"/>
  <c r="AM58"/>
  <c r="W59"/>
  <c r="G60"/>
  <c r="BS60"/>
  <c r="BC61"/>
  <c r="AM62"/>
  <c r="W63"/>
  <c r="G64"/>
  <c r="BS64"/>
  <c r="BC65"/>
  <c r="AM66"/>
  <c r="W67"/>
  <c r="G68"/>
  <c r="BS68"/>
  <c r="BC69"/>
  <c r="AM70"/>
  <c r="W71"/>
  <c r="G72"/>
  <c r="BS72"/>
  <c r="BC73"/>
  <c r="AM74"/>
  <c r="W75"/>
  <c r="G76"/>
  <c r="BS76"/>
  <c r="BC77"/>
  <c r="AM78"/>
  <c r="W79"/>
  <c r="G80"/>
  <c r="BS80"/>
  <c r="BC81"/>
  <c r="AM82"/>
  <c r="W83"/>
  <c r="G88"/>
  <c r="BS88"/>
  <c r="BC101"/>
  <c r="W103"/>
  <c r="AM132"/>
  <c r="W133"/>
  <c r="G134"/>
  <c r="G10" i="23"/>
  <c r="W27"/>
  <c r="W8"/>
  <c r="BC22"/>
  <c r="BC14"/>
  <c r="BC6"/>
  <c r="G90" i="24"/>
  <c r="AM91"/>
  <c r="G93"/>
  <c r="W94"/>
  <c r="G96"/>
  <c r="W97"/>
  <c r="W100"/>
  <c r="AM101"/>
  <c r="G103"/>
  <c r="AM104"/>
  <c r="G106"/>
  <c r="W107"/>
  <c r="AM108"/>
  <c r="G110"/>
  <c r="AM112"/>
  <c r="AM6" i="25"/>
  <c r="E26" i="18"/>
  <c r="S22" i="25"/>
  <c r="U28"/>
  <c r="F22" i="18"/>
  <c r="G8"/>
  <c r="BO9" i="27"/>
  <c r="BR28"/>
  <c r="F28"/>
  <c r="C9"/>
  <c r="BV28"/>
  <c r="BW5"/>
  <c r="K5"/>
  <c r="J28"/>
  <c r="AA5" i="25"/>
  <c r="W5" s="1"/>
  <c r="Z28"/>
  <c r="K5" i="18"/>
  <c r="I28" i="27"/>
  <c r="K10"/>
  <c r="J10" i="18"/>
  <c r="AQ11" i="27"/>
  <c r="AM11" s="1"/>
  <c r="AN28"/>
  <c r="BD28" i="25"/>
  <c r="BG11"/>
  <c r="BC11" s="1"/>
  <c r="I17" i="18"/>
  <c r="I23"/>
  <c r="J23"/>
  <c r="J26"/>
  <c r="AV7" i="27"/>
  <c r="AM7" s="1"/>
  <c r="AR28"/>
  <c r="BL7" i="25"/>
  <c r="BC7" s="1"/>
  <c r="BH28"/>
  <c r="M7" i="18"/>
  <c r="M13"/>
  <c r="BY28" i="27"/>
  <c r="CB17"/>
  <c r="P17"/>
  <c r="G17" s="1"/>
  <c r="M28"/>
  <c r="AF17" i="25"/>
  <c r="W17" s="1"/>
  <c r="AC28"/>
  <c r="G26" i="23"/>
  <c r="G22"/>
  <c r="G18"/>
  <c r="W24"/>
  <c r="W10"/>
  <c r="AM26"/>
  <c r="AM22"/>
  <c r="AM8"/>
  <c r="AM4"/>
  <c r="BC24"/>
  <c r="BC16"/>
  <c r="BC8"/>
  <c r="BS27"/>
  <c r="BS19"/>
  <c r="BS11"/>
  <c r="BS26"/>
  <c r="BS22"/>
  <c r="BS18"/>
  <c r="BS14"/>
  <c r="BS10"/>
  <c r="CB28"/>
  <c r="W90" i="24"/>
  <c r="W93"/>
  <c r="AM94"/>
  <c r="W96"/>
  <c r="AM97"/>
  <c r="W99"/>
  <c r="AM103"/>
  <c r="AM107"/>
  <c r="W110"/>
  <c r="AM111"/>
  <c r="G149"/>
  <c r="W150"/>
  <c r="AM150"/>
  <c r="W152"/>
  <c r="AM153"/>
  <c r="G155"/>
  <c r="W156"/>
  <c r="AM157"/>
  <c r="G159"/>
  <c r="W160"/>
  <c r="AM160"/>
  <c r="G187"/>
  <c r="G194"/>
  <c r="W195"/>
  <c r="G198"/>
  <c r="G200"/>
  <c r="W201"/>
  <c r="G204"/>
  <c r="W205"/>
  <c r="G207"/>
  <c r="W208"/>
  <c r="AM211"/>
  <c r="W212"/>
  <c r="G213"/>
  <c r="BS213"/>
  <c r="BC214"/>
  <c r="AM215"/>
  <c r="W216"/>
  <c r="G217"/>
  <c r="BS217"/>
  <c r="BC218"/>
  <c r="AM219"/>
  <c r="W220"/>
  <c r="G221"/>
  <c r="BS221"/>
  <c r="BC222"/>
  <c r="AM223"/>
  <c r="W224"/>
  <c r="G225"/>
  <c r="BS225"/>
  <c r="BC226"/>
  <c r="AM227"/>
  <c r="W228"/>
  <c r="G229"/>
  <c r="BS229"/>
  <c r="BC230"/>
  <c r="AM231"/>
  <c r="W232"/>
  <c r="G233"/>
  <c r="BS233"/>
  <c r="BC234"/>
  <c r="AM235"/>
  <c r="W236"/>
  <c r="G237"/>
  <c r="BS237"/>
  <c r="BC238"/>
  <c r="AM239"/>
  <c r="W240"/>
  <c r="BC267"/>
  <c r="AM268"/>
  <c r="W269"/>
  <c r="G270"/>
  <c r="BS270"/>
  <c r="BC271"/>
  <c r="AM272"/>
  <c r="W273"/>
  <c r="G274"/>
  <c r="BS274"/>
  <c r="BC275"/>
  <c r="AM276"/>
  <c r="W277"/>
  <c r="G278"/>
  <c r="BS278"/>
  <c r="BC279"/>
  <c r="AM280"/>
  <c r="W281"/>
  <c r="G282"/>
  <c r="BS282"/>
  <c r="BC283"/>
  <c r="AM284"/>
  <c r="W285"/>
  <c r="G286"/>
  <c r="BS286"/>
  <c r="BC287"/>
  <c r="AM288"/>
  <c r="W289"/>
  <c r="G290"/>
  <c r="BS27" i="25"/>
  <c r="N23" i="18"/>
  <c r="AV26" i="27"/>
  <c r="AM26" s="1"/>
  <c r="AS28"/>
  <c r="N26" i="18"/>
  <c r="BC26" i="27"/>
  <c r="G26" i="25"/>
  <c r="P13" i="18"/>
  <c r="P27"/>
  <c r="G151" i="24"/>
  <c r="G153"/>
  <c r="W154"/>
  <c r="AM154"/>
  <c r="G157"/>
  <c r="W158"/>
  <c r="AM158"/>
  <c r="G185"/>
  <c r="AM187"/>
  <c r="G189"/>
  <c r="AM190"/>
  <c r="G192"/>
  <c r="W193"/>
  <c r="AM194"/>
  <c r="G196"/>
  <c r="W197"/>
  <c r="G202"/>
  <c r="W203"/>
  <c r="W206"/>
  <c r="G211"/>
  <c r="BS211"/>
  <c r="BC212"/>
  <c r="AM213"/>
  <c r="W214"/>
  <c r="G215"/>
  <c r="BS215"/>
  <c r="BC216"/>
  <c r="AM217"/>
  <c r="W218"/>
  <c r="G219"/>
  <c r="BS219"/>
  <c r="BC220"/>
  <c r="AM221"/>
  <c r="W222"/>
  <c r="G223"/>
  <c r="BS223"/>
  <c r="BC224"/>
  <c r="AM225"/>
  <c r="W226"/>
  <c r="G227"/>
  <c r="BS227"/>
  <c r="BC228"/>
  <c r="AM229"/>
  <c r="W230"/>
  <c r="G231"/>
  <c r="BS231"/>
  <c r="BC232"/>
  <c r="AM233"/>
  <c r="W234"/>
  <c r="G235"/>
  <c r="BS235"/>
  <c r="BC236"/>
  <c r="AM237"/>
  <c r="W238"/>
  <c r="G239"/>
  <c r="BS239"/>
  <c r="BS7" i="25"/>
  <c r="BS8"/>
  <c r="G18"/>
  <c r="AF28"/>
  <c r="W267" i="24"/>
  <c r="G268"/>
  <c r="BS268"/>
  <c r="BC269"/>
  <c r="AM270"/>
  <c r="W271"/>
  <c r="G272"/>
  <c r="BS272"/>
  <c r="BC273"/>
  <c r="AM274"/>
  <c r="W275"/>
  <c r="G276"/>
  <c r="BS276"/>
  <c r="BC277"/>
  <c r="AM278"/>
  <c r="W279"/>
  <c r="G280"/>
  <c r="BS280"/>
  <c r="BC281"/>
  <c r="AM282"/>
  <c r="W283"/>
  <c r="G284"/>
  <c r="BS284"/>
  <c r="BC285"/>
  <c r="AM286"/>
  <c r="W287"/>
  <c r="G288"/>
  <c r="BS288"/>
  <c r="BC289"/>
  <c r="AM290"/>
  <c r="W291"/>
  <c r="G292"/>
  <c r="BS292"/>
  <c r="G21" i="25"/>
  <c r="W24"/>
  <c r="W8"/>
  <c r="W4"/>
  <c r="AM26"/>
  <c r="AM8"/>
  <c r="BS16"/>
  <c r="W161" i="26"/>
  <c r="G162"/>
  <c r="BS162"/>
  <c r="BC163"/>
  <c r="AM164"/>
  <c r="W165"/>
  <c r="G166"/>
  <c r="BS166"/>
  <c r="BC167"/>
  <c r="AM168"/>
  <c r="W169"/>
  <c r="G170"/>
  <c r="BS170"/>
  <c r="BC171"/>
  <c r="AM172"/>
  <c r="W173"/>
  <c r="G174"/>
  <c r="BS174"/>
  <c r="BC175"/>
  <c r="AM176"/>
  <c r="W177"/>
  <c r="G178"/>
  <c r="BS178"/>
  <c r="BC179"/>
  <c r="AM180"/>
  <c r="W181"/>
  <c r="G182"/>
  <c r="BS182"/>
  <c r="BC183"/>
  <c r="AM184"/>
  <c r="W185"/>
  <c r="G186"/>
  <c r="BS186"/>
  <c r="BC187"/>
  <c r="AM188"/>
  <c r="W189"/>
  <c r="G190"/>
  <c r="BS190"/>
  <c r="BC191"/>
  <c r="AM192"/>
  <c r="W193"/>
  <c r="G194"/>
  <c r="BS194"/>
  <c r="BC195"/>
  <c r="AM196"/>
  <c r="BS290" i="24"/>
  <c r="BC291"/>
  <c r="AM292"/>
  <c r="W26" i="25"/>
  <c r="W22"/>
  <c r="W18"/>
  <c r="W14"/>
  <c r="W10"/>
  <c r="BL28"/>
  <c r="AM267" i="24"/>
  <c r="W268"/>
  <c r="G269"/>
  <c r="BS269"/>
  <c r="BC270"/>
  <c r="AM271"/>
  <c r="W272"/>
  <c r="G273"/>
  <c r="BS273"/>
  <c r="BC274"/>
  <c r="AM275"/>
  <c r="W276"/>
  <c r="G277"/>
  <c r="BS277"/>
  <c r="BC278"/>
  <c r="AM279"/>
  <c r="W280"/>
  <c r="G281"/>
  <c r="BS281"/>
  <c r="BC282"/>
  <c r="AM283"/>
  <c r="W284"/>
  <c r="G285"/>
  <c r="BS285"/>
  <c r="BC286"/>
  <c r="AM287"/>
  <c r="W288"/>
  <c r="G289"/>
  <c r="BS289"/>
  <c r="BC290"/>
  <c r="AM291"/>
  <c r="W292"/>
  <c r="AM18" i="25"/>
  <c r="AM10"/>
  <c r="BS24"/>
  <c r="BC226" i="26"/>
  <c r="AM227"/>
  <c r="W228"/>
  <c r="G229"/>
  <c r="BS229"/>
  <c r="BC230"/>
  <c r="AM231"/>
  <c r="W232"/>
  <c r="G233"/>
  <c r="BS233"/>
  <c r="BC234"/>
  <c r="AM235"/>
  <c r="W236"/>
  <c r="G237"/>
  <c r="W226"/>
  <c r="G227"/>
  <c r="BS227"/>
  <c r="BC228"/>
  <c r="AM229"/>
  <c r="W230"/>
  <c r="G231"/>
  <c r="BS231"/>
  <c r="BC232"/>
  <c r="AM233"/>
  <c r="W234"/>
  <c r="G235"/>
  <c r="BS235"/>
  <c r="BC236"/>
  <c r="AM237"/>
  <c r="G253"/>
  <c r="BS253"/>
  <c r="BC254"/>
  <c r="AM255"/>
  <c r="W256"/>
  <c r="G257"/>
  <c r="BS257"/>
  <c r="BC258"/>
  <c r="AM259"/>
  <c r="W260"/>
  <c r="G261"/>
  <c r="BS261"/>
  <c r="BC262"/>
  <c r="AM263"/>
  <c r="W264"/>
  <c r="G265"/>
  <c r="BS265"/>
  <c r="BC266"/>
  <c r="AM267"/>
  <c r="W268"/>
  <c r="G269"/>
  <c r="BS269"/>
  <c r="BC270"/>
  <c r="AM271"/>
  <c r="W272"/>
  <c r="G273"/>
  <c r="BS273"/>
  <c r="BC274"/>
  <c r="AM275"/>
  <c r="W276"/>
  <c r="G277"/>
  <c r="BS277"/>
  <c r="BC278"/>
  <c r="AM279"/>
  <c r="W280"/>
  <c r="BC252"/>
  <c r="AM253"/>
  <c r="W254"/>
  <c r="G255"/>
  <c r="BS255"/>
  <c r="BC256"/>
  <c r="AM257"/>
  <c r="W258"/>
  <c r="G259"/>
  <c r="BS259"/>
  <c r="BC260"/>
  <c r="AM261"/>
  <c r="W262"/>
  <c r="G263"/>
  <c r="BS263"/>
  <c r="BC264"/>
  <c r="AM265"/>
  <c r="W266"/>
  <c r="G267"/>
  <c r="BS267"/>
  <c r="BC268"/>
  <c r="AM269"/>
  <c r="W270"/>
  <c r="G271"/>
  <c r="BS271"/>
  <c r="BC272"/>
  <c r="AM273"/>
  <c r="W274"/>
  <c r="G275"/>
  <c r="BS275"/>
  <c r="BC276"/>
  <c r="AM277"/>
  <c r="W278"/>
  <c r="G279"/>
  <c r="BS279"/>
  <c r="BC280"/>
  <c r="BS285"/>
  <c r="BC286"/>
  <c r="AM287"/>
  <c r="W288"/>
  <c r="G289"/>
  <c r="BS289"/>
  <c r="BC290"/>
  <c r="AM291"/>
  <c r="W292"/>
  <c r="AM24" i="27"/>
  <c r="AM20"/>
  <c r="AM8"/>
  <c r="M20" i="6"/>
  <c r="M16"/>
  <c r="C14" i="18" s="1"/>
  <c r="G10" i="27"/>
  <c r="AM16"/>
  <c r="M19" i="6"/>
  <c r="C17" i="18" s="1"/>
  <c r="M15" i="6"/>
  <c r="E5" i="18"/>
  <c r="BP28" i="27"/>
  <c r="BC24"/>
  <c r="BC18"/>
  <c r="BS26"/>
  <c r="BS22"/>
  <c r="BS18"/>
  <c r="BS14"/>
  <c r="BS10"/>
  <c r="AK27" i="6"/>
  <c r="AK26"/>
  <c r="AK23"/>
  <c r="AK22"/>
  <c r="AK17"/>
  <c r="E17"/>
  <c r="E10" i="18"/>
  <c r="E23"/>
  <c r="F24"/>
  <c r="V28" i="25"/>
  <c r="K7" i="18"/>
  <c r="K13"/>
  <c r="J18"/>
  <c r="BS25" i="27"/>
  <c r="BS17"/>
  <c r="BS9"/>
  <c r="BS4"/>
  <c r="AC29" i="6"/>
  <c r="M29"/>
  <c r="U28"/>
  <c r="C26" i="18" s="1"/>
  <c r="U27" i="6"/>
  <c r="AC25"/>
  <c r="M25"/>
  <c r="U24"/>
  <c r="C22" i="18" s="1"/>
  <c r="U23" i="6"/>
  <c r="C21" i="18" s="1"/>
  <c r="AC21" i="6"/>
  <c r="M21"/>
  <c r="T30"/>
  <c r="E9" i="18"/>
  <c r="F10"/>
  <c r="S11" i="25"/>
  <c r="AI12"/>
  <c r="AI28" s="1"/>
  <c r="AY16" i="23"/>
  <c r="BO16" i="20"/>
  <c r="G6" i="18"/>
  <c r="G10"/>
  <c r="J4"/>
  <c r="I9"/>
  <c r="I15"/>
  <c r="H28" i="23"/>
  <c r="J22" i="18"/>
  <c r="AM22" i="27"/>
  <c r="AM18"/>
  <c r="AM10"/>
  <c r="BC15"/>
  <c r="AK29" i="6"/>
  <c r="E29"/>
  <c r="AK25"/>
  <c r="E25"/>
  <c r="AK21"/>
  <c r="E21"/>
  <c r="U20"/>
  <c r="E20"/>
  <c r="U19"/>
  <c r="E19"/>
  <c r="AC17"/>
  <c r="M17"/>
  <c r="U16"/>
  <c r="E16"/>
  <c r="U15"/>
  <c r="C13" i="18" s="1"/>
  <c r="E15" i="6"/>
  <c r="E6" i="18"/>
  <c r="D6" s="1"/>
  <c r="E21"/>
  <c r="BO22" i="27"/>
  <c r="C22"/>
  <c r="F8" i="18"/>
  <c r="G22"/>
  <c r="G27"/>
  <c r="J8"/>
  <c r="K8"/>
  <c r="I21"/>
  <c r="M14" i="6"/>
  <c r="AC12"/>
  <c r="AK11"/>
  <c r="AK10"/>
  <c r="M10"/>
  <c r="U8"/>
  <c r="AK7"/>
  <c r="AK6"/>
  <c r="M6"/>
  <c r="M30" s="1"/>
  <c r="S4" i="27"/>
  <c r="E4" i="18"/>
  <c r="D4" s="1"/>
  <c r="AY7" i="27"/>
  <c r="U28"/>
  <c r="AI12" i="19"/>
  <c r="AI15" i="23"/>
  <c r="S17" i="20"/>
  <c r="AI17" i="19"/>
  <c r="AN28" i="20"/>
  <c r="AQ11" i="23"/>
  <c r="J15" i="18"/>
  <c r="BG20" i="27"/>
  <c r="BC20" s="1"/>
  <c r="BW20" i="25"/>
  <c r="BG20" i="19"/>
  <c r="K27" i="18"/>
  <c r="N8"/>
  <c r="N14"/>
  <c r="M17"/>
  <c r="O17"/>
  <c r="M23"/>
  <c r="O27"/>
  <c r="P17"/>
  <c r="AF21" i="27"/>
  <c r="W21" s="1"/>
  <c r="AV21" i="25"/>
  <c r="BL21" i="23"/>
  <c r="BC21" s="1"/>
  <c r="CB21" i="20"/>
  <c r="P21"/>
  <c r="G21" s="1"/>
  <c r="AF21" i="19"/>
  <c r="P22" i="18"/>
  <c r="AC13" i="6"/>
  <c r="M13"/>
  <c r="U12"/>
  <c r="E12"/>
  <c r="C10" i="18" s="1"/>
  <c r="U11" i="6"/>
  <c r="E11"/>
  <c r="C9" i="18" s="1"/>
  <c r="AC9" i="6"/>
  <c r="M9"/>
  <c r="M8"/>
  <c r="C6" i="18" s="1"/>
  <c r="AC8" i="6"/>
  <c r="AC30" s="1"/>
  <c r="E7"/>
  <c r="M7"/>
  <c r="AY5" i="27"/>
  <c r="BO6"/>
  <c r="BO28" s="1"/>
  <c r="C6"/>
  <c r="AY8"/>
  <c r="E8" i="18"/>
  <c r="S9" i="27"/>
  <c r="AY15"/>
  <c r="AI16" i="23"/>
  <c r="C17" i="20"/>
  <c r="T28" i="23"/>
  <c r="AI20"/>
  <c r="E22" i="18"/>
  <c r="D22" s="1"/>
  <c r="AK28" i="27"/>
  <c r="S14" i="20"/>
  <c r="AI14" i="19"/>
  <c r="BO15" i="25"/>
  <c r="C15"/>
  <c r="S15" i="23"/>
  <c r="S17" i="19"/>
  <c r="S20" i="25"/>
  <c r="C11" i="23"/>
  <c r="C15"/>
  <c r="S16"/>
  <c r="S19" i="20"/>
  <c r="AI26" i="27"/>
  <c r="BW6"/>
  <c r="BS6" s="1"/>
  <c r="K6"/>
  <c r="K11" i="23"/>
  <c r="AA11"/>
  <c r="AP28" i="19"/>
  <c r="I14" i="18"/>
  <c r="BG14" i="27"/>
  <c r="BW14" i="25"/>
  <c r="K14"/>
  <c r="G14" s="1"/>
  <c r="AA14" i="23"/>
  <c r="AQ14" i="20"/>
  <c r="BG14" i="19"/>
  <c r="AA15" i="27"/>
  <c r="W15" s="1"/>
  <c r="AQ15" i="25"/>
  <c r="BG15" i="23"/>
  <c r="BW15" i="20"/>
  <c r="K15"/>
  <c r="G15" s="1"/>
  <c r="AA15" i="19"/>
  <c r="AQ19"/>
  <c r="AM19" s="1"/>
  <c r="AQ20"/>
  <c r="K23" i="18"/>
  <c r="K25"/>
  <c r="I26"/>
  <c r="N6"/>
  <c r="O9"/>
  <c r="L28" i="23"/>
  <c r="N12" i="18"/>
  <c r="O15"/>
  <c r="N22"/>
  <c r="O23"/>
  <c r="O25"/>
  <c r="M26"/>
  <c r="P7"/>
  <c r="P25"/>
  <c r="D28" i="25"/>
  <c r="BQ28" i="27"/>
  <c r="E28"/>
  <c r="C17" i="19"/>
  <c r="S20" i="23"/>
  <c r="AY23" i="27"/>
  <c r="AY28" s="1"/>
  <c r="BO23" i="25"/>
  <c r="C23"/>
  <c r="S23" i="23"/>
  <c r="AI23" i="20"/>
  <c r="AI24" i="25"/>
  <c r="AY24" i="23"/>
  <c r="BO24" i="20"/>
  <c r="C24"/>
  <c r="S24" i="19"/>
  <c r="BB28" i="27"/>
  <c r="BR28" i="25"/>
  <c r="V28" i="27"/>
  <c r="BB28" i="23"/>
  <c r="BR28" i="20"/>
  <c r="AI17"/>
  <c r="BG4" i="27"/>
  <c r="BC4" s="1"/>
  <c r="AA4"/>
  <c r="BU28"/>
  <c r="J7" i="18"/>
  <c r="L7" s="1"/>
  <c r="I10"/>
  <c r="H28" i="19"/>
  <c r="AQ12" i="20"/>
  <c r="AN28" i="23"/>
  <c r="I18" i="18"/>
  <c r="AA20" i="27"/>
  <c r="AQ20" i="25"/>
  <c r="BG20" i="23"/>
  <c r="BW20" i="20"/>
  <c r="BS20" s="1"/>
  <c r="I22" i="18"/>
  <c r="BG22" i="27"/>
  <c r="BW22" i="25"/>
  <c r="K22"/>
  <c r="G22" s="1"/>
  <c r="AA22" i="23"/>
  <c r="AQ22" i="20"/>
  <c r="BG22" i="19"/>
  <c r="W23" i="27"/>
  <c r="I25" i="18"/>
  <c r="O5"/>
  <c r="M9"/>
  <c r="N15"/>
  <c r="Q15" s="1"/>
  <c r="M25"/>
  <c r="P5"/>
  <c r="P23"/>
  <c r="O4"/>
  <c r="N7"/>
  <c r="M10"/>
  <c r="BL12" i="27"/>
  <c r="CB12" i="25"/>
  <c r="AF12" i="23"/>
  <c r="AV12" i="20"/>
  <c r="BL12" i="19"/>
  <c r="AR28" i="23"/>
  <c r="N28"/>
  <c r="M18" i="18"/>
  <c r="AV19" i="25"/>
  <c r="AM19" s="1"/>
  <c r="BL20" i="27"/>
  <c r="CB20" i="25"/>
  <c r="P20"/>
  <c r="AF20" i="23"/>
  <c r="AV20" i="20"/>
  <c r="BL20" i="19"/>
  <c r="N21" i="18"/>
  <c r="Q21" s="1"/>
  <c r="M24"/>
  <c r="O26"/>
  <c r="P8"/>
  <c r="P14"/>
  <c r="N4"/>
  <c r="M28" i="20"/>
  <c r="M6" i="18"/>
  <c r="P7" i="20"/>
  <c r="O8" i="18"/>
  <c r="BI28" i="19"/>
  <c r="P11" i="25"/>
  <c r="BL17" i="27"/>
  <c r="BC17" s="1"/>
  <c r="CB17" i="25"/>
  <c r="BS17" s="1"/>
  <c r="P17"/>
  <c r="G17" s="1"/>
  <c r="AF17" i="23"/>
  <c r="W17" s="1"/>
  <c r="AV17" i="20"/>
  <c r="AM17" s="1"/>
  <c r="BL17" i="19"/>
  <c r="AF17" i="27"/>
  <c r="W17" s="1"/>
  <c r="AV17" i="25"/>
  <c r="AM17" s="1"/>
  <c r="BL17" i="23"/>
  <c r="BC17" s="1"/>
  <c r="CB17" i="20"/>
  <c r="BS17" s="1"/>
  <c r="P17"/>
  <c r="G17" s="1"/>
  <c r="AF17" i="19"/>
  <c r="W17" s="1"/>
  <c r="M19" i="18"/>
  <c r="AF19" i="23"/>
  <c r="W19" s="1"/>
  <c r="AD28" i="25"/>
  <c r="P11" i="23"/>
  <c r="AF13" i="27"/>
  <c r="W13" s="1"/>
  <c r="AV13" i="25"/>
  <c r="AM13" s="1"/>
  <c r="BL13" i="23"/>
  <c r="BC13" s="1"/>
  <c r="CB13" i="20"/>
  <c r="BS13" s="1"/>
  <c r="AF13" i="19"/>
  <c r="P18" i="18"/>
  <c r="Q18" s="1"/>
  <c r="K24"/>
  <c r="BG25" i="27"/>
  <c r="BW25" i="25"/>
  <c r="K25"/>
  <c r="AA25" i="23"/>
  <c r="AQ25" i="20"/>
  <c r="BG25" i="19"/>
  <c r="AA25" i="27"/>
  <c r="AQ25" i="25"/>
  <c r="BG25" i="23"/>
  <c r="BW25" i="20"/>
  <c r="K25"/>
  <c r="AA25" i="19"/>
  <c r="W25" s="1"/>
  <c r="J27" i="18"/>
  <c r="L27" s="1"/>
  <c r="AV4" i="20"/>
  <c r="AF12" i="27"/>
  <c r="BL12" i="23"/>
  <c r="CB12" i="20"/>
  <c r="P12"/>
  <c r="P12" i="23"/>
  <c r="M14" i="18"/>
  <c r="BL14" i="27"/>
  <c r="CB14" i="25"/>
  <c r="P14"/>
  <c r="AF14" i="23"/>
  <c r="AV14" i="20"/>
  <c r="BL14" i="19"/>
  <c r="AF15" i="27"/>
  <c r="AV15" i="25"/>
  <c r="BL15" i="23"/>
  <c r="CB15" i="20"/>
  <c r="P15"/>
  <c r="AF15" i="19"/>
  <c r="P16" i="23"/>
  <c r="O18" i="18"/>
  <c r="AF20" i="27"/>
  <c r="BL20" i="23"/>
  <c r="CB20" i="20"/>
  <c r="P20"/>
  <c r="M22" i="18"/>
  <c r="BL22" i="27"/>
  <c r="CB22" i="25"/>
  <c r="P22"/>
  <c r="AF22" i="23"/>
  <c r="AV22" i="20"/>
  <c r="BL22" i="19"/>
  <c r="AF23" i="27"/>
  <c r="AV23" i="25"/>
  <c r="AM23" s="1"/>
  <c r="BL23" i="23"/>
  <c r="BC23" s="1"/>
  <c r="CB23" i="20"/>
  <c r="BS23" s="1"/>
  <c r="P23"/>
  <c r="G23" s="1"/>
  <c r="AF23" i="19"/>
  <c r="W23" s="1"/>
  <c r="O24" i="18"/>
  <c r="BL25" i="27"/>
  <c r="CB25" i="25"/>
  <c r="P25"/>
  <c r="AF25" i="23"/>
  <c r="AV25" i="20"/>
  <c r="BL25" i="19"/>
  <c r="AF25" i="27"/>
  <c r="AV25" i="25"/>
  <c r="BL25" i="23"/>
  <c r="CB25" i="20"/>
  <c r="P25"/>
  <c r="AF25" i="19"/>
  <c r="N27" i="18"/>
  <c r="Q27" s="1"/>
  <c r="BK28" i="27"/>
  <c r="CA28" i="25"/>
  <c r="AU28" i="20"/>
  <c r="CB5"/>
  <c r="AF5" i="19"/>
  <c r="P6" i="18"/>
  <c r="P10"/>
  <c r="AI19" i="23"/>
  <c r="E17" i="18"/>
  <c r="C20" i="23"/>
  <c r="AI15" i="20"/>
  <c r="E13" i="18"/>
  <c r="F18"/>
  <c r="D28" i="20"/>
  <c r="C19"/>
  <c r="G14" i="18"/>
  <c r="F14"/>
  <c r="AI18" i="19"/>
  <c r="AI13"/>
  <c r="AI20"/>
  <c r="G18" i="18"/>
  <c r="E15"/>
  <c r="S20" i="19"/>
  <c r="C16"/>
  <c r="E18" i="18"/>
  <c r="D18" s="1"/>
  <c r="C15" i="19"/>
  <c r="C12"/>
  <c r="E14" i="18"/>
  <c r="AK28" i="23"/>
  <c r="C12" i="20"/>
  <c r="F28"/>
  <c r="AI19"/>
  <c r="T28"/>
  <c r="S11"/>
  <c r="AI12"/>
  <c r="S19" i="19"/>
  <c r="AM197" i="24"/>
  <c r="AM199"/>
  <c r="AM203"/>
  <c r="AM206"/>
  <c r="AM201"/>
  <c r="AM205"/>
  <c r="AM208"/>
  <c r="AM185"/>
  <c r="AM189"/>
  <c r="AM192"/>
  <c r="AM196"/>
  <c r="AM198"/>
  <c r="AM200"/>
  <c r="AM204"/>
  <c r="AM207"/>
  <c r="AM202"/>
  <c r="AV20" i="25"/>
  <c r="AM20" s="1"/>
  <c r="W186" i="24"/>
  <c r="W192"/>
  <c r="W196"/>
  <c r="O19" i="18"/>
  <c r="W188" i="24"/>
  <c r="W194"/>
  <c r="AM152"/>
  <c r="AM149"/>
  <c r="AM156"/>
  <c r="AM106"/>
  <c r="AM110"/>
  <c r="AV12" i="25"/>
  <c r="AM102" i="24"/>
  <c r="AM105"/>
  <c r="AM109"/>
  <c r="W106"/>
  <c r="W101"/>
  <c r="W104"/>
  <c r="W108"/>
  <c r="W102"/>
  <c r="W105"/>
  <c r="W109"/>
  <c r="W112"/>
  <c r="P12" i="25"/>
  <c r="G102" i="24"/>
  <c r="G105"/>
  <c r="G109"/>
  <c r="G112"/>
  <c r="O28" i="25"/>
  <c r="AM11"/>
  <c r="AM89" i="24"/>
  <c r="AM92"/>
  <c r="AM95"/>
  <c r="AM98"/>
  <c r="AM90"/>
  <c r="AM93"/>
  <c r="AM96"/>
  <c r="AM99"/>
  <c r="AM100"/>
  <c r="G89"/>
  <c r="G92"/>
  <c r="G11" i="25"/>
  <c r="G91" i="24"/>
  <c r="G94"/>
  <c r="G97"/>
  <c r="N20" i="18"/>
  <c r="G202" i="22"/>
  <c r="G208"/>
  <c r="G200"/>
  <c r="G207"/>
  <c r="AV20" i="23"/>
  <c r="AM206" i="22"/>
  <c r="W189"/>
  <c r="W192"/>
  <c r="W196"/>
  <c r="W186"/>
  <c r="W190"/>
  <c r="W193"/>
  <c r="AE28" i="23"/>
  <c r="G186" i="22"/>
  <c r="G192"/>
  <c r="G187"/>
  <c r="G190"/>
  <c r="G193"/>
  <c r="G196"/>
  <c r="AM195"/>
  <c r="P19" i="18"/>
  <c r="AM192" i="22"/>
  <c r="G150"/>
  <c r="G156"/>
  <c r="G159"/>
  <c r="M28" i="23"/>
  <c r="N16" i="18"/>
  <c r="G151" i="22"/>
  <c r="G153"/>
  <c r="G157"/>
  <c r="G160"/>
  <c r="O28" i="23"/>
  <c r="M16" i="18"/>
  <c r="AU28" i="23"/>
  <c r="AM151" i="22"/>
  <c r="AM156"/>
  <c r="AM157"/>
  <c r="P16" i="18"/>
  <c r="G103" i="22"/>
  <c r="G101"/>
  <c r="G105"/>
  <c r="G107"/>
  <c r="G109"/>
  <c r="G111"/>
  <c r="W89"/>
  <c r="W92"/>
  <c r="W95"/>
  <c r="W98"/>
  <c r="W11" i="23"/>
  <c r="M11" i="18"/>
  <c r="O11"/>
  <c r="G89" i="22"/>
  <c r="G92"/>
  <c r="G95"/>
  <c r="G98"/>
  <c r="P28" i="23"/>
  <c r="G11"/>
  <c r="G90" i="22"/>
  <c r="G93"/>
  <c r="G96"/>
  <c r="G99"/>
  <c r="AM89"/>
  <c r="AM91"/>
  <c r="AM94"/>
  <c r="AM97"/>
  <c r="AM100"/>
  <c r="AV11" i="23"/>
  <c r="AV28" s="1"/>
  <c r="AM93" i="22"/>
  <c r="AM96"/>
  <c r="AM99"/>
  <c r="P11" i="18"/>
  <c r="P19" i="20"/>
  <c r="G19"/>
  <c r="G186" i="21"/>
  <c r="G191"/>
  <c r="G188"/>
  <c r="G192"/>
  <c r="G195"/>
  <c r="AM107"/>
  <c r="AM109"/>
  <c r="AM103"/>
  <c r="AM105"/>
  <c r="AM111"/>
  <c r="AM12" i="20"/>
  <c r="G11"/>
  <c r="G95" i="21"/>
  <c r="G97"/>
  <c r="G99"/>
  <c r="N28" i="20"/>
  <c r="N11" i="18"/>
  <c r="AF20" i="19"/>
  <c r="O20" i="18"/>
  <c r="N19"/>
  <c r="Q19" s="1"/>
  <c r="O16"/>
  <c r="AF12" i="19"/>
  <c r="O12" i="18"/>
  <c r="W11" i="19"/>
  <c r="AI16" i="25"/>
  <c r="AL28"/>
  <c r="T28"/>
  <c r="S16"/>
  <c r="C16"/>
  <c r="C28" s="1"/>
  <c r="F28"/>
  <c r="V28" i="23"/>
  <c r="F28"/>
  <c r="C19"/>
  <c r="C16"/>
  <c r="D28"/>
  <c r="E28"/>
  <c r="C12"/>
  <c r="AJ28"/>
  <c r="AL28"/>
  <c r="AI12"/>
  <c r="AI11"/>
  <c r="C20" i="20"/>
  <c r="C16"/>
  <c r="AI20"/>
  <c r="AI16"/>
  <c r="AJ28"/>
  <c r="AL28"/>
  <c r="AI11"/>
  <c r="G20" i="18"/>
  <c r="S16" i="20"/>
  <c r="V28"/>
  <c r="U28"/>
  <c r="S12"/>
  <c r="AK28" i="19"/>
  <c r="AI19"/>
  <c r="AJ28"/>
  <c r="AI16"/>
  <c r="AL28"/>
  <c r="AI11"/>
  <c r="V28"/>
  <c r="E19" i="18"/>
  <c r="F16"/>
  <c r="G16"/>
  <c r="S16" i="19"/>
  <c r="G12" i="18"/>
  <c r="S12" i="19"/>
  <c r="F12" i="18"/>
  <c r="E11"/>
  <c r="T28" i="19"/>
  <c r="C20"/>
  <c r="F28"/>
  <c r="F20" i="18"/>
  <c r="E20"/>
  <c r="C19" i="19"/>
  <c r="E16" i="18"/>
  <c r="E28" i="19"/>
  <c r="E12" i="18"/>
  <c r="C11" i="19"/>
  <c r="D28"/>
  <c r="K16" i="18"/>
  <c r="AA11" i="25"/>
  <c r="W11" s="1"/>
  <c r="K20" i="18"/>
  <c r="K11"/>
  <c r="AQ19" i="20"/>
  <c r="AM19" s="1"/>
  <c r="AQ20"/>
  <c r="AM20" s="1"/>
  <c r="AQ16"/>
  <c r="AM16" s="1"/>
  <c r="W188" i="17"/>
  <c r="W192"/>
  <c r="W196"/>
  <c r="W200"/>
  <c r="AA16" i="19"/>
  <c r="W92" i="17"/>
  <c r="W96"/>
  <c r="W100"/>
  <c r="W104"/>
  <c r="W108"/>
  <c r="W112"/>
  <c r="AM92"/>
  <c r="AQ11" i="19"/>
  <c r="AQ12"/>
  <c r="AM12" s="1"/>
  <c r="K12" i="18"/>
  <c r="K19" i="25"/>
  <c r="G19" s="1"/>
  <c r="K20"/>
  <c r="G20" s="1"/>
  <c r="W20"/>
  <c r="AA16"/>
  <c r="W16" s="1"/>
  <c r="Y28"/>
  <c r="AA12"/>
  <c r="W12" s="1"/>
  <c r="AQ16"/>
  <c r="G12" i="23"/>
  <c r="AA20"/>
  <c r="AA16"/>
  <c r="W16" s="1"/>
  <c r="W16" i="20"/>
  <c r="G16"/>
  <c r="J16" i="18"/>
  <c r="BU28" i="19"/>
  <c r="BS156" i="17"/>
  <c r="BW16" i="19"/>
  <c r="BS16" s="1"/>
  <c r="BS28" s="1"/>
  <c r="BS152" i="17"/>
  <c r="BS160"/>
  <c r="W186"/>
  <c r="W190"/>
  <c r="W194"/>
  <c r="W198"/>
  <c r="W202"/>
  <c r="W206"/>
  <c r="AA19" i="19"/>
  <c r="W19" s="1"/>
  <c r="W204" i="17"/>
  <c r="W208"/>
  <c r="W90"/>
  <c r="W94"/>
  <c r="W98"/>
  <c r="W102"/>
  <c r="W106"/>
  <c r="J12" i="18"/>
  <c r="AO28" i="19"/>
  <c r="J11" i="18"/>
  <c r="AM110" i="17"/>
  <c r="AM152"/>
  <c r="AM156"/>
  <c r="AM160"/>
  <c r="AM16" i="19"/>
  <c r="J19" i="18"/>
  <c r="J20"/>
  <c r="AM20" i="19"/>
  <c r="AM186" i="17"/>
  <c r="AM190"/>
  <c r="AM194"/>
  <c r="AM198"/>
  <c r="AM202"/>
  <c r="AM206"/>
  <c r="AM188"/>
  <c r="AM192"/>
  <c r="AM196"/>
  <c r="AM200"/>
  <c r="AM204"/>
  <c r="AM208"/>
  <c r="G16" i="25"/>
  <c r="X28"/>
  <c r="AM16"/>
  <c r="AM20" i="23"/>
  <c r="AQ16"/>
  <c r="AM16" s="1"/>
  <c r="AM12"/>
  <c r="G20"/>
  <c r="K16"/>
  <c r="G16" s="1"/>
  <c r="I19" i="18"/>
  <c r="W20" i="20"/>
  <c r="W12"/>
  <c r="K20"/>
  <c r="G20" s="1"/>
  <c r="H28"/>
  <c r="W185" i="17"/>
  <c r="W189"/>
  <c r="W193"/>
  <c r="W197"/>
  <c r="W201"/>
  <c r="W205"/>
  <c r="AA20" i="19"/>
  <c r="W187" i="17"/>
  <c r="W191"/>
  <c r="W195"/>
  <c r="W199"/>
  <c r="W203"/>
  <c r="W207"/>
  <c r="W150"/>
  <c r="W154"/>
  <c r="W158"/>
  <c r="W149"/>
  <c r="W153"/>
  <c r="W157"/>
  <c r="W16" i="19"/>
  <c r="W152" i="17"/>
  <c r="W156"/>
  <c r="W160"/>
  <c r="W93"/>
  <c r="W97"/>
  <c r="W101"/>
  <c r="W105"/>
  <c r="W109"/>
  <c r="W91"/>
  <c r="W95"/>
  <c r="W99"/>
  <c r="W103"/>
  <c r="W107"/>
  <c r="W111"/>
  <c r="W110"/>
  <c r="AM187"/>
  <c r="AM191"/>
  <c r="AM195"/>
  <c r="AM199"/>
  <c r="AM203"/>
  <c r="AM207"/>
  <c r="AM185"/>
  <c r="AM189"/>
  <c r="AM193"/>
  <c r="AM197"/>
  <c r="AM201"/>
  <c r="AM205"/>
  <c r="AM151"/>
  <c r="AM155"/>
  <c r="AM159"/>
  <c r="AM150"/>
  <c r="AM154"/>
  <c r="AM158"/>
  <c r="AM149"/>
  <c r="AM153"/>
  <c r="AM157"/>
  <c r="AM89"/>
  <c r="AM93"/>
  <c r="AM97"/>
  <c r="AM101"/>
  <c r="AM105"/>
  <c r="AM109"/>
  <c r="AM11" i="19"/>
  <c r="I11" i="18"/>
  <c r="AM96" i="17"/>
  <c r="AM100"/>
  <c r="AM104"/>
  <c r="AM108"/>
  <c r="AM112"/>
  <c r="AM91"/>
  <c r="AM95"/>
  <c r="AM99"/>
  <c r="AM103"/>
  <c r="AM107"/>
  <c r="AM111"/>
  <c r="W89"/>
  <c r="BS25" i="20"/>
  <c r="H27" i="18"/>
  <c r="BC28" i="20"/>
  <c r="BQ28" i="25"/>
  <c r="BO7"/>
  <c r="BO28" s="1"/>
  <c r="C7"/>
  <c r="E28"/>
  <c r="U28" i="23"/>
  <c r="S7"/>
  <c r="S28" s="1"/>
  <c r="AK28" i="20"/>
  <c r="AI7"/>
  <c r="F7" i="18"/>
  <c r="BA28" i="19"/>
  <c r="AY7"/>
  <c r="AI8" i="25"/>
  <c r="AK28"/>
  <c r="BQ28" i="20"/>
  <c r="BO8"/>
  <c r="E28"/>
  <c r="C8"/>
  <c r="F15" i="18"/>
  <c r="AY15" i="19"/>
  <c r="G7" i="18"/>
  <c r="BB28" i="19"/>
  <c r="G15" i="18"/>
  <c r="G23"/>
  <c r="BG6" i="25"/>
  <c r="BC6" s="1"/>
  <c r="BE28"/>
  <c r="K6" i="23"/>
  <c r="G6" s="1"/>
  <c r="I28"/>
  <c r="BG6" i="27"/>
  <c r="BF28"/>
  <c r="BW6" i="25"/>
  <c r="BV28"/>
  <c r="K6"/>
  <c r="J28"/>
  <c r="AA6" i="23"/>
  <c r="W6" s="1"/>
  <c r="Z28"/>
  <c r="AQ6" i="20"/>
  <c r="AP28"/>
  <c r="BG6" i="19"/>
  <c r="BC6" s="1"/>
  <c r="BF28"/>
  <c r="X28" i="27"/>
  <c r="AA7"/>
  <c r="BG7" i="23"/>
  <c r="BC7" s="1"/>
  <c r="BD28"/>
  <c r="BT28" i="20"/>
  <c r="BW7"/>
  <c r="BU28" i="25"/>
  <c r="BW9"/>
  <c r="AQ9"/>
  <c r="AP28"/>
  <c r="K9" i="20"/>
  <c r="J28"/>
  <c r="BG12" i="27"/>
  <c r="BD28"/>
  <c r="BW12" i="25"/>
  <c r="BS12" s="1"/>
  <c r="BT28"/>
  <c r="H28"/>
  <c r="K12"/>
  <c r="G12" s="1"/>
  <c r="AA12" i="23"/>
  <c r="W12" s="1"/>
  <c r="X28"/>
  <c r="BG12" i="19"/>
  <c r="BD28"/>
  <c r="AA12" i="27"/>
  <c r="W12" s="1"/>
  <c r="Y28"/>
  <c r="BU28" i="20"/>
  <c r="BW12"/>
  <c r="BS12" s="1"/>
  <c r="BC17" i="19"/>
  <c r="W20"/>
  <c r="CB4" i="25"/>
  <c r="BX28"/>
  <c r="P4"/>
  <c r="L28"/>
  <c r="AF4" i="23"/>
  <c r="AB28"/>
  <c r="BL4" i="19"/>
  <c r="BH28"/>
  <c r="AV4" i="25"/>
  <c r="AS28"/>
  <c r="BI28" i="23"/>
  <c r="BL4"/>
  <c r="BY28" i="20"/>
  <c r="CB4"/>
  <c r="AC28" i="19"/>
  <c r="AF4"/>
  <c r="BL6" i="27"/>
  <c r="BJ28"/>
  <c r="N28" i="25"/>
  <c r="P6"/>
  <c r="AR28"/>
  <c r="AV7"/>
  <c r="CB7" i="20"/>
  <c r="BX28"/>
  <c r="BI28" i="27"/>
  <c r="BL9"/>
  <c r="P9" i="25"/>
  <c r="M28"/>
  <c r="AV9"/>
  <c r="AT28"/>
  <c r="BZ28" i="20"/>
  <c r="CB9"/>
  <c r="BS9" s="1"/>
  <c r="AF5" i="27"/>
  <c r="W5" s="1"/>
  <c r="AE28"/>
  <c r="AV5" i="25"/>
  <c r="AU28"/>
  <c r="BL5" i="23"/>
  <c r="BC5" s="1"/>
  <c r="BK28"/>
  <c r="P5" i="20"/>
  <c r="O28"/>
  <c r="G275" i="17"/>
  <c r="G279"/>
  <c r="G287"/>
  <c r="G271"/>
  <c r="G263"/>
  <c r="G267"/>
  <c r="D30" i="6"/>
  <c r="K28" i="19"/>
  <c r="Z28"/>
  <c r="W13"/>
  <c r="AE28"/>
  <c r="BL9"/>
  <c r="BS6"/>
  <c r="CB28"/>
  <c r="G13" i="20"/>
  <c r="K7"/>
  <c r="G7" s="1"/>
  <c r="L28"/>
  <c r="P9"/>
  <c r="AR28"/>
  <c r="BS5" i="19"/>
  <c r="BO28" i="20"/>
  <c r="C25" i="18"/>
  <c r="AY8" i="23"/>
  <c r="AY28" s="1"/>
  <c r="BA28"/>
  <c r="U28" i="19"/>
  <c r="S8"/>
  <c r="F23" i="18"/>
  <c r="D23" s="1"/>
  <c r="AY23" i="19"/>
  <c r="BW6" i="23"/>
  <c r="BS6" s="1"/>
  <c r="BS28" s="1"/>
  <c r="BU28"/>
  <c r="Y28" i="20"/>
  <c r="AA6"/>
  <c r="W6" s="1"/>
  <c r="AQ7" i="25"/>
  <c r="AN28"/>
  <c r="AA7" i="19"/>
  <c r="X28"/>
  <c r="BE28" i="27"/>
  <c r="BG9"/>
  <c r="I28" i="25"/>
  <c r="K9"/>
  <c r="G9" s="1"/>
  <c r="Y28" i="23"/>
  <c r="AA9"/>
  <c r="AO28" i="20"/>
  <c r="AQ9"/>
  <c r="BE28" i="19"/>
  <c r="BG9"/>
  <c r="AA9" i="27"/>
  <c r="Z28"/>
  <c r="BF28" i="23"/>
  <c r="BG9"/>
  <c r="AQ12" i="25"/>
  <c r="AM12" s="1"/>
  <c r="AO28"/>
  <c r="BG12" i="23"/>
  <c r="BC12" s="1"/>
  <c r="BE28"/>
  <c r="I28" i="20"/>
  <c r="K12"/>
  <c r="G12" s="1"/>
  <c r="Y28" i="19"/>
  <c r="AA12"/>
  <c r="W12" s="1"/>
  <c r="BC25"/>
  <c r="BH28" i="27"/>
  <c r="BL4"/>
  <c r="AM4" i="20"/>
  <c r="AF4" i="27"/>
  <c r="AC28"/>
  <c r="Q6" i="18"/>
  <c r="CB6" i="25"/>
  <c r="BZ28"/>
  <c r="AF6" i="23"/>
  <c r="AD28"/>
  <c r="AV6" i="20"/>
  <c r="AT28"/>
  <c r="BL6" i="19"/>
  <c r="BJ28"/>
  <c r="AF7" i="27"/>
  <c r="AB28"/>
  <c r="BL7" i="23"/>
  <c r="BH28"/>
  <c r="AF7" i="19"/>
  <c r="AB28"/>
  <c r="CB9" i="25"/>
  <c r="BY28"/>
  <c r="AF9" i="23"/>
  <c r="AC28"/>
  <c r="AS28" i="20"/>
  <c r="AV9"/>
  <c r="AF9" i="27"/>
  <c r="AD28"/>
  <c r="BL9" i="23"/>
  <c r="BJ28"/>
  <c r="AF9" i="19"/>
  <c r="W9" s="1"/>
  <c r="AD28"/>
  <c r="W21"/>
  <c r="W5"/>
  <c r="BO28"/>
  <c r="AA30" i="6"/>
  <c r="AM5" i="25"/>
  <c r="G28" i="19"/>
  <c r="G283" i="17"/>
  <c r="AQ6" i="19"/>
  <c r="AM6" s="1"/>
  <c r="AV28"/>
  <c r="P4" i="20"/>
  <c r="BS21"/>
  <c r="BS5"/>
  <c r="AY28"/>
  <c r="BS166" i="17"/>
  <c r="BS182"/>
  <c r="BS198"/>
  <c r="BS214"/>
  <c r="BS230"/>
  <c r="BS246"/>
  <c r="BS262"/>
  <c r="BS278"/>
  <c r="G5" i="20"/>
  <c r="AA28"/>
  <c r="BS174" i="17"/>
  <c r="BS190"/>
  <c r="BS206"/>
  <c r="BS222"/>
  <c r="BS238"/>
  <c r="BS254"/>
  <c r="BS270"/>
  <c r="BS286"/>
  <c r="AQ28" i="19"/>
  <c r="W28" i="20"/>
  <c r="G5" i="25"/>
  <c r="BG28" i="20"/>
  <c r="AM21" i="25"/>
  <c r="AQ28" i="23"/>
  <c r="S28" i="25"/>
  <c r="AY28"/>
  <c r="C28" i="27"/>
  <c r="BO28" i="23"/>
  <c r="BG28" i="25"/>
  <c r="BC4"/>
  <c r="W10" i="27"/>
  <c r="C24" i="18"/>
  <c r="P28" i="27"/>
  <c r="CB28"/>
  <c r="C5" i="18"/>
  <c r="G5" i="27"/>
  <c r="K28"/>
  <c r="AI28"/>
  <c r="S8"/>
  <c r="S28" s="1"/>
  <c r="S16"/>
  <c r="E24" i="18"/>
  <c r="D24" s="1"/>
  <c r="S24" i="27"/>
  <c r="F9" i="18"/>
  <c r="F17"/>
  <c r="F25"/>
  <c r="D25" s="1"/>
  <c r="G9"/>
  <c r="G17"/>
  <c r="G25"/>
  <c r="G26"/>
  <c r="D26" s="1"/>
  <c r="AQ6" i="27"/>
  <c r="U26" i="6"/>
  <c r="U22"/>
  <c r="C20" i="18" s="1"/>
  <c r="U18" i="6"/>
  <c r="C16" i="18" s="1"/>
  <c r="U14" i="6"/>
  <c r="C12" i="18" s="1"/>
  <c r="U10" i="6"/>
  <c r="U6"/>
  <c r="BA28" i="27"/>
  <c r="F5" i="18"/>
  <c r="F13"/>
  <c r="F21"/>
  <c r="G5"/>
  <c r="G13"/>
  <c r="G21"/>
  <c r="I5"/>
  <c r="G6" i="27"/>
  <c r="I6" i="18"/>
  <c r="T28" i="27"/>
  <c r="U29" i="6"/>
  <c r="C27" i="18" s="1"/>
  <c r="U25" i="6"/>
  <c r="C23" i="18" s="1"/>
  <c r="U21" i="6"/>
  <c r="C19" i="18" s="1"/>
  <c r="U17" i="6"/>
  <c r="U13"/>
  <c r="U9"/>
  <c r="C7" i="18" s="1"/>
  <c r="E27"/>
  <c r="F11"/>
  <c r="F19"/>
  <c r="F27"/>
  <c r="G11"/>
  <c r="G19"/>
  <c r="AA28" i="27"/>
  <c r="W4"/>
  <c r="J6" i="18"/>
  <c r="I4"/>
  <c r="K6"/>
  <c r="J9"/>
  <c r="L9" s="1"/>
  <c r="I12"/>
  <c r="K14"/>
  <c r="L14" s="1"/>
  <c r="J17"/>
  <c r="L17" s="1"/>
  <c r="H17" s="1"/>
  <c r="I20"/>
  <c r="K22"/>
  <c r="L22" s="1"/>
  <c r="J25"/>
  <c r="L25" s="1"/>
  <c r="M4"/>
  <c r="O6"/>
  <c r="N9"/>
  <c r="M12"/>
  <c r="O14"/>
  <c r="Q14" s="1"/>
  <c r="N17"/>
  <c r="Q17" s="1"/>
  <c r="M20"/>
  <c r="O22"/>
  <c r="Q22" s="1"/>
  <c r="N25"/>
  <c r="Q25" s="1"/>
  <c r="P4"/>
  <c r="P12"/>
  <c r="P24"/>
  <c r="J5"/>
  <c r="I8"/>
  <c r="L8" s="1"/>
  <c r="K10"/>
  <c r="J13"/>
  <c r="L13" s="1"/>
  <c r="I16"/>
  <c r="K18"/>
  <c r="J21"/>
  <c r="L21" s="1"/>
  <c r="I24"/>
  <c r="K26"/>
  <c r="L26" s="1"/>
  <c r="N5"/>
  <c r="Q5" s="1"/>
  <c r="M8"/>
  <c r="O10"/>
  <c r="N13"/>
  <c r="Q13" s="1"/>
  <c r="P20"/>
  <c r="K4"/>
  <c r="P26"/>
  <c r="AM25" i="25" l="1"/>
  <c r="Q23" i="18"/>
  <c r="Q8"/>
  <c r="Q9"/>
  <c r="L18"/>
  <c r="H18" s="1"/>
  <c r="D27"/>
  <c r="D21"/>
  <c r="BW28" i="23"/>
  <c r="AV28" i="20"/>
  <c r="BC9" i="23"/>
  <c r="BC9" i="19"/>
  <c r="W20" i="23"/>
  <c r="C28"/>
  <c r="BC25"/>
  <c r="AM25" i="20"/>
  <c r="BC25" i="27"/>
  <c r="W22" i="23"/>
  <c r="W20" i="27"/>
  <c r="W15" i="19"/>
  <c r="AM15" i="25"/>
  <c r="W14" i="23"/>
  <c r="E30" i="6"/>
  <c r="BS20" i="25"/>
  <c r="C18" i="18"/>
  <c r="BW28" i="27"/>
  <c r="BS5"/>
  <c r="BS28" s="1"/>
  <c r="BC28" i="25"/>
  <c r="G9" i="20"/>
  <c r="BW28" i="25"/>
  <c r="AI28" i="19"/>
  <c r="W25" i="23"/>
  <c r="Q26" i="18"/>
  <c r="H26" s="1"/>
  <c r="Q10"/>
  <c r="L24"/>
  <c r="Q24"/>
  <c r="C11"/>
  <c r="C8"/>
  <c r="BS7" i="20"/>
  <c r="D7" i="18"/>
  <c r="AA28" i="25"/>
  <c r="G25" i="20"/>
  <c r="W25" i="27"/>
  <c r="G25" i="25"/>
  <c r="BC22" i="19"/>
  <c r="BS22" i="25"/>
  <c r="BC20" i="23"/>
  <c r="BS15" i="20"/>
  <c r="BC14" i="19"/>
  <c r="BS14" i="25"/>
  <c r="AK30" i="6"/>
  <c r="L15" i="18"/>
  <c r="H15" s="1"/>
  <c r="L23"/>
  <c r="H23" s="1"/>
  <c r="H21"/>
  <c r="L10"/>
  <c r="C15"/>
  <c r="BC12" i="19"/>
  <c r="BC12" i="27"/>
  <c r="W28" i="25"/>
  <c r="BS25"/>
  <c r="AM22" i="20"/>
  <c r="BC22" i="27"/>
  <c r="BC15" i="23"/>
  <c r="AM14" i="20"/>
  <c r="BC14" i="27"/>
  <c r="BC20" i="19"/>
  <c r="D8" i="18"/>
  <c r="D10"/>
  <c r="Q7"/>
  <c r="H7" s="1"/>
  <c r="AV28" i="27"/>
  <c r="S28" i="20"/>
  <c r="D14" i="18"/>
  <c r="C28" i="20"/>
  <c r="D17" i="18"/>
  <c r="D13"/>
  <c r="C28" i="19"/>
  <c r="Q16" i="18"/>
  <c r="Q20"/>
  <c r="Q11"/>
  <c r="AM28" i="23"/>
  <c r="AM11"/>
  <c r="Q12" i="18"/>
  <c r="AI28" i="23"/>
  <c r="AI28" i="20"/>
  <c r="D19" i="18"/>
  <c r="D16"/>
  <c r="S28" i="19"/>
  <c r="D12" i="18"/>
  <c r="D20"/>
  <c r="AA28" i="19"/>
  <c r="L16" i="18"/>
  <c r="H16" s="1"/>
  <c r="K28" i="25"/>
  <c r="BW28" i="19"/>
  <c r="L20" i="18"/>
  <c r="L12"/>
  <c r="L11"/>
  <c r="J28"/>
  <c r="L19"/>
  <c r="H19" s="1"/>
  <c r="AM28" i="19"/>
  <c r="G28" i="23"/>
  <c r="M28" i="18"/>
  <c r="Q4"/>
  <c r="P28" i="20"/>
  <c r="G4"/>
  <c r="G28" s="1"/>
  <c r="BS4"/>
  <c r="BS28" s="1"/>
  <c r="CB28"/>
  <c r="D15" i="18"/>
  <c r="N28"/>
  <c r="H24"/>
  <c r="H25"/>
  <c r="I28"/>
  <c r="L4"/>
  <c r="L6"/>
  <c r="H6" s="1"/>
  <c r="U30" i="6"/>
  <c r="AA28" i="23"/>
  <c r="BG28"/>
  <c r="W9"/>
  <c r="BC9" i="27"/>
  <c r="C4" i="18"/>
  <c r="AV28" i="25"/>
  <c r="AM4"/>
  <c r="W4" i="23"/>
  <c r="AF28"/>
  <c r="BS4" i="25"/>
  <c r="CB28"/>
  <c r="W7" i="27"/>
  <c r="H22" i="18"/>
  <c r="BG28" i="19"/>
  <c r="H8" i="18"/>
  <c r="P28"/>
  <c r="O28"/>
  <c r="H9"/>
  <c r="D11"/>
  <c r="G28"/>
  <c r="D9"/>
  <c r="AQ28" i="25"/>
  <c r="K28" i="20"/>
  <c r="AF28" i="27"/>
  <c r="AM9" i="20"/>
  <c r="BL28" i="19"/>
  <c r="BC4"/>
  <c r="BC28" s="1"/>
  <c r="P28" i="25"/>
  <c r="G4"/>
  <c r="BS9"/>
  <c r="AY28" i="19"/>
  <c r="L5" i="18"/>
  <c r="H5" s="1"/>
  <c r="AM6" i="27"/>
  <c r="AM28" s="1"/>
  <c r="AQ28"/>
  <c r="W9"/>
  <c r="W28" s="1"/>
  <c r="W7" i="19"/>
  <c r="BS6" i="25"/>
  <c r="H14" i="18"/>
  <c r="H13"/>
  <c r="K28"/>
  <c r="H10"/>
  <c r="BG28" i="27"/>
  <c r="D5" i="18"/>
  <c r="F28"/>
  <c r="G28" i="27"/>
  <c r="K28" i="23"/>
  <c r="BW28" i="20"/>
  <c r="BL28" i="27"/>
  <c r="AM7" i="25"/>
  <c r="W4" i="19"/>
  <c r="AF28"/>
  <c r="BC4" i="23"/>
  <c r="BC28" s="1"/>
  <c r="BL28"/>
  <c r="AM9" i="25"/>
  <c r="AM6" i="20"/>
  <c r="AM28" s="1"/>
  <c r="AQ28"/>
  <c r="G6" i="25"/>
  <c r="BC6" i="27"/>
  <c r="BC28" s="1"/>
  <c r="E28" i="18"/>
  <c r="C28" l="1"/>
  <c r="AM28" i="25"/>
  <c r="G28"/>
  <c r="H20" i="18"/>
  <c r="H12"/>
  <c r="Q28"/>
  <c r="H11"/>
  <c r="BS28" i="25"/>
  <c r="W28" i="23"/>
  <c r="D28" i="18"/>
  <c r="E32" s="1"/>
  <c r="W28" i="19"/>
  <c r="L28" i="18"/>
  <c r="H4"/>
  <c r="H28" l="1"/>
  <c r="I32" s="1"/>
</calcChain>
</file>

<file path=xl/sharedStrings.xml><?xml version="1.0" encoding="utf-8"?>
<sst xmlns="http://schemas.openxmlformats.org/spreadsheetml/2006/main" count="949" uniqueCount="112">
  <si>
    <t>TOTAL</t>
  </si>
  <si>
    <t>CYKLER I ALT</t>
  </si>
  <si>
    <t>CYCLER</t>
  </si>
  <si>
    <t>LADCYKLER</t>
  </si>
  <si>
    <t>MOTORKØRETØJER I ALT</t>
  </si>
  <si>
    <t>PERSONBILER</t>
  </si>
  <si>
    <t>VAREVOGNE (MAX 3,5 t)</t>
  </si>
  <si>
    <t>MOTORCYKLER</t>
  </si>
  <si>
    <t>LET TRAFIK I ALT</t>
  </si>
  <si>
    <t>LASTBILER, 2 aksler</t>
  </si>
  <si>
    <t>LASTBILER, 3 aksler</t>
  </si>
  <si>
    <t>LASTBILER, 4 - flere aksler</t>
  </si>
  <si>
    <t>BUSSER</t>
  </si>
  <si>
    <t>TUNG TRAFIK I ALT</t>
  </si>
  <si>
    <t>SUM CYKLER AFRUNDET</t>
  </si>
  <si>
    <t>SUM KØRETØJER AFRUNDET</t>
  </si>
  <si>
    <t>ÅDT CYKLER</t>
  </si>
  <si>
    <t>ÅDT KØRETØJER</t>
  </si>
  <si>
    <t>HVDT CYKLER</t>
  </si>
  <si>
    <t>HVDT KØRETØJER</t>
  </si>
  <si>
    <t>TID</t>
  </si>
  <si>
    <t>Sum</t>
  </si>
  <si>
    <t>Kryds navn</t>
  </si>
  <si>
    <t>AG nr.</t>
  </si>
  <si>
    <t>GPS Lokation</t>
  </si>
  <si>
    <t>Metode</t>
  </si>
  <si>
    <t>Bemærkninger</t>
  </si>
  <si>
    <t>KNALLERTER</t>
  </si>
  <si>
    <t>Dato</t>
  </si>
  <si>
    <t>Start Tid</t>
  </si>
  <si>
    <t>Slut Tid</t>
  </si>
  <si>
    <t>FODGÆNGERE I ALT</t>
  </si>
  <si>
    <t>SAMLET TRAFIK I KRYDSET</t>
  </si>
  <si>
    <t>Fra Retning A mod Retning D</t>
  </si>
  <si>
    <t>Fra Retning A mod Retning B</t>
  </si>
  <si>
    <t>Fra Retning A mod Retning C</t>
  </si>
  <si>
    <t>Fra Retning A - U-vending</t>
  </si>
  <si>
    <t>Fra Retning A mod Retning E</t>
  </si>
  <si>
    <t>Fodgængerfelt A</t>
  </si>
  <si>
    <t>Fodgængerfelt B</t>
  </si>
  <si>
    <t>Fodgængerfelt C</t>
  </si>
  <si>
    <t>Fodgængerfelt D</t>
  </si>
  <si>
    <t>Fodgængerfelt E</t>
  </si>
  <si>
    <t>FRA RETNING A MOD RETNING B</t>
  </si>
  <si>
    <t>FRA RETNING A MOD RETNING C</t>
  </si>
  <si>
    <t>FRA RETNING A MOD RETNING D</t>
  </si>
  <si>
    <t>Fra Retning A - Uvending</t>
  </si>
  <si>
    <t>FRA RETNING A - Uvending</t>
  </si>
  <si>
    <t>FRA RETNING A MOD RETNING E</t>
  </si>
  <si>
    <t>Fodgængerfelt  A</t>
  </si>
  <si>
    <t>Fodgængerfelt  B</t>
  </si>
  <si>
    <t>Fodgængerfelt  C</t>
  </si>
  <si>
    <t>Fodgængerfelt  D</t>
  </si>
  <si>
    <t>Fodgængerfelt  E</t>
  </si>
  <si>
    <t>FODGÆNGERFELT A</t>
  </si>
  <si>
    <t>FODGÆNGERFELT B</t>
  </si>
  <si>
    <t>FODGÆNGERFELT C</t>
  </si>
  <si>
    <t>FODGÆNGERFELT D</t>
  </si>
  <si>
    <t>FODGÆNGERFELT E</t>
  </si>
  <si>
    <t>½</t>
  </si>
  <si>
    <t>Fra Retning B mod Retning A</t>
  </si>
  <si>
    <t>FRA RETNING B MOD RETNING A</t>
  </si>
  <si>
    <t>Fra Retning B mod Retning C</t>
  </si>
  <si>
    <t>Fra Retning B mod Retning D</t>
  </si>
  <si>
    <t>Fra Retning B mod Retning E</t>
  </si>
  <si>
    <t>Fra Retning B - Uvending</t>
  </si>
  <si>
    <t>FRA RETNING B - Uvending</t>
  </si>
  <si>
    <t>FRA RETNING B MOD RETNING E</t>
  </si>
  <si>
    <t>FRA RETNING B MOD RETNING D</t>
  </si>
  <si>
    <t>FRA RETNING B MOD RETNING C</t>
  </si>
  <si>
    <t>Fra Retning B - U-vending</t>
  </si>
  <si>
    <t>Fra Retning C mod Retning A</t>
  </si>
  <si>
    <t>Fra Retning C mod Retning B</t>
  </si>
  <si>
    <t>Fra Retning C mod Retning D</t>
  </si>
  <si>
    <t>Fra Retning C mod Retning E</t>
  </si>
  <si>
    <t>Fra Retning C - U-vending</t>
  </si>
  <si>
    <t>Fra Retning C - Uvending</t>
  </si>
  <si>
    <t>FRA RETNING C - Uvending</t>
  </si>
  <si>
    <t>FRA RETNING C MOD RETNING E</t>
  </si>
  <si>
    <t>FRA RETNING C MOD RETNING D</t>
  </si>
  <si>
    <t>FRA RETNING C MOD RETNING B</t>
  </si>
  <si>
    <t>FRA RETNING C MOD RETNING A</t>
  </si>
  <si>
    <t>Fra Retning D mod Retning A</t>
  </si>
  <si>
    <t>Fra Retning D mod Retning B</t>
  </si>
  <si>
    <t>Fra Retning D mod Retning C</t>
  </si>
  <si>
    <t>Fra Retning D mod Retning E</t>
  </si>
  <si>
    <t>Fra Retning D - U-vending</t>
  </si>
  <si>
    <t>FRA RETNING D MOD RETNING A</t>
  </si>
  <si>
    <t>FRA RETNING D MOD RETNING B</t>
  </si>
  <si>
    <t>FRA RETNING D MOD RETNING C</t>
  </si>
  <si>
    <t>FRA RETNING D MOD RETNING E</t>
  </si>
  <si>
    <t>Fra Retning D - Uvending</t>
  </si>
  <si>
    <t>FRA RETNING D - Uvending</t>
  </si>
  <si>
    <t>Fra Retning E mod Retning A</t>
  </si>
  <si>
    <t>Fra Retning E mod Retning B</t>
  </si>
  <si>
    <t>Fra Retning E mod Retning C</t>
  </si>
  <si>
    <t>Fra Retning E mod Retning D</t>
  </si>
  <si>
    <t>Fra Retning E - U-vending</t>
  </si>
  <si>
    <t>FRA RETNING E MOD RETNING A</t>
  </si>
  <si>
    <t>FRA RETNING E MOD RETNING B</t>
  </si>
  <si>
    <t>FRA RETNING E MOD RETNING C</t>
  </si>
  <si>
    <t>FRA RETNING E MOD RETNING D</t>
  </si>
  <si>
    <t>Fra Retning E - Uvending</t>
  </si>
  <si>
    <t>FRA RETNING E - Uvending</t>
  </si>
  <si>
    <t>07:00,12:00,15:00</t>
  </si>
  <si>
    <t>09:00, 13:00, 17:00</t>
  </si>
  <si>
    <t>Manuel og maskinelle tællinger</t>
  </si>
  <si>
    <t>Toftegårds Alle / Lyshøjgårdsvej</t>
  </si>
  <si>
    <t>55.663478,, 12.516212 (WGS84)</t>
  </si>
  <si>
    <t>28.04</t>
  </si>
  <si>
    <t>Clockwise</t>
  </si>
  <si>
    <t>Counterclockwise</t>
  </si>
</sst>
</file>

<file path=xl/styles.xml><?xml version="1.0" encoding="utf-8"?>
<styleSheet xmlns="http://schemas.openxmlformats.org/spreadsheetml/2006/main">
  <numFmts count="1">
    <numFmt numFmtId="164" formatCode="hh:mm;@"/>
  </numFmts>
  <fonts count="12">
    <font>
      <sz val="10"/>
      <name val="Arial"/>
      <family val="2"/>
    </font>
    <font>
      <b/>
      <sz val="10"/>
      <name val="Arial"/>
      <family val="2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26"/>
      <color rgb="FFFF0000"/>
      <name val="Arial"/>
      <family val="2"/>
    </font>
    <font>
      <sz val="16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28"/>
      <name val="Arial"/>
      <family val="2"/>
    </font>
    <font>
      <b/>
      <sz val="2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22"/>
      </patternFill>
    </fill>
  </fills>
  <borders count="9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8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auto="1"/>
      </left>
      <right style="thin">
        <color auto="1"/>
      </right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 style="medium">
        <color theme="0"/>
      </left>
      <right style="thin">
        <color auto="1"/>
      </right>
      <top style="medium">
        <color theme="0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theme="0"/>
      </top>
      <bottom style="medium">
        <color indexed="64"/>
      </bottom>
      <diagonal/>
    </border>
    <border>
      <left style="thin">
        <color auto="1"/>
      </left>
      <right style="medium">
        <color theme="0"/>
      </right>
      <top style="medium">
        <color theme="0"/>
      </top>
      <bottom style="medium">
        <color indexed="64"/>
      </bottom>
      <diagonal/>
    </border>
    <border>
      <left style="medium">
        <color theme="0"/>
      </left>
      <right style="thin">
        <color auto="1"/>
      </right>
      <top style="medium">
        <color theme="0"/>
      </top>
      <bottom/>
      <diagonal/>
    </border>
    <border>
      <left style="medium">
        <color theme="0"/>
      </left>
      <right/>
      <top/>
      <bottom style="medium">
        <color indexed="64"/>
      </bottom>
      <diagonal/>
    </border>
    <border>
      <left/>
      <right style="medium">
        <color theme="0"/>
      </right>
      <top/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</borders>
  <cellStyleXfs count="1">
    <xf numFmtId="0" fontId="0" fillId="0" borderId="0"/>
  </cellStyleXfs>
  <cellXfs count="337">
    <xf numFmtId="0" fontId="0" fillId="0" borderId="0" xfId="0"/>
    <xf numFmtId="0" fontId="0" fillId="0" borderId="0" xfId="0" applyBorder="1"/>
    <xf numFmtId="0" fontId="3" fillId="0" borderId="0" xfId="0" applyFont="1" applyBorder="1"/>
    <xf numFmtId="0" fontId="2" fillId="0" borderId="0" xfId="0" applyFont="1" applyBorder="1"/>
    <xf numFmtId="0" fontId="0" fillId="2" borderId="16" xfId="0" applyFill="1" applyBorder="1" applyProtection="1">
      <protection locked="0"/>
    </xf>
    <xf numFmtId="0" fontId="0" fillId="2" borderId="16" xfId="0" applyFill="1" applyBorder="1" applyAlignment="1" applyProtection="1"/>
    <xf numFmtId="0" fontId="0" fillId="0" borderId="0" xfId="0" applyFill="1" applyProtection="1"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1" fillId="0" borderId="0" xfId="0" applyFont="1" applyFill="1" applyBorder="1" applyAlignment="1" applyProtection="1">
      <alignment horizontal="center"/>
    </xf>
    <xf numFmtId="0" fontId="0" fillId="0" borderId="0" xfId="0" applyFill="1" applyBorder="1" applyProtection="1">
      <protection locked="0"/>
    </xf>
    <xf numFmtId="0" fontId="0" fillId="2" borderId="20" xfId="0" applyFill="1" applyBorder="1" applyProtection="1">
      <protection locked="0"/>
    </xf>
    <xf numFmtId="0" fontId="0" fillId="2" borderId="21" xfId="0" applyFill="1" applyBorder="1" applyProtection="1">
      <protection locked="0"/>
    </xf>
    <xf numFmtId="0" fontId="4" fillId="0" borderId="0" xfId="0" applyFont="1" applyBorder="1" applyAlignment="1"/>
    <xf numFmtId="0" fontId="4" fillId="0" borderId="0" xfId="0" applyFont="1" applyBorder="1" applyAlignment="1">
      <alignment wrapText="1"/>
    </xf>
    <xf numFmtId="0" fontId="0" fillId="0" borderId="0" xfId="0" applyFill="1" applyBorder="1" applyAlignment="1" applyProtection="1">
      <alignment horizontal="center"/>
    </xf>
    <xf numFmtId="2" fontId="6" fillId="0" borderId="0" xfId="0" applyNumberFormat="1" applyFont="1" applyAlignment="1">
      <alignment vertical="center" wrapText="1"/>
    </xf>
    <xf numFmtId="2" fontId="0" fillId="0" borderId="0" xfId="0" applyNumberFormat="1" applyAlignment="1">
      <alignment vertical="center"/>
    </xf>
    <xf numFmtId="0" fontId="0" fillId="2" borderId="50" xfId="0" applyFill="1" applyBorder="1" applyProtection="1">
      <protection locked="0"/>
    </xf>
    <xf numFmtId="0" fontId="0" fillId="2" borderId="54" xfId="0" applyFill="1" applyBorder="1" applyProtection="1">
      <protection locked="0"/>
    </xf>
    <xf numFmtId="0" fontId="8" fillId="0" borderId="7" xfId="0" applyFont="1" applyFill="1" applyBorder="1"/>
    <xf numFmtId="0" fontId="5" fillId="0" borderId="10" xfId="0" applyFont="1" applyFill="1" applyBorder="1"/>
    <xf numFmtId="0" fontId="5" fillId="0" borderId="12" xfId="0" applyFont="1" applyFill="1" applyBorder="1"/>
    <xf numFmtId="0" fontId="4" fillId="0" borderId="7" xfId="0" applyFont="1" applyBorder="1" applyAlignment="1">
      <alignment vertical="center"/>
    </xf>
    <xf numFmtId="0" fontId="5" fillId="0" borderId="10" xfId="0" applyFont="1" applyBorder="1"/>
    <xf numFmtId="0" fontId="5" fillId="0" borderId="11" xfId="0" applyFont="1" applyBorder="1"/>
    <xf numFmtId="0" fontId="5" fillId="0" borderId="12" xfId="0" applyFont="1" applyBorder="1"/>
    <xf numFmtId="0" fontId="5" fillId="0" borderId="19" xfId="0" applyFont="1" applyBorder="1"/>
    <xf numFmtId="0" fontId="5" fillId="0" borderId="58" xfId="0" applyFont="1" applyFill="1" applyBorder="1"/>
    <xf numFmtId="0" fontId="8" fillId="0" borderId="7" xfId="0" applyFont="1" applyBorder="1" applyAlignment="1">
      <alignment vertical="center"/>
    </xf>
    <xf numFmtId="20" fontId="5" fillId="0" borderId="25" xfId="0" applyNumberFormat="1" applyFont="1" applyBorder="1" applyAlignment="1">
      <alignment horizontal="left"/>
    </xf>
    <xf numFmtId="20" fontId="5" fillId="0" borderId="39" xfId="0" applyNumberFormat="1" applyFont="1" applyBorder="1" applyAlignment="1">
      <alignment horizontal="left"/>
    </xf>
    <xf numFmtId="0" fontId="5" fillId="2" borderId="32" xfId="0" applyFont="1" applyFill="1" applyBorder="1" applyAlignment="1" applyProtection="1">
      <alignment horizontal="center"/>
      <protection locked="0"/>
    </xf>
    <xf numFmtId="0" fontId="5" fillId="2" borderId="24" xfId="0" applyFont="1" applyFill="1" applyBorder="1" applyAlignment="1" applyProtection="1">
      <alignment horizontal="center"/>
      <protection locked="0"/>
    </xf>
    <xf numFmtId="0" fontId="5" fillId="2" borderId="39" xfId="0" applyFont="1" applyFill="1" applyBorder="1" applyAlignment="1" applyProtection="1">
      <alignment horizontal="center"/>
      <protection locked="0"/>
    </xf>
    <xf numFmtId="20" fontId="5" fillId="0" borderId="56" xfId="0" applyNumberFormat="1" applyFont="1" applyBorder="1" applyAlignment="1">
      <alignment horizontal="left"/>
    </xf>
    <xf numFmtId="20" fontId="5" fillId="0" borderId="53" xfId="0" applyNumberFormat="1" applyFont="1" applyBorder="1" applyAlignment="1">
      <alignment horizontal="left"/>
    </xf>
    <xf numFmtId="0" fontId="5" fillId="2" borderId="51" xfId="0" applyFont="1" applyFill="1" applyBorder="1" applyAlignment="1" applyProtection="1">
      <alignment horizontal="center"/>
      <protection locked="0"/>
    </xf>
    <xf numFmtId="0" fontId="5" fillId="2" borderId="49" xfId="0" applyFont="1" applyFill="1" applyBorder="1" applyAlignment="1" applyProtection="1">
      <alignment horizontal="center"/>
      <protection locked="0"/>
    </xf>
    <xf numFmtId="0" fontId="5" fillId="2" borderId="53" xfId="0" applyFont="1" applyFill="1" applyBorder="1" applyAlignment="1" applyProtection="1">
      <alignment horizontal="center"/>
      <protection locked="0"/>
    </xf>
    <xf numFmtId="20" fontId="5" fillId="0" borderId="26" xfId="0" applyNumberFormat="1" applyFont="1" applyBorder="1" applyAlignment="1">
      <alignment horizontal="left"/>
    </xf>
    <xf numFmtId="20" fontId="5" fillId="0" borderId="23" xfId="0" applyNumberFormat="1" applyFont="1" applyBorder="1" applyAlignment="1">
      <alignment horizontal="left"/>
    </xf>
    <xf numFmtId="0" fontId="5" fillId="0" borderId="38" xfId="0" applyFont="1" applyFill="1" applyBorder="1" applyAlignment="1" applyProtection="1">
      <alignment horizontal="center"/>
    </xf>
    <xf numFmtId="0" fontId="4" fillId="0" borderId="41" xfId="0" applyFont="1" applyFill="1" applyBorder="1" applyAlignment="1" applyProtection="1">
      <alignment horizontal="center"/>
    </xf>
    <xf numFmtId="20" fontId="5" fillId="0" borderId="14" xfId="0" applyNumberFormat="1" applyFont="1" applyBorder="1" applyAlignment="1">
      <alignment horizontal="left"/>
    </xf>
    <xf numFmtId="20" fontId="5" fillId="0" borderId="17" xfId="0" applyNumberFormat="1" applyFont="1" applyBorder="1" applyAlignment="1">
      <alignment horizontal="left"/>
    </xf>
    <xf numFmtId="0" fontId="5" fillId="0" borderId="25" xfId="0" applyFont="1" applyFill="1" applyBorder="1" applyAlignment="1" applyProtection="1">
      <alignment horizontal="center"/>
      <protection locked="0"/>
    </xf>
    <xf numFmtId="0" fontId="5" fillId="0" borderId="17" xfId="0" applyFont="1" applyFill="1" applyBorder="1" applyAlignment="1" applyProtection="1">
      <alignment horizontal="center"/>
      <protection locked="0"/>
    </xf>
    <xf numFmtId="0" fontId="4" fillId="0" borderId="30" xfId="0" applyFont="1" applyFill="1" applyBorder="1" applyAlignment="1" applyProtection="1">
      <alignment horizontal="center"/>
    </xf>
    <xf numFmtId="20" fontId="5" fillId="0" borderId="22" xfId="0" applyNumberFormat="1" applyFont="1" applyBorder="1" applyAlignment="1">
      <alignment horizontal="left"/>
    </xf>
    <xf numFmtId="20" fontId="5" fillId="0" borderId="31" xfId="0" applyNumberFormat="1" applyFont="1" applyBorder="1" applyAlignment="1">
      <alignment horizontal="left"/>
    </xf>
    <xf numFmtId="20" fontId="5" fillId="0" borderId="15" xfId="0" applyNumberFormat="1" applyFont="1" applyBorder="1" applyAlignment="1">
      <alignment horizontal="left"/>
    </xf>
    <xf numFmtId="1" fontId="4" fillId="2" borderId="52" xfId="0" applyNumberFormat="1" applyFont="1" applyFill="1" applyBorder="1" applyAlignment="1" applyProtection="1">
      <alignment horizontal="center"/>
    </xf>
    <xf numFmtId="1" fontId="4" fillId="2" borderId="8" xfId="0" applyNumberFormat="1" applyFont="1" applyFill="1" applyBorder="1" applyAlignment="1" applyProtection="1">
      <alignment horizontal="center"/>
    </xf>
    <xf numFmtId="0" fontId="4" fillId="2" borderId="57" xfId="0" applyFont="1" applyFill="1" applyBorder="1" applyAlignment="1" applyProtection="1">
      <alignment horizontal="center"/>
    </xf>
    <xf numFmtId="0" fontId="4" fillId="0" borderId="52" xfId="0" applyFont="1" applyBorder="1" applyAlignment="1">
      <alignment horizontal="center"/>
    </xf>
    <xf numFmtId="0" fontId="5" fillId="2" borderId="13" xfId="0" applyFont="1" applyFill="1" applyBorder="1" applyAlignment="1" applyProtection="1">
      <alignment horizontal="center"/>
      <protection locked="0"/>
    </xf>
    <xf numFmtId="0" fontId="5" fillId="2" borderId="54" xfId="0" applyFont="1" applyFill="1" applyBorder="1" applyAlignment="1" applyProtection="1">
      <alignment horizontal="center"/>
      <protection locked="0"/>
    </xf>
    <xf numFmtId="20" fontId="5" fillId="0" borderId="56" xfId="0" applyNumberFormat="1" applyFont="1" applyBorder="1"/>
    <xf numFmtId="164" fontId="5" fillId="0" borderId="56" xfId="0" applyNumberFormat="1" applyFont="1" applyBorder="1"/>
    <xf numFmtId="0" fontId="4" fillId="2" borderId="43" xfId="0" applyFont="1" applyFill="1" applyBorder="1" applyAlignment="1" applyProtection="1">
      <alignment horizontal="center"/>
    </xf>
    <xf numFmtId="0" fontId="4" fillId="0" borderId="8" xfId="0" applyFont="1" applyBorder="1" applyAlignment="1">
      <alignment horizontal="center"/>
    </xf>
    <xf numFmtId="0" fontId="0" fillId="2" borderId="61" xfId="0" applyFill="1" applyBorder="1" applyProtection="1">
      <protection locked="0"/>
    </xf>
    <xf numFmtId="0" fontId="0" fillId="2" borderId="62" xfId="0" applyFill="1" applyBorder="1" applyProtection="1">
      <protection locked="0"/>
    </xf>
    <xf numFmtId="0" fontId="9" fillId="0" borderId="42" xfId="0" applyFont="1" applyFill="1" applyBorder="1"/>
    <xf numFmtId="0" fontId="4" fillId="0" borderId="42" xfId="0" applyFont="1" applyBorder="1" applyAlignment="1">
      <alignment vertical="center"/>
    </xf>
    <xf numFmtId="0" fontId="9" fillId="0" borderId="42" xfId="0" applyFont="1" applyBorder="1" applyAlignment="1">
      <alignment vertical="center"/>
    </xf>
    <xf numFmtId="164" fontId="5" fillId="0" borderId="56" xfId="0" applyNumberFormat="1" applyFont="1" applyBorder="1" applyAlignment="1">
      <alignment horizontal="center" vertical="center"/>
    </xf>
    <xf numFmtId="0" fontId="0" fillId="2" borderId="0" xfId="0" applyFill="1" applyBorder="1" applyProtection="1">
      <protection locked="0"/>
    </xf>
    <xf numFmtId="0" fontId="0" fillId="2" borderId="0" xfId="0" applyFill="1" applyBorder="1" applyAlignment="1" applyProtection="1"/>
    <xf numFmtId="0" fontId="5" fillId="2" borderId="63" xfId="0" applyFont="1" applyFill="1" applyBorder="1" applyAlignment="1" applyProtection="1">
      <alignment horizontal="center" vertical="center"/>
    </xf>
    <xf numFmtId="1" fontId="4" fillId="2" borderId="52" xfId="0" applyNumberFormat="1" applyFont="1" applyFill="1" applyBorder="1" applyAlignment="1" applyProtection="1">
      <alignment horizontal="center" vertical="center"/>
    </xf>
    <xf numFmtId="1" fontId="4" fillId="2" borderId="7" xfId="0" applyNumberFormat="1" applyFont="1" applyFill="1" applyBorder="1" applyAlignment="1" applyProtection="1">
      <alignment horizontal="center"/>
    </xf>
    <xf numFmtId="0" fontId="4" fillId="2" borderId="52" xfId="0" applyFont="1" applyFill="1" applyBorder="1" applyAlignment="1" applyProtection="1">
      <alignment horizontal="center" vertical="center"/>
    </xf>
    <xf numFmtId="0" fontId="5" fillId="3" borderId="24" xfId="0" applyFont="1" applyFill="1" applyBorder="1" applyAlignment="1" applyProtection="1">
      <alignment horizontal="center"/>
    </xf>
    <xf numFmtId="0" fontId="5" fillId="3" borderId="39" xfId="0" applyFont="1" applyFill="1" applyBorder="1" applyAlignment="1" applyProtection="1">
      <alignment horizontal="center"/>
    </xf>
    <xf numFmtId="0" fontId="5" fillId="2" borderId="33" xfId="0" applyFont="1" applyFill="1" applyBorder="1" applyAlignment="1" applyProtection="1">
      <alignment horizontal="center"/>
      <protection locked="0"/>
    </xf>
    <xf numFmtId="0" fontId="5" fillId="2" borderId="50" xfId="0" applyFont="1" applyFill="1" applyBorder="1" applyAlignment="1" applyProtection="1">
      <alignment horizontal="center"/>
      <protection locked="0"/>
    </xf>
    <xf numFmtId="0" fontId="5" fillId="2" borderId="9" xfId="0" applyFont="1" applyFill="1" applyBorder="1" applyAlignment="1" applyProtection="1">
      <alignment horizontal="center"/>
      <protection locked="0"/>
    </xf>
    <xf numFmtId="0" fontId="5" fillId="2" borderId="23" xfId="0" applyFont="1" applyFill="1" applyBorder="1" applyAlignment="1" applyProtection="1">
      <alignment horizontal="center"/>
      <protection locked="0"/>
    </xf>
    <xf numFmtId="0" fontId="5" fillId="0" borderId="56" xfId="0" applyFont="1" applyBorder="1" applyAlignment="1">
      <alignment horizontal="center"/>
    </xf>
    <xf numFmtId="0" fontId="5" fillId="0" borderId="53" xfId="0" applyFont="1" applyBorder="1" applyAlignment="1">
      <alignment horizontal="center"/>
    </xf>
    <xf numFmtId="0" fontId="5" fillId="0" borderId="49" xfId="0" applyFont="1" applyBorder="1" applyAlignment="1">
      <alignment horizontal="center"/>
    </xf>
    <xf numFmtId="0" fontId="5" fillId="0" borderId="26" xfId="0" applyFont="1" applyBorder="1" applyAlignment="1">
      <alignment horizontal="center"/>
    </xf>
    <xf numFmtId="0" fontId="5" fillId="0" borderId="23" xfId="0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0" fillId="0" borderId="0" xfId="0" applyBorder="1" applyAlignment="1"/>
    <xf numFmtId="0" fontId="0" fillId="2" borderId="66" xfId="0" applyFill="1" applyBorder="1" applyProtection="1">
      <protection locked="0"/>
    </xf>
    <xf numFmtId="0" fontId="5" fillId="0" borderId="65" xfId="0" applyFont="1" applyFill="1" applyBorder="1"/>
    <xf numFmtId="0" fontId="5" fillId="0" borderId="44" xfId="0" applyFont="1" applyFill="1" applyBorder="1"/>
    <xf numFmtId="0" fontId="5" fillId="0" borderId="65" xfId="0" applyFont="1" applyBorder="1"/>
    <xf numFmtId="0" fontId="5" fillId="0" borderId="55" xfId="0" applyFont="1" applyBorder="1"/>
    <xf numFmtId="0" fontId="5" fillId="0" borderId="44" xfId="0" applyFont="1" applyBorder="1"/>
    <xf numFmtId="164" fontId="5" fillId="0" borderId="64" xfId="0" applyNumberFormat="1" applyFont="1" applyBorder="1" applyAlignment="1">
      <alignment horizontal="center" vertical="center"/>
    </xf>
    <xf numFmtId="3" fontId="3" fillId="0" borderId="0" xfId="0" applyNumberFormat="1" applyFont="1" applyBorder="1" applyAlignment="1"/>
    <xf numFmtId="3" fontId="4" fillId="0" borderId="42" xfId="0" applyNumberFormat="1" applyFont="1" applyBorder="1" applyAlignment="1">
      <alignment horizontal="center"/>
    </xf>
    <xf numFmtId="3" fontId="4" fillId="0" borderId="4" xfId="0" applyNumberFormat="1" applyFont="1" applyBorder="1" applyAlignment="1">
      <alignment horizontal="center"/>
    </xf>
    <xf numFmtId="1" fontId="4" fillId="2" borderId="4" xfId="0" applyNumberFormat="1" applyFont="1" applyFill="1" applyBorder="1" applyAlignment="1" applyProtection="1">
      <alignment horizontal="center" vertical="center"/>
    </xf>
    <xf numFmtId="0" fontId="4" fillId="2" borderId="4" xfId="0" applyFont="1" applyFill="1" applyBorder="1" applyAlignment="1" applyProtection="1">
      <alignment horizontal="center" vertical="center"/>
      <protection locked="0"/>
    </xf>
    <xf numFmtId="0" fontId="5" fillId="0" borderId="66" xfId="0" applyFont="1" applyFill="1" applyBorder="1" applyAlignment="1" applyProtection="1">
      <alignment horizontal="center"/>
    </xf>
    <xf numFmtId="164" fontId="5" fillId="0" borderId="66" xfId="0" applyNumberFormat="1" applyFont="1" applyBorder="1" applyAlignment="1">
      <alignment horizontal="left" vertical="top"/>
    </xf>
    <xf numFmtId="0" fontId="5" fillId="0" borderId="24" xfId="0" applyFont="1" applyFill="1" applyBorder="1" applyAlignment="1" applyProtection="1">
      <alignment horizontal="center"/>
    </xf>
    <xf numFmtId="0" fontId="4" fillId="0" borderId="13" xfId="0" applyFont="1" applyFill="1" applyBorder="1" applyAlignment="1" applyProtection="1">
      <alignment horizontal="center"/>
    </xf>
    <xf numFmtId="0" fontId="5" fillId="0" borderId="64" xfId="0" applyFont="1" applyFill="1" applyBorder="1" applyAlignment="1" applyProtection="1">
      <alignment horizontal="center"/>
    </xf>
    <xf numFmtId="0" fontId="4" fillId="0" borderId="23" xfId="0" applyFont="1" applyFill="1" applyBorder="1" applyAlignment="1" applyProtection="1">
      <alignment horizontal="center"/>
    </xf>
    <xf numFmtId="0" fontId="4" fillId="0" borderId="52" xfId="0" applyFont="1" applyFill="1" applyBorder="1" applyAlignment="1" applyProtection="1">
      <alignment horizontal="center"/>
    </xf>
    <xf numFmtId="0" fontId="4" fillId="0" borderId="8" xfId="0" applyFont="1" applyFill="1" applyBorder="1" applyAlignment="1" applyProtection="1">
      <alignment horizontal="center"/>
    </xf>
    <xf numFmtId="0" fontId="5" fillId="0" borderId="34" xfId="0" applyFont="1" applyBorder="1" applyAlignment="1">
      <alignment horizontal="center"/>
    </xf>
    <xf numFmtId="0" fontId="5" fillId="0" borderId="50" xfId="0" applyFont="1" applyBorder="1" applyAlignment="1">
      <alignment horizontal="center"/>
    </xf>
    <xf numFmtId="0" fontId="5" fillId="0" borderId="0" xfId="0" applyFont="1" applyBorder="1" applyAlignment="1"/>
    <xf numFmtId="0" fontId="5" fillId="0" borderId="0" xfId="0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20" fontId="5" fillId="0" borderId="34" xfId="0" applyNumberFormat="1" applyFont="1" applyBorder="1" applyAlignment="1">
      <alignment horizontal="left"/>
    </xf>
    <xf numFmtId="20" fontId="5" fillId="0" borderId="54" xfId="0" applyNumberFormat="1" applyFont="1" applyBorder="1" applyAlignment="1">
      <alignment horizontal="left"/>
    </xf>
    <xf numFmtId="1" fontId="4" fillId="2" borderId="72" xfId="0" applyNumberFormat="1" applyFont="1" applyFill="1" applyBorder="1" applyAlignment="1" applyProtection="1">
      <alignment horizontal="center"/>
    </xf>
    <xf numFmtId="0" fontId="5" fillId="2" borderId="68" xfId="0" applyFont="1" applyFill="1" applyBorder="1" applyAlignment="1" applyProtection="1">
      <alignment horizontal="center"/>
      <protection locked="0"/>
    </xf>
    <xf numFmtId="0" fontId="4" fillId="2" borderId="67" xfId="0" applyFont="1" applyFill="1" applyBorder="1" applyAlignment="1" applyProtection="1">
      <alignment horizontal="center"/>
    </xf>
    <xf numFmtId="0" fontId="5" fillId="0" borderId="54" xfId="0" applyFont="1" applyBorder="1" applyAlignment="1">
      <alignment horizontal="center"/>
    </xf>
    <xf numFmtId="0" fontId="4" fillId="0" borderId="72" xfId="0" applyFont="1" applyBorder="1" applyAlignment="1">
      <alignment horizontal="center"/>
    </xf>
    <xf numFmtId="0" fontId="5" fillId="0" borderId="64" xfId="0" applyFont="1" applyBorder="1" applyAlignment="1">
      <alignment horizontal="center"/>
    </xf>
    <xf numFmtId="0" fontId="5" fillId="0" borderId="66" xfId="0" applyFont="1" applyBorder="1" applyAlignment="1">
      <alignment horizontal="center"/>
    </xf>
    <xf numFmtId="20" fontId="5" fillId="0" borderId="64" xfId="0" applyNumberFormat="1" applyFont="1" applyBorder="1" applyAlignment="1">
      <alignment horizontal="left"/>
    </xf>
    <xf numFmtId="0" fontId="5" fillId="2" borderId="63" xfId="0" applyFont="1" applyFill="1" applyBorder="1" applyAlignment="1" applyProtection="1">
      <alignment horizontal="center"/>
      <protection locked="0"/>
    </xf>
    <xf numFmtId="0" fontId="5" fillId="2" borderId="66" xfId="0" applyFont="1" applyFill="1" applyBorder="1" applyAlignment="1" applyProtection="1">
      <alignment horizontal="center"/>
      <protection locked="0"/>
    </xf>
    <xf numFmtId="0" fontId="5" fillId="2" borderId="64" xfId="0" applyFont="1" applyFill="1" applyBorder="1" applyAlignment="1" applyProtection="1">
      <alignment horizontal="center"/>
      <protection locked="0"/>
    </xf>
    <xf numFmtId="0" fontId="5" fillId="3" borderId="66" xfId="0" applyFont="1" applyFill="1" applyBorder="1" applyAlignment="1" applyProtection="1">
      <alignment horizontal="center"/>
    </xf>
    <xf numFmtId="0" fontId="5" fillId="3" borderId="64" xfId="0" applyFont="1" applyFill="1" applyBorder="1" applyAlignment="1" applyProtection="1">
      <alignment horizontal="center"/>
    </xf>
    <xf numFmtId="49" fontId="5" fillId="2" borderId="63" xfId="0" applyNumberFormat="1" applyFont="1" applyFill="1" applyBorder="1" applyAlignment="1" applyProtection="1">
      <alignment horizontal="center"/>
      <protection locked="0"/>
    </xf>
    <xf numFmtId="0" fontId="5" fillId="3" borderId="63" xfId="0" applyFont="1" applyFill="1" applyBorder="1" applyAlignment="1" applyProtection="1">
      <alignment horizontal="center"/>
    </xf>
    <xf numFmtId="20" fontId="5" fillId="0" borderId="69" xfId="0" applyNumberFormat="1" applyFont="1" applyBorder="1" applyAlignment="1">
      <alignment horizontal="left"/>
    </xf>
    <xf numFmtId="20" fontId="5" fillId="0" borderId="70" xfId="0" applyNumberFormat="1" applyFont="1" applyBorder="1" applyAlignment="1">
      <alignment horizontal="left"/>
    </xf>
    <xf numFmtId="1" fontId="4" fillId="2" borderId="71" xfId="0" applyNumberFormat="1" applyFont="1" applyFill="1" applyBorder="1" applyAlignment="1" applyProtection="1">
      <alignment horizontal="center"/>
    </xf>
    <xf numFmtId="0" fontId="5" fillId="2" borderId="74" xfId="0" applyFont="1" applyFill="1" applyBorder="1" applyAlignment="1" applyProtection="1">
      <alignment horizontal="center"/>
      <protection locked="0"/>
    </xf>
    <xf numFmtId="0" fontId="5" fillId="2" borderId="61" xfId="0" applyFont="1" applyFill="1" applyBorder="1" applyAlignment="1" applyProtection="1">
      <alignment horizontal="center"/>
      <protection locked="0"/>
    </xf>
    <xf numFmtId="0" fontId="5" fillId="2" borderId="70" xfId="0" applyFont="1" applyFill="1" applyBorder="1" applyAlignment="1" applyProtection="1">
      <alignment horizontal="center"/>
      <protection locked="0"/>
    </xf>
    <xf numFmtId="0" fontId="4" fillId="2" borderId="75" xfId="0" applyFont="1" applyFill="1" applyBorder="1" applyAlignment="1" applyProtection="1">
      <alignment horizontal="center"/>
    </xf>
    <xf numFmtId="0" fontId="5" fillId="0" borderId="69" xfId="0" applyFont="1" applyBorder="1" applyAlignment="1">
      <alignment horizontal="center"/>
    </xf>
    <xf numFmtId="0" fontId="5" fillId="0" borderId="70" xfId="0" applyFont="1" applyBorder="1" applyAlignment="1">
      <alignment horizontal="center"/>
    </xf>
    <xf numFmtId="0" fontId="5" fillId="0" borderId="61" xfId="0" applyFont="1" applyBorder="1" applyAlignment="1">
      <alignment horizontal="center"/>
    </xf>
    <xf numFmtId="0" fontId="4" fillId="0" borderId="71" xfId="0" applyFont="1" applyBorder="1" applyAlignment="1">
      <alignment horizontal="center"/>
    </xf>
    <xf numFmtId="20" fontId="5" fillId="0" borderId="66" xfId="0" applyNumberFormat="1" applyFont="1" applyBorder="1" applyAlignment="1">
      <alignment horizontal="left"/>
    </xf>
    <xf numFmtId="0" fontId="0" fillId="0" borderId="66" xfId="0" applyBorder="1"/>
    <xf numFmtId="0" fontId="5" fillId="2" borderId="56" xfId="0" applyFont="1" applyFill="1" applyBorder="1" applyAlignment="1" applyProtection="1">
      <alignment horizontal="center"/>
      <protection locked="0"/>
    </xf>
    <xf numFmtId="0" fontId="5" fillId="2" borderId="60" xfId="0" applyFont="1" applyFill="1" applyBorder="1" applyAlignment="1" applyProtection="1">
      <alignment horizontal="center"/>
      <protection locked="0"/>
    </xf>
    <xf numFmtId="1" fontId="4" fillId="2" borderId="76" xfId="0" applyNumberFormat="1" applyFont="1" applyFill="1" applyBorder="1" applyAlignment="1" applyProtection="1">
      <alignment horizontal="center"/>
    </xf>
    <xf numFmtId="0" fontId="4" fillId="0" borderId="57" xfId="0" applyFont="1" applyBorder="1" applyAlignment="1">
      <alignment horizontal="center"/>
    </xf>
    <xf numFmtId="0" fontId="0" fillId="0" borderId="56" xfId="0" applyBorder="1"/>
    <xf numFmtId="1" fontId="4" fillId="2" borderId="77" xfId="0" applyNumberFormat="1" applyFont="1" applyFill="1" applyBorder="1" applyAlignment="1" applyProtection="1">
      <alignment horizontal="center"/>
    </xf>
    <xf numFmtId="20" fontId="5" fillId="0" borderId="60" xfId="0" applyNumberFormat="1" applyFont="1" applyBorder="1" applyAlignment="1">
      <alignment horizontal="left"/>
    </xf>
    <xf numFmtId="0" fontId="5" fillId="0" borderId="63" xfId="0" applyFont="1" applyBorder="1" applyAlignment="1">
      <alignment horizontal="center"/>
    </xf>
    <xf numFmtId="0" fontId="4" fillId="2" borderId="52" xfId="0" applyFont="1" applyFill="1" applyBorder="1" applyAlignment="1" applyProtection="1">
      <alignment horizontal="center"/>
    </xf>
    <xf numFmtId="0" fontId="4" fillId="0" borderId="76" xfId="0" applyFont="1" applyBorder="1" applyAlignment="1">
      <alignment horizontal="center"/>
    </xf>
    <xf numFmtId="0" fontId="5" fillId="0" borderId="60" xfId="0" applyFont="1" applyBorder="1" applyAlignment="1">
      <alignment horizontal="center"/>
    </xf>
    <xf numFmtId="0" fontId="4" fillId="2" borderId="76" xfId="0" applyFont="1" applyFill="1" applyBorder="1" applyAlignment="1" applyProtection="1">
      <alignment horizontal="center"/>
    </xf>
    <xf numFmtId="0" fontId="4" fillId="2" borderId="77" xfId="0" applyFont="1" applyFill="1" applyBorder="1" applyAlignment="1" applyProtection="1">
      <alignment horizontal="center"/>
    </xf>
    <xf numFmtId="0" fontId="4" fillId="0" borderId="77" xfId="0" applyFont="1" applyBorder="1" applyAlignment="1">
      <alignment horizontal="center"/>
    </xf>
    <xf numFmtId="0" fontId="0" fillId="0" borderId="0" xfId="0" applyFill="1" applyAlignment="1" applyProtection="1">
      <alignment horizontal="left"/>
      <protection locked="0"/>
    </xf>
    <xf numFmtId="0" fontId="5" fillId="0" borderId="80" xfId="0" applyFont="1" applyBorder="1" applyAlignment="1"/>
    <xf numFmtId="0" fontId="5" fillId="0" borderId="82" xfId="0" applyFont="1" applyBorder="1" applyAlignment="1"/>
    <xf numFmtId="0" fontId="5" fillId="0" borderId="39" xfId="0" applyFont="1" applyFill="1" applyBorder="1" applyAlignment="1" applyProtection="1">
      <alignment horizontal="center"/>
    </xf>
    <xf numFmtId="0" fontId="0" fillId="0" borderId="87" xfId="0" applyBorder="1"/>
    <xf numFmtId="0" fontId="5" fillId="0" borderId="88" xfId="0" applyFont="1" applyBorder="1" applyAlignment="1"/>
    <xf numFmtId="0" fontId="0" fillId="0" borderId="79" xfId="0" applyBorder="1"/>
    <xf numFmtId="3" fontId="5" fillId="0" borderId="52" xfId="0" applyNumberFormat="1" applyFont="1" applyBorder="1" applyAlignment="1">
      <alignment horizontal="center" vertical="center"/>
    </xf>
    <xf numFmtId="0" fontId="5" fillId="0" borderId="9" xfId="0" applyFont="1" applyFill="1" applyBorder="1" applyAlignment="1" applyProtection="1">
      <alignment horizontal="center"/>
      <protection locked="0"/>
    </xf>
    <xf numFmtId="0" fontId="5" fillId="0" borderId="13" xfId="0" applyFont="1" applyFill="1" applyBorder="1" applyAlignment="1" applyProtection="1">
      <alignment horizontal="center"/>
      <protection locked="0"/>
    </xf>
    <xf numFmtId="0" fontId="0" fillId="0" borderId="0" xfId="0" applyFill="1" applyBorder="1"/>
    <xf numFmtId="0" fontId="0" fillId="0" borderId="0" xfId="0" applyFill="1"/>
    <xf numFmtId="0" fontId="5" fillId="0" borderId="0" xfId="0" applyFont="1" applyFill="1" applyBorder="1" applyAlignment="1"/>
    <xf numFmtId="0" fontId="0" fillId="0" borderId="87" xfId="0" applyFill="1" applyBorder="1"/>
    <xf numFmtId="0" fontId="5" fillId="0" borderId="88" xfId="0" applyFont="1" applyFill="1" applyBorder="1" applyAlignment="1"/>
    <xf numFmtId="0" fontId="0" fillId="0" borderId="79" xfId="0" applyFill="1" applyBorder="1"/>
    <xf numFmtId="0" fontId="4" fillId="0" borderId="7" xfId="0" applyFont="1" applyFill="1" applyBorder="1" applyAlignment="1">
      <alignment vertical="center"/>
    </xf>
    <xf numFmtId="0" fontId="5" fillId="0" borderId="11" xfId="0" applyFont="1" applyFill="1" applyBorder="1"/>
    <xf numFmtId="0" fontId="5" fillId="0" borderId="19" xfId="0" applyFont="1" applyFill="1" applyBorder="1"/>
    <xf numFmtId="0" fontId="8" fillId="0" borderId="7" xfId="0" applyFont="1" applyFill="1" applyBorder="1" applyAlignment="1">
      <alignment vertical="center"/>
    </xf>
    <xf numFmtId="20" fontId="5" fillId="0" borderId="25" xfId="0" applyNumberFormat="1" applyFont="1" applyFill="1" applyBorder="1" applyAlignment="1">
      <alignment horizontal="left"/>
    </xf>
    <xf numFmtId="20" fontId="5" fillId="0" borderId="39" xfId="0" applyNumberFormat="1" applyFont="1" applyFill="1" applyBorder="1" applyAlignment="1">
      <alignment horizontal="left"/>
    </xf>
    <xf numFmtId="1" fontId="4" fillId="0" borderId="52" xfId="0" applyNumberFormat="1" applyFont="1" applyFill="1" applyBorder="1" applyAlignment="1" applyProtection="1">
      <alignment horizontal="center"/>
    </xf>
    <xf numFmtId="0" fontId="5" fillId="0" borderId="32" xfId="0" applyFont="1" applyFill="1" applyBorder="1" applyAlignment="1" applyProtection="1">
      <alignment horizontal="center"/>
      <protection locked="0"/>
    </xf>
    <xf numFmtId="0" fontId="5" fillId="0" borderId="24" xfId="0" applyFont="1" applyFill="1" applyBorder="1" applyAlignment="1" applyProtection="1">
      <alignment horizontal="center"/>
      <protection locked="0"/>
    </xf>
    <xf numFmtId="0" fontId="5" fillId="0" borderId="39" xfId="0" applyFont="1" applyFill="1" applyBorder="1" applyAlignment="1" applyProtection="1">
      <alignment horizontal="center"/>
      <protection locked="0"/>
    </xf>
    <xf numFmtId="0" fontId="4" fillId="0" borderId="57" xfId="0" applyFont="1" applyFill="1" applyBorder="1" applyAlignment="1" applyProtection="1">
      <alignment horizontal="center"/>
    </xf>
    <xf numFmtId="0" fontId="5" fillId="0" borderId="56" xfId="0" applyFont="1" applyFill="1" applyBorder="1" applyAlignment="1">
      <alignment horizontal="center"/>
    </xf>
    <xf numFmtId="0" fontId="5" fillId="0" borderId="64" xfId="0" applyFont="1" applyFill="1" applyBorder="1" applyAlignment="1">
      <alignment horizontal="center"/>
    </xf>
    <xf numFmtId="0" fontId="5" fillId="0" borderId="66" xfId="0" applyFont="1" applyFill="1" applyBorder="1" applyAlignment="1">
      <alignment horizontal="center"/>
    </xf>
    <xf numFmtId="0" fontId="4" fillId="0" borderId="52" xfId="0" applyFont="1" applyFill="1" applyBorder="1" applyAlignment="1">
      <alignment horizontal="center"/>
    </xf>
    <xf numFmtId="20" fontId="5" fillId="0" borderId="56" xfId="0" applyNumberFormat="1" applyFont="1" applyFill="1" applyBorder="1" applyAlignment="1">
      <alignment horizontal="left"/>
    </xf>
    <xf numFmtId="20" fontId="5" fillId="0" borderId="64" xfId="0" applyNumberFormat="1" applyFont="1" applyFill="1" applyBorder="1" applyAlignment="1">
      <alignment horizontal="left"/>
    </xf>
    <xf numFmtId="0" fontId="5" fillId="0" borderId="63" xfId="0" applyFont="1" applyFill="1" applyBorder="1" applyAlignment="1" applyProtection="1">
      <alignment horizontal="center"/>
      <protection locked="0"/>
    </xf>
    <xf numFmtId="0" fontId="5" fillId="0" borderId="66" xfId="0" applyFont="1" applyFill="1" applyBorder="1" applyAlignment="1" applyProtection="1">
      <alignment horizontal="center"/>
      <protection locked="0"/>
    </xf>
    <xf numFmtId="0" fontId="5" fillId="0" borderId="64" xfId="0" applyFont="1" applyFill="1" applyBorder="1" applyAlignment="1" applyProtection="1">
      <alignment horizontal="center"/>
      <protection locked="0"/>
    </xf>
    <xf numFmtId="49" fontId="5" fillId="0" borderId="63" xfId="0" applyNumberFormat="1" applyFont="1" applyFill="1" applyBorder="1" applyAlignment="1" applyProtection="1">
      <alignment horizontal="center"/>
      <protection locked="0"/>
    </xf>
    <xf numFmtId="0" fontId="5" fillId="0" borderId="63" xfId="0" applyFont="1" applyFill="1" applyBorder="1" applyAlignment="1" applyProtection="1">
      <alignment horizontal="center"/>
    </xf>
    <xf numFmtId="0" fontId="5" fillId="0" borderId="33" xfId="0" applyFont="1" applyFill="1" applyBorder="1" applyAlignment="1" applyProtection="1">
      <alignment horizontal="center"/>
      <protection locked="0"/>
    </xf>
    <xf numFmtId="0" fontId="5" fillId="0" borderId="50" xfId="0" applyFont="1" applyFill="1" applyBorder="1" applyAlignment="1" applyProtection="1">
      <alignment horizontal="center"/>
      <protection locked="0"/>
    </xf>
    <xf numFmtId="0" fontId="5" fillId="0" borderId="54" xfId="0" applyFont="1" applyFill="1" applyBorder="1" applyAlignment="1" applyProtection="1">
      <alignment horizontal="center"/>
      <protection locked="0"/>
    </xf>
    <xf numFmtId="20" fontId="5" fillId="0" borderId="69" xfId="0" applyNumberFormat="1" applyFont="1" applyFill="1" applyBorder="1" applyAlignment="1">
      <alignment horizontal="left"/>
    </xf>
    <xf numFmtId="20" fontId="5" fillId="0" borderId="70" xfId="0" applyNumberFormat="1" applyFont="1" applyFill="1" applyBorder="1" applyAlignment="1">
      <alignment horizontal="left"/>
    </xf>
    <xf numFmtId="1" fontId="4" fillId="0" borderId="71" xfId="0" applyNumberFormat="1" applyFont="1" applyFill="1" applyBorder="1" applyAlignment="1" applyProtection="1">
      <alignment horizontal="center"/>
    </xf>
    <xf numFmtId="0" fontId="5" fillId="0" borderId="74" xfId="0" applyFont="1" applyFill="1" applyBorder="1" applyAlignment="1" applyProtection="1">
      <alignment horizontal="center"/>
      <protection locked="0"/>
    </xf>
    <xf numFmtId="0" fontId="5" fillId="0" borderId="61" xfId="0" applyFont="1" applyFill="1" applyBorder="1" applyAlignment="1" applyProtection="1">
      <alignment horizontal="center"/>
      <protection locked="0"/>
    </xf>
    <xf numFmtId="0" fontId="5" fillId="0" borderId="70" xfId="0" applyFont="1" applyFill="1" applyBorder="1" applyAlignment="1" applyProtection="1">
      <alignment horizontal="center"/>
      <protection locked="0"/>
    </xf>
    <xf numFmtId="0" fontId="4" fillId="0" borderId="75" xfId="0" applyFont="1" applyFill="1" applyBorder="1" applyAlignment="1" applyProtection="1">
      <alignment horizontal="center"/>
    </xf>
    <xf numFmtId="0" fontId="5" fillId="0" borderId="69" xfId="0" applyFont="1" applyFill="1" applyBorder="1" applyAlignment="1">
      <alignment horizontal="center"/>
    </xf>
    <xf numFmtId="0" fontId="5" fillId="0" borderId="70" xfId="0" applyFont="1" applyFill="1" applyBorder="1" applyAlignment="1">
      <alignment horizontal="center"/>
    </xf>
    <xf numFmtId="0" fontId="5" fillId="0" borderId="61" xfId="0" applyFont="1" applyFill="1" applyBorder="1" applyAlignment="1">
      <alignment horizontal="center"/>
    </xf>
    <xf numFmtId="0" fontId="4" fillId="0" borderId="71" xfId="0" applyFont="1" applyFill="1" applyBorder="1" applyAlignment="1">
      <alignment horizontal="center"/>
    </xf>
    <xf numFmtId="20" fontId="5" fillId="0" borderId="66" xfId="0" applyNumberFormat="1" applyFont="1" applyFill="1" applyBorder="1" applyAlignment="1">
      <alignment horizontal="left"/>
    </xf>
    <xf numFmtId="0" fontId="5" fillId="0" borderId="56" xfId="0" applyFont="1" applyFill="1" applyBorder="1" applyAlignment="1" applyProtection="1">
      <alignment horizontal="center"/>
      <protection locked="0"/>
    </xf>
    <xf numFmtId="0" fontId="5" fillId="0" borderId="60" xfId="0" applyFont="1" applyFill="1" applyBorder="1" applyAlignment="1" applyProtection="1">
      <alignment horizontal="center"/>
      <protection locked="0"/>
    </xf>
    <xf numFmtId="1" fontId="4" fillId="0" borderId="76" xfId="0" applyNumberFormat="1" applyFont="1" applyFill="1" applyBorder="1" applyAlignment="1" applyProtection="1">
      <alignment horizontal="center"/>
    </xf>
    <xf numFmtId="0" fontId="4" fillId="0" borderId="57" xfId="0" applyFont="1" applyFill="1" applyBorder="1" applyAlignment="1">
      <alignment horizontal="center"/>
    </xf>
    <xf numFmtId="20" fontId="5" fillId="0" borderId="60" xfId="0" applyNumberFormat="1" applyFont="1" applyFill="1" applyBorder="1" applyAlignment="1">
      <alignment horizontal="left"/>
    </xf>
    <xf numFmtId="1" fontId="4" fillId="0" borderId="77" xfId="0" applyNumberFormat="1" applyFont="1" applyFill="1" applyBorder="1" applyAlignment="1" applyProtection="1">
      <alignment horizontal="center"/>
    </xf>
    <xf numFmtId="0" fontId="5" fillId="0" borderId="63" xfId="0" applyFont="1" applyFill="1" applyBorder="1" applyAlignment="1">
      <alignment horizontal="center"/>
    </xf>
    <xf numFmtId="0" fontId="5" fillId="0" borderId="60" xfId="0" applyFont="1" applyFill="1" applyBorder="1" applyAlignment="1">
      <alignment horizontal="center"/>
    </xf>
    <xf numFmtId="0" fontId="4" fillId="0" borderId="76" xfId="0" applyFont="1" applyFill="1" applyBorder="1" applyAlignment="1">
      <alignment horizontal="center"/>
    </xf>
    <xf numFmtId="0" fontId="4" fillId="0" borderId="76" xfId="0" applyFont="1" applyFill="1" applyBorder="1" applyAlignment="1" applyProtection="1">
      <alignment horizontal="center"/>
    </xf>
    <xf numFmtId="0" fontId="4" fillId="0" borderId="77" xfId="0" applyFont="1" applyFill="1" applyBorder="1" applyAlignment="1" applyProtection="1">
      <alignment horizontal="center"/>
    </xf>
    <xf numFmtId="0" fontId="4" fillId="0" borderId="77" xfId="0" applyFont="1" applyFill="1" applyBorder="1" applyAlignment="1">
      <alignment horizontal="center"/>
    </xf>
    <xf numFmtId="0" fontId="0" fillId="0" borderId="56" xfId="0" applyFill="1" applyBorder="1"/>
    <xf numFmtId="0" fontId="0" fillId="0" borderId="66" xfId="0" applyFill="1" applyBorder="1"/>
    <xf numFmtId="20" fontId="5" fillId="0" borderId="34" xfId="0" applyNumberFormat="1" applyFont="1" applyFill="1" applyBorder="1" applyAlignment="1">
      <alignment horizontal="left"/>
    </xf>
    <xf numFmtId="20" fontId="5" fillId="0" borderId="54" xfId="0" applyNumberFormat="1" applyFont="1" applyFill="1" applyBorder="1" applyAlignment="1">
      <alignment horizontal="left"/>
    </xf>
    <xf numFmtId="1" fontId="4" fillId="0" borderId="72" xfId="0" applyNumberFormat="1" applyFont="1" applyFill="1" applyBorder="1" applyAlignment="1" applyProtection="1">
      <alignment horizontal="center"/>
    </xf>
    <xf numFmtId="0" fontId="5" fillId="0" borderId="68" xfId="0" applyFont="1" applyFill="1" applyBorder="1" applyAlignment="1" applyProtection="1">
      <alignment horizontal="center"/>
      <protection locked="0"/>
    </xf>
    <xf numFmtId="0" fontId="4" fillId="0" borderId="67" xfId="0" applyFont="1" applyFill="1" applyBorder="1" applyAlignment="1" applyProtection="1">
      <alignment horizontal="center"/>
    </xf>
    <xf numFmtId="0" fontId="5" fillId="0" borderId="34" xfId="0" applyFont="1" applyFill="1" applyBorder="1" applyAlignment="1">
      <alignment horizontal="center"/>
    </xf>
    <xf numFmtId="0" fontId="5" fillId="0" borderId="54" xfId="0" applyFont="1" applyFill="1" applyBorder="1" applyAlignment="1">
      <alignment horizontal="center"/>
    </xf>
    <xf numFmtId="0" fontId="5" fillId="0" borderId="50" xfId="0" applyFont="1" applyFill="1" applyBorder="1" applyAlignment="1">
      <alignment horizontal="center"/>
    </xf>
    <xf numFmtId="0" fontId="4" fillId="0" borderId="72" xfId="0" applyFont="1" applyFill="1" applyBorder="1" applyAlignment="1">
      <alignment horizontal="center"/>
    </xf>
    <xf numFmtId="20" fontId="5" fillId="0" borderId="53" xfId="0" applyNumberFormat="1" applyFont="1" applyFill="1" applyBorder="1" applyAlignment="1">
      <alignment horizontal="left"/>
    </xf>
    <xf numFmtId="0" fontId="5" fillId="0" borderId="51" xfId="0" applyFont="1" applyFill="1" applyBorder="1" applyAlignment="1" applyProtection="1">
      <alignment horizontal="center"/>
      <protection locked="0"/>
    </xf>
    <xf numFmtId="0" fontId="5" fillId="0" borderId="49" xfId="0" applyFont="1" applyFill="1" applyBorder="1" applyAlignment="1" applyProtection="1">
      <alignment horizontal="center"/>
      <protection locked="0"/>
    </xf>
    <xf numFmtId="0" fontId="5" fillId="0" borderId="53" xfId="0" applyFont="1" applyFill="1" applyBorder="1" applyAlignment="1" applyProtection="1">
      <alignment horizontal="center"/>
      <protection locked="0"/>
    </xf>
    <xf numFmtId="0" fontId="5" fillId="0" borderId="53" xfId="0" applyFont="1" applyFill="1" applyBorder="1" applyAlignment="1">
      <alignment horizontal="center"/>
    </xf>
    <xf numFmtId="0" fontId="5" fillId="0" borderId="49" xfId="0" applyFont="1" applyFill="1" applyBorder="1" applyAlignment="1">
      <alignment horizontal="center"/>
    </xf>
    <xf numFmtId="1" fontId="5" fillId="0" borderId="51" xfId="0" applyNumberFormat="1" applyFont="1" applyFill="1" applyBorder="1" applyAlignment="1" applyProtection="1">
      <alignment horizontal="center"/>
      <protection locked="0"/>
    </xf>
    <xf numFmtId="1" fontId="0" fillId="0" borderId="56" xfId="0" applyNumberFormat="1" applyFill="1" applyBorder="1"/>
    <xf numFmtId="1" fontId="0" fillId="0" borderId="66" xfId="0" applyNumberFormat="1" applyFill="1" applyBorder="1"/>
    <xf numFmtId="1" fontId="0" fillId="0" borderId="64" xfId="0" applyNumberFormat="1" applyFill="1" applyBorder="1"/>
    <xf numFmtId="1" fontId="0" fillId="0" borderId="60" xfId="0" applyNumberFormat="1" applyFill="1" applyBorder="1"/>
    <xf numFmtId="1" fontId="0" fillId="0" borderId="90" xfId="0" applyNumberFormat="1" applyFill="1" applyBorder="1"/>
    <xf numFmtId="1" fontId="0" fillId="0" borderId="91" xfId="0" applyNumberFormat="1" applyFill="1" applyBorder="1"/>
    <xf numFmtId="1" fontId="0" fillId="0" borderId="96" xfId="0" applyNumberFormat="1" applyFill="1" applyBorder="1"/>
    <xf numFmtId="1" fontId="0" fillId="0" borderId="95" xfId="0" applyNumberFormat="1" applyFill="1" applyBorder="1"/>
    <xf numFmtId="20" fontId="5" fillId="0" borderId="26" xfId="0" applyNumberFormat="1" applyFont="1" applyFill="1" applyBorder="1" applyAlignment="1">
      <alignment horizontal="left"/>
    </xf>
    <xf numFmtId="20" fontId="5" fillId="0" borderId="23" xfId="0" applyNumberFormat="1" applyFont="1" applyFill="1" applyBorder="1" applyAlignment="1">
      <alignment horizontal="left"/>
    </xf>
    <xf numFmtId="1" fontId="4" fillId="0" borderId="8" xfId="0" applyNumberFormat="1" applyFont="1" applyFill="1" applyBorder="1" applyAlignment="1" applyProtection="1">
      <alignment horizontal="center"/>
    </xf>
    <xf numFmtId="0" fontId="5" fillId="0" borderId="23" xfId="0" applyFont="1" applyFill="1" applyBorder="1" applyAlignment="1" applyProtection="1">
      <alignment horizontal="center"/>
      <protection locked="0"/>
    </xf>
    <xf numFmtId="0" fontId="4" fillId="0" borderId="43" xfId="0" applyFont="1" applyFill="1" applyBorder="1" applyAlignment="1" applyProtection="1">
      <alignment horizontal="center"/>
    </xf>
    <xf numFmtId="0" fontId="5" fillId="0" borderId="26" xfId="0" applyFont="1" applyFill="1" applyBorder="1" applyAlignment="1">
      <alignment horizontal="center"/>
    </xf>
    <xf numFmtId="0" fontId="5" fillId="0" borderId="23" xfId="0" applyFont="1" applyFill="1" applyBorder="1" applyAlignment="1">
      <alignment horizontal="center"/>
    </xf>
    <xf numFmtId="0" fontId="5" fillId="0" borderId="13" xfId="0" applyFont="1" applyFill="1" applyBorder="1" applyAlignment="1">
      <alignment horizontal="center"/>
    </xf>
    <xf numFmtId="0" fontId="4" fillId="0" borderId="8" xfId="0" applyFont="1" applyFill="1" applyBorder="1" applyAlignment="1">
      <alignment horizontal="center"/>
    </xf>
    <xf numFmtId="1" fontId="0" fillId="0" borderId="89" xfId="0" applyNumberFormat="1" applyFill="1" applyBorder="1"/>
    <xf numFmtId="1" fontId="0" fillId="0" borderId="93" xfId="0" applyNumberFormat="1" applyFill="1" applyBorder="1"/>
    <xf numFmtId="1" fontId="0" fillId="0" borderId="92" xfId="0" applyNumberFormat="1" applyFill="1" applyBorder="1"/>
    <xf numFmtId="1" fontId="0" fillId="0" borderId="94" xfId="0" applyNumberFormat="1" applyFill="1" applyBorder="1"/>
    <xf numFmtId="0" fontId="7" fillId="0" borderId="27" xfId="0" applyFont="1" applyBorder="1" applyAlignment="1">
      <alignment horizontal="left" vertical="center"/>
    </xf>
    <xf numFmtId="0" fontId="7" fillId="0" borderId="45" xfId="0" applyFont="1" applyBorder="1" applyAlignment="1">
      <alignment horizontal="left" vertical="center"/>
    </xf>
    <xf numFmtId="0" fontId="7" fillId="0" borderId="46" xfId="0" applyFont="1" applyBorder="1" applyAlignment="1">
      <alignment horizontal="left" vertical="center"/>
    </xf>
    <xf numFmtId="0" fontId="7" fillId="0" borderId="48" xfId="0" applyFont="1" applyBorder="1" applyAlignment="1">
      <alignment horizontal="left" vertical="center"/>
    </xf>
    <xf numFmtId="0" fontId="7" fillId="0" borderId="18" xfId="0" applyFont="1" applyBorder="1" applyAlignment="1">
      <alignment horizontal="left" vertical="center"/>
    </xf>
    <xf numFmtId="0" fontId="7" fillId="0" borderId="29" xfId="0" applyFont="1" applyBorder="1" applyAlignment="1">
      <alignment horizontal="left" vertical="center"/>
    </xf>
    <xf numFmtId="0" fontId="7" fillId="0" borderId="28" xfId="0" applyFont="1" applyBorder="1" applyAlignment="1">
      <alignment horizontal="left" vertical="center"/>
    </xf>
    <xf numFmtId="0" fontId="7" fillId="0" borderId="0" xfId="0" applyFont="1" applyBorder="1" applyAlignment="1">
      <alignment horizontal="left" vertical="center"/>
    </xf>
    <xf numFmtId="49" fontId="5" fillId="0" borderId="27" xfId="0" applyNumberFormat="1" applyFont="1" applyBorder="1" applyAlignment="1">
      <alignment horizontal="left" vertical="top"/>
    </xf>
    <xf numFmtId="49" fontId="5" fillId="0" borderId="45" xfId="0" applyNumberFormat="1" applyFont="1" applyBorder="1" applyAlignment="1">
      <alignment horizontal="left" vertical="top"/>
    </xf>
    <xf numFmtId="49" fontId="5" fillId="0" borderId="46" xfId="0" applyNumberFormat="1" applyFont="1" applyBorder="1" applyAlignment="1">
      <alignment horizontal="left" vertical="top"/>
    </xf>
    <xf numFmtId="49" fontId="5" fillId="0" borderId="28" xfId="0" applyNumberFormat="1" applyFont="1" applyBorder="1" applyAlignment="1">
      <alignment horizontal="left" vertical="top"/>
    </xf>
    <xf numFmtId="49" fontId="5" fillId="0" borderId="0" xfId="0" applyNumberFormat="1" applyFont="1" applyBorder="1" applyAlignment="1">
      <alignment horizontal="left" vertical="top"/>
    </xf>
    <xf numFmtId="49" fontId="5" fillId="0" borderId="47" xfId="0" applyNumberFormat="1" applyFont="1" applyBorder="1" applyAlignment="1">
      <alignment horizontal="left" vertical="top"/>
    </xf>
    <xf numFmtId="49" fontId="5" fillId="0" borderId="48" xfId="0" applyNumberFormat="1" applyFont="1" applyBorder="1" applyAlignment="1">
      <alignment horizontal="left" vertical="top"/>
    </xf>
    <xf numFmtId="49" fontId="5" fillId="0" borderId="18" xfId="0" applyNumberFormat="1" applyFont="1" applyBorder="1" applyAlignment="1">
      <alignment horizontal="left" vertical="top"/>
    </xf>
    <xf numFmtId="49" fontId="5" fillId="0" borderId="29" xfId="0" applyNumberFormat="1" applyFont="1" applyBorder="1" applyAlignment="1">
      <alignment horizontal="left" vertical="top"/>
    </xf>
    <xf numFmtId="16" fontId="7" fillId="0" borderId="27" xfId="0" applyNumberFormat="1" applyFont="1" applyBorder="1" applyAlignment="1">
      <alignment horizontal="left" vertical="center"/>
    </xf>
    <xf numFmtId="0" fontId="0" fillId="0" borderId="45" xfId="0" applyBorder="1" applyAlignment="1">
      <alignment horizontal="left" vertical="center"/>
    </xf>
    <xf numFmtId="0" fontId="0" fillId="0" borderId="46" xfId="0" applyBorder="1" applyAlignment="1">
      <alignment horizontal="left" vertical="center"/>
    </xf>
    <xf numFmtId="0" fontId="0" fillId="0" borderId="48" xfId="0" applyBorder="1" applyAlignment="1">
      <alignment horizontal="left" vertical="center"/>
    </xf>
    <xf numFmtId="0" fontId="0" fillId="0" borderId="18" xfId="0" applyBorder="1" applyAlignment="1">
      <alignment horizontal="left" vertical="center"/>
    </xf>
    <xf numFmtId="0" fontId="0" fillId="0" borderId="29" xfId="0" applyBorder="1" applyAlignment="1">
      <alignment horizontal="left" vertical="center"/>
    </xf>
    <xf numFmtId="0" fontId="5" fillId="0" borderId="35" xfId="0" applyFont="1" applyBorder="1" applyAlignment="1">
      <alignment horizontal="center"/>
    </xf>
    <xf numFmtId="0" fontId="5" fillId="0" borderId="44" xfId="0" applyFont="1" applyBorder="1" applyAlignment="1">
      <alignment horizontal="center"/>
    </xf>
    <xf numFmtId="0" fontId="5" fillId="2" borderId="48" xfId="0" applyFont="1" applyFill="1" applyBorder="1" applyAlignment="1" applyProtection="1">
      <alignment horizontal="center"/>
      <protection locked="0"/>
    </xf>
    <xf numFmtId="0" fontId="5" fillId="2" borderId="18" xfId="0" applyFont="1" applyFill="1" applyBorder="1" applyAlignment="1" applyProtection="1">
      <alignment horizontal="center"/>
      <protection locked="0"/>
    </xf>
    <xf numFmtId="0" fontId="0" fillId="2" borderId="27" xfId="0" applyFill="1" applyBorder="1" applyAlignment="1" applyProtection="1">
      <alignment horizontal="center" wrapText="1"/>
      <protection locked="0"/>
    </xf>
    <xf numFmtId="0" fontId="0" fillId="2" borderId="65" xfId="0" applyFill="1" applyBorder="1" applyAlignment="1" applyProtection="1">
      <alignment horizontal="center" wrapText="1"/>
      <protection locked="0"/>
    </xf>
    <xf numFmtId="0" fontId="0" fillId="2" borderId="48" xfId="0" applyFill="1" applyBorder="1" applyAlignment="1" applyProtection="1">
      <alignment horizontal="center" wrapText="1"/>
      <protection locked="0"/>
    </xf>
    <xf numFmtId="0" fontId="0" fillId="2" borderId="10" xfId="0" applyFill="1" applyBorder="1" applyAlignment="1" applyProtection="1">
      <alignment horizontal="center" wrapText="1"/>
      <protection locked="0"/>
    </xf>
    <xf numFmtId="0" fontId="5" fillId="2" borderId="44" xfId="0" applyFont="1" applyFill="1" applyBorder="1" applyAlignment="1" applyProtection="1">
      <alignment horizontal="center" vertical="center"/>
    </xf>
    <xf numFmtId="0" fontId="5" fillId="2" borderId="45" xfId="0" applyFont="1" applyFill="1" applyBorder="1" applyAlignment="1" applyProtection="1">
      <alignment horizontal="center" vertical="center"/>
    </xf>
    <xf numFmtId="0" fontId="5" fillId="2" borderId="46" xfId="0" applyFont="1" applyFill="1" applyBorder="1" applyAlignment="1" applyProtection="1">
      <alignment horizontal="center" vertical="center"/>
    </xf>
    <xf numFmtId="0" fontId="5" fillId="2" borderId="12" xfId="0" applyFont="1" applyFill="1" applyBorder="1" applyAlignment="1" applyProtection="1">
      <alignment horizontal="center" vertical="center"/>
    </xf>
    <xf numFmtId="0" fontId="5" fillId="2" borderId="18" xfId="0" applyFont="1" applyFill="1" applyBorder="1" applyAlignment="1" applyProtection="1">
      <alignment horizontal="center" vertical="center"/>
    </xf>
    <xf numFmtId="0" fontId="5" fillId="2" borderId="29" xfId="0" applyFont="1" applyFill="1" applyBorder="1" applyAlignment="1" applyProtection="1">
      <alignment horizontal="center" vertical="center"/>
    </xf>
    <xf numFmtId="1" fontId="5" fillId="0" borderId="1" xfId="0" applyNumberFormat="1" applyFont="1" applyBorder="1" applyAlignment="1">
      <alignment horizontal="center"/>
    </xf>
    <xf numFmtId="1" fontId="5" fillId="0" borderId="3" xfId="0" applyNumberFormat="1" applyFont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5" fillId="0" borderId="2" xfId="0" applyFont="1" applyFill="1" applyBorder="1" applyAlignment="1">
      <alignment horizontal="center"/>
    </xf>
    <xf numFmtId="1" fontId="5" fillId="0" borderId="2" xfId="0" applyNumberFormat="1" applyFont="1" applyBorder="1" applyAlignment="1">
      <alignment horizontal="center"/>
    </xf>
    <xf numFmtId="0" fontId="10" fillId="0" borderId="0" xfId="0" applyFont="1" applyAlignment="1">
      <alignment horizontal="left"/>
    </xf>
    <xf numFmtId="0" fontId="5" fillId="0" borderId="83" xfId="0" applyFont="1" applyFill="1" applyBorder="1" applyAlignment="1" applyProtection="1">
      <alignment horizontal="center"/>
    </xf>
    <xf numFmtId="0" fontId="5" fillId="0" borderId="84" xfId="0" applyFont="1" applyFill="1" applyBorder="1" applyAlignment="1" applyProtection="1">
      <alignment horizontal="center"/>
    </xf>
    <xf numFmtId="0" fontId="5" fillId="0" borderId="85" xfId="0" applyFont="1" applyFill="1" applyBorder="1" applyAlignment="1" applyProtection="1">
      <alignment horizontal="center"/>
    </xf>
    <xf numFmtId="0" fontId="11" fillId="0" borderId="0" xfId="0" applyFont="1" applyBorder="1" applyAlignment="1">
      <alignment horizontal="left"/>
    </xf>
    <xf numFmtId="0" fontId="5" fillId="0" borderId="43" xfId="0" applyFont="1" applyFill="1" applyBorder="1" applyAlignment="1" applyProtection="1">
      <alignment horizontal="center"/>
      <protection locked="0"/>
    </xf>
    <xf numFmtId="0" fontId="5" fillId="0" borderId="9" xfId="0" applyFont="1" applyFill="1" applyBorder="1" applyAlignment="1" applyProtection="1">
      <alignment horizontal="center"/>
      <protection locked="0"/>
    </xf>
    <xf numFmtId="0" fontId="5" fillId="0" borderId="25" xfId="0" applyFont="1" applyBorder="1" applyAlignment="1">
      <alignment horizontal="center"/>
    </xf>
    <xf numFmtId="0" fontId="5" fillId="0" borderId="24" xfId="0" applyFont="1" applyBorder="1" applyAlignment="1">
      <alignment horizontal="center"/>
    </xf>
    <xf numFmtId="0" fontId="5" fillId="0" borderId="26" xfId="0" applyFont="1" applyFill="1" applyBorder="1" applyAlignment="1" applyProtection="1">
      <alignment horizontal="center"/>
      <protection locked="0"/>
    </xf>
    <xf numFmtId="0" fontId="5" fillId="0" borderId="13" xfId="0" applyFont="1" applyFill="1" applyBorder="1" applyAlignment="1" applyProtection="1">
      <alignment horizontal="center"/>
      <protection locked="0"/>
    </xf>
    <xf numFmtId="0" fontId="5" fillId="0" borderId="86" xfId="0" applyFont="1" applyFill="1" applyBorder="1" applyAlignment="1" applyProtection="1">
      <alignment horizontal="center"/>
    </xf>
    <xf numFmtId="0" fontId="5" fillId="0" borderId="81" xfId="0" applyFont="1" applyFill="1" applyBorder="1" applyAlignment="1" applyProtection="1">
      <alignment horizontal="center"/>
    </xf>
    <xf numFmtId="0" fontId="5" fillId="0" borderId="78" xfId="0" applyFont="1" applyFill="1" applyBorder="1" applyAlignment="1" applyProtection="1">
      <alignment horizontal="center"/>
    </xf>
    <xf numFmtId="0" fontId="5" fillId="0" borderId="59" xfId="0" applyFont="1" applyFill="1" applyBorder="1" applyAlignment="1">
      <alignment horizontal="center"/>
    </xf>
    <xf numFmtId="0" fontId="5" fillId="0" borderId="12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left"/>
    </xf>
    <xf numFmtId="0" fontId="5" fillId="0" borderId="5" xfId="0" applyFont="1" applyFill="1" applyBorder="1" applyAlignment="1">
      <alignment horizontal="center"/>
    </xf>
    <xf numFmtId="0" fontId="5" fillId="0" borderId="6" xfId="0" applyFont="1" applyFill="1" applyBorder="1" applyAlignment="1">
      <alignment horizontal="center"/>
    </xf>
    <xf numFmtId="0" fontId="5" fillId="0" borderId="24" xfId="0" applyFont="1" applyFill="1" applyBorder="1" applyAlignment="1" applyProtection="1">
      <alignment horizontal="center"/>
    </xf>
    <xf numFmtId="0" fontId="5" fillId="0" borderId="73" xfId="0" applyFont="1" applyFill="1" applyBorder="1" applyAlignment="1" applyProtection="1">
      <alignment horizontal="center"/>
    </xf>
    <xf numFmtId="0" fontId="5" fillId="2" borderId="24" xfId="0" applyFont="1" applyFill="1" applyBorder="1" applyAlignment="1" applyProtection="1">
      <alignment horizontal="center"/>
    </xf>
    <xf numFmtId="0" fontId="5" fillId="2" borderId="73" xfId="0" applyFont="1" applyFill="1" applyBorder="1" applyAlignment="1" applyProtection="1">
      <alignment horizontal="center"/>
    </xf>
    <xf numFmtId="0" fontId="5" fillId="0" borderId="5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59" xfId="0" applyFont="1" applyBorder="1" applyAlignment="1">
      <alignment horizontal="center"/>
    </xf>
    <xf numFmtId="0" fontId="5" fillId="0" borderId="12" xfId="0" applyFont="1" applyBorder="1" applyAlignment="1">
      <alignment horizontal="center"/>
    </xf>
    <xf numFmtId="0" fontId="10" fillId="0" borderId="0" xfId="0" applyFont="1" applyBorder="1" applyAlignment="1">
      <alignment horizontal="left"/>
    </xf>
    <xf numFmtId="0" fontId="10" fillId="0" borderId="0" xfId="0" applyFont="1" applyFill="1" applyAlignment="1" applyProtection="1">
      <alignment horizontal="left"/>
      <protection locked="0"/>
    </xf>
    <xf numFmtId="0" fontId="0" fillId="0" borderId="0" xfId="0" applyFill="1" applyAlignment="1" applyProtection="1">
      <alignment horizontal="left"/>
      <protection locked="0"/>
    </xf>
    <xf numFmtId="0" fontId="5" fillId="0" borderId="1" xfId="0" applyFont="1" applyFill="1" applyBorder="1" applyAlignment="1" applyProtection="1">
      <alignment horizontal="center"/>
      <protection locked="0"/>
    </xf>
    <xf numFmtId="0" fontId="5" fillId="0" borderId="2" xfId="0" applyFont="1" applyFill="1" applyBorder="1" applyAlignment="1" applyProtection="1">
      <alignment horizontal="center"/>
      <protection locked="0"/>
    </xf>
    <xf numFmtId="0" fontId="5" fillId="0" borderId="36" xfId="0" applyFont="1" applyFill="1" applyBorder="1" applyAlignment="1" applyProtection="1">
      <alignment horizontal="center"/>
    </xf>
    <xf numFmtId="0" fontId="5" fillId="0" borderId="37" xfId="0" applyFont="1" applyFill="1" applyBorder="1" applyAlignment="1" applyProtection="1">
      <alignment horizontal="center"/>
    </xf>
    <xf numFmtId="0" fontId="5" fillId="0" borderId="40" xfId="0" applyFont="1" applyFill="1" applyBorder="1" applyAlignment="1" applyProtection="1">
      <alignment horizontal="center"/>
    </xf>
    <xf numFmtId="0" fontId="5" fillId="0" borderId="18" xfId="0" applyFont="1" applyFill="1" applyBorder="1" applyAlignment="1" applyProtection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1091711</xdr:colOff>
      <xdr:row>35</xdr:row>
      <xdr:rowOff>153865</xdr:rowOff>
    </xdr:from>
    <xdr:ext cx="184731" cy="264560"/>
    <xdr:sp macro="" textlink="">
      <xdr:nvSpPr>
        <xdr:cNvPr id="2" name="Tekstboks 1"/>
        <xdr:cNvSpPr txBox="1"/>
      </xdr:nvSpPr>
      <xdr:spPr>
        <a:xfrm>
          <a:off x="2366596" y="37660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da-DK" sz="1100"/>
        </a:p>
      </xdr:txBody>
    </xdr:sp>
    <xdr:clientData/>
  </xdr:oneCellAnchor>
  <xdr:twoCellAnchor>
    <xdr:from>
      <xdr:col>10</xdr:col>
      <xdr:colOff>612322</xdr:colOff>
      <xdr:row>18</xdr:row>
      <xdr:rowOff>27214</xdr:rowOff>
    </xdr:from>
    <xdr:to>
      <xdr:col>23</xdr:col>
      <xdr:colOff>612322</xdr:colOff>
      <xdr:row>68</xdr:row>
      <xdr:rowOff>149678</xdr:rowOff>
    </xdr:to>
    <xdr:sp macro="" textlink="">
      <xdr:nvSpPr>
        <xdr:cNvPr id="4" name="Rektangel 3"/>
        <xdr:cNvSpPr/>
      </xdr:nvSpPr>
      <xdr:spPr bwMode="auto">
        <a:xfrm>
          <a:off x="7483929" y="3116035"/>
          <a:ext cx="9525000" cy="8313964"/>
        </a:xfrm>
        <a:prstGeom prst="rect">
          <a:avLst/>
        </a:prstGeom>
        <a:solidFill>
          <a:srgbClr val="FFFFFF"/>
        </a:solidFill>
        <a:ln w="25400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da-DK" sz="1100"/>
        </a:p>
      </xdr:txBody>
    </xdr:sp>
    <xdr:clientData/>
  </xdr:twoCellAnchor>
  <xdr:twoCellAnchor>
    <xdr:from>
      <xdr:col>11</xdr:col>
      <xdr:colOff>530678</xdr:colOff>
      <xdr:row>36</xdr:row>
      <xdr:rowOff>54429</xdr:rowOff>
    </xdr:from>
    <xdr:to>
      <xdr:col>23</xdr:col>
      <xdr:colOff>27214</xdr:colOff>
      <xdr:row>56</xdr:row>
      <xdr:rowOff>108857</xdr:rowOff>
    </xdr:to>
    <xdr:sp macro="" textlink="">
      <xdr:nvSpPr>
        <xdr:cNvPr id="5" name="Tekstboks 4"/>
        <xdr:cNvSpPr txBox="1"/>
      </xdr:nvSpPr>
      <xdr:spPr>
        <a:xfrm>
          <a:off x="8041821" y="6096000"/>
          <a:ext cx="8382000" cy="332014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da-DK" sz="3600">
              <a:solidFill>
                <a:srgbClr val="FF0000"/>
              </a:solidFill>
            </a:rPr>
            <a:t>Google Map kort over kryds og </a:t>
          </a:r>
        </a:p>
        <a:p>
          <a:pPr algn="ctr"/>
          <a:r>
            <a:rPr lang="da-DK" sz="3600">
              <a:solidFill>
                <a:srgbClr val="FF0000"/>
              </a:solidFill>
            </a:rPr>
            <a:t>retningsangivelse/navngivning</a:t>
          </a:r>
          <a:r>
            <a:rPr lang="da-DK" sz="3600" baseline="0">
              <a:solidFill>
                <a:srgbClr val="FF0000"/>
              </a:solidFill>
            </a:rPr>
            <a:t> af fodgængerfelter</a:t>
          </a:r>
          <a:endParaRPr lang="da-DK" sz="36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11</xdr:col>
      <xdr:colOff>228599</xdr:colOff>
      <xdr:row>18</xdr:row>
      <xdr:rowOff>38100</xdr:rowOff>
    </xdr:from>
    <xdr:to>
      <xdr:col>23</xdr:col>
      <xdr:colOff>557893</xdr:colOff>
      <xdr:row>69</xdr:row>
      <xdr:rowOff>96685</xdr:rowOff>
    </xdr:to>
    <xdr:pic>
      <xdr:nvPicPr>
        <xdr:cNvPr id="6" name="Billede 5"/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0209" t="17957" r="14614"/>
        <a:stretch/>
      </xdr:blipFill>
      <xdr:spPr>
        <a:xfrm>
          <a:off x="8392885" y="3140529"/>
          <a:ext cx="9214758" cy="8426977"/>
        </a:xfrm>
        <a:prstGeom prst="rect">
          <a:avLst/>
        </a:prstGeom>
      </xdr:spPr>
    </xdr:pic>
    <xdr:clientData/>
  </xdr:twoCellAnchor>
  <xdr:twoCellAnchor>
    <xdr:from>
      <xdr:col>15</xdr:col>
      <xdr:colOff>833437</xdr:colOff>
      <xdr:row>22</xdr:row>
      <xdr:rowOff>0</xdr:rowOff>
    </xdr:from>
    <xdr:to>
      <xdr:col>17</xdr:col>
      <xdr:colOff>142874</xdr:colOff>
      <xdr:row>30</xdr:row>
      <xdr:rowOff>0</xdr:rowOff>
    </xdr:to>
    <xdr:sp macro="" textlink="">
      <xdr:nvSpPr>
        <xdr:cNvPr id="7" name="Tekstfelt 6"/>
        <xdr:cNvSpPr txBox="1"/>
      </xdr:nvSpPr>
      <xdr:spPr>
        <a:xfrm>
          <a:off x="12120562" y="3762375"/>
          <a:ext cx="1285875" cy="1333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8000" b="1">
              <a:solidFill>
                <a:srgbClr val="FF0000"/>
              </a:solidFill>
            </a:rPr>
            <a:t>A</a:t>
          </a:r>
        </a:p>
      </xdr:txBody>
    </xdr:sp>
    <xdr:clientData/>
  </xdr:twoCellAnchor>
  <xdr:twoCellAnchor>
    <xdr:from>
      <xdr:col>21</xdr:col>
      <xdr:colOff>57149</xdr:colOff>
      <xdr:row>39</xdr:row>
      <xdr:rowOff>33337</xdr:rowOff>
    </xdr:from>
    <xdr:to>
      <xdr:col>23</xdr:col>
      <xdr:colOff>57149</xdr:colOff>
      <xdr:row>47</xdr:row>
      <xdr:rowOff>33337</xdr:rowOff>
    </xdr:to>
    <xdr:sp macro="" textlink="">
      <xdr:nvSpPr>
        <xdr:cNvPr id="8" name="Tekstfelt 7"/>
        <xdr:cNvSpPr txBox="1"/>
      </xdr:nvSpPr>
      <xdr:spPr>
        <a:xfrm>
          <a:off x="15892462" y="6629400"/>
          <a:ext cx="1285875" cy="1333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8000" b="1">
              <a:solidFill>
                <a:srgbClr val="FF0000"/>
              </a:solidFill>
            </a:rPr>
            <a:t>B</a:t>
          </a:r>
        </a:p>
      </xdr:txBody>
    </xdr:sp>
    <xdr:clientData/>
  </xdr:twoCellAnchor>
  <xdr:twoCellAnchor>
    <xdr:from>
      <xdr:col>12</xdr:col>
      <xdr:colOff>128587</xdr:colOff>
      <xdr:row>41</xdr:row>
      <xdr:rowOff>57149</xdr:rowOff>
    </xdr:from>
    <xdr:to>
      <xdr:col>14</xdr:col>
      <xdr:colOff>128587</xdr:colOff>
      <xdr:row>49</xdr:row>
      <xdr:rowOff>57149</xdr:rowOff>
    </xdr:to>
    <xdr:sp macro="" textlink="">
      <xdr:nvSpPr>
        <xdr:cNvPr id="9" name="Tekstfelt 8"/>
        <xdr:cNvSpPr txBox="1"/>
      </xdr:nvSpPr>
      <xdr:spPr>
        <a:xfrm>
          <a:off x="8963025" y="6986587"/>
          <a:ext cx="1285875" cy="1333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8000" b="1">
              <a:solidFill>
                <a:srgbClr val="FF0000"/>
              </a:solidFill>
            </a:rPr>
            <a:t>D</a:t>
          </a:r>
        </a:p>
      </xdr:txBody>
    </xdr:sp>
    <xdr:clientData/>
  </xdr:twoCellAnchor>
  <xdr:twoCellAnchor>
    <xdr:from>
      <xdr:col>16</xdr:col>
      <xdr:colOff>114300</xdr:colOff>
      <xdr:row>56</xdr:row>
      <xdr:rowOff>114299</xdr:rowOff>
    </xdr:from>
    <xdr:to>
      <xdr:col>18</xdr:col>
      <xdr:colOff>114300</xdr:colOff>
      <xdr:row>64</xdr:row>
      <xdr:rowOff>114299</xdr:rowOff>
    </xdr:to>
    <xdr:sp macro="" textlink="">
      <xdr:nvSpPr>
        <xdr:cNvPr id="10" name="Tekstfelt 9"/>
        <xdr:cNvSpPr txBox="1"/>
      </xdr:nvSpPr>
      <xdr:spPr>
        <a:xfrm>
          <a:off x="12734925" y="9544049"/>
          <a:ext cx="1285875" cy="1333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a-DK" sz="8000" b="1">
              <a:solidFill>
                <a:srgbClr val="FF0000"/>
              </a:solidFill>
            </a:rPr>
            <a:t>C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Kontortema">
  <a:themeElements>
    <a:clrScheme name="Kont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ont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</sheetPr>
  <dimension ref="A1:X69"/>
  <sheetViews>
    <sheetView tabSelected="1" view="pageLayout" zoomScale="40" zoomScaleNormal="100" zoomScaleSheetLayoutView="70" zoomScalePageLayoutView="40" workbookViewId="0">
      <selection activeCell="C10" sqref="C10"/>
    </sheetView>
  </sheetViews>
  <sheetFormatPr defaultRowHeight="12.75"/>
  <cols>
    <col min="3" max="3" width="25.140625" customWidth="1"/>
    <col min="15" max="15" width="16.7109375" bestFit="1" customWidth="1"/>
    <col min="16" max="16" width="18.85546875" customWidth="1"/>
  </cols>
  <sheetData>
    <row r="1" spans="1:24">
      <c r="F1" s="1"/>
      <c r="G1" s="1"/>
      <c r="H1" s="1"/>
      <c r="I1" s="1"/>
      <c r="J1" s="1"/>
      <c r="K1" s="1"/>
    </row>
    <row r="2" spans="1:24">
      <c r="F2" s="2"/>
      <c r="G2" s="2"/>
      <c r="H2" s="2"/>
      <c r="I2" s="1"/>
      <c r="J2" s="1"/>
      <c r="K2" s="1"/>
    </row>
    <row r="3" spans="1:24" ht="15">
      <c r="F3" s="3"/>
      <c r="G3" s="2"/>
      <c r="H3" s="2"/>
      <c r="I3" s="1"/>
      <c r="J3" s="3"/>
      <c r="K3" s="1"/>
    </row>
    <row r="4" spans="1:24">
      <c r="F4" s="2"/>
      <c r="G4" s="2"/>
      <c r="H4" s="2"/>
      <c r="I4" s="1"/>
      <c r="J4" s="1"/>
      <c r="K4" s="1"/>
    </row>
    <row r="5" spans="1:24">
      <c r="F5" s="1"/>
      <c r="G5" s="1"/>
      <c r="H5" s="1"/>
      <c r="I5" s="1"/>
      <c r="J5" s="1"/>
      <c r="K5" s="1"/>
    </row>
    <row r="10" spans="1:24" ht="12.75" customHeight="1">
      <c r="A10" s="13"/>
      <c r="B10" s="13"/>
      <c r="C10" s="13"/>
    </row>
    <row r="11" spans="1:24" ht="12.75" customHeight="1">
      <c r="A11" s="13"/>
      <c r="B11" s="13"/>
      <c r="C11" s="13"/>
      <c r="D11" s="1"/>
      <c r="E11" s="1"/>
    </row>
    <row r="12" spans="1:24" ht="15.75">
      <c r="A12" s="13"/>
      <c r="B12" s="13"/>
      <c r="C12" s="13"/>
      <c r="D12" s="12"/>
      <c r="E12" s="12"/>
    </row>
    <row r="13" spans="1:24" ht="15.75" customHeight="1">
      <c r="A13" s="13"/>
      <c r="B13" s="13"/>
      <c r="C13" s="13"/>
      <c r="D13" s="12"/>
      <c r="E13" s="12"/>
      <c r="L13" s="15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</row>
    <row r="14" spans="1:24" ht="15.75">
      <c r="A14" s="13"/>
      <c r="B14" s="13"/>
      <c r="C14" s="13"/>
      <c r="D14" s="12"/>
      <c r="E14" s="12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</row>
    <row r="15" spans="1:24" ht="12.75" customHeight="1">
      <c r="A15" s="13"/>
      <c r="B15" s="13"/>
      <c r="C15" s="13"/>
      <c r="D15" s="1"/>
      <c r="E15" s="1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</row>
    <row r="16" spans="1:24" ht="12.75" customHeight="1">
      <c r="A16" s="13"/>
      <c r="B16" s="13"/>
      <c r="C16" s="13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</row>
    <row r="17" spans="1:24" ht="12.75" customHeight="1">
      <c r="A17" s="13"/>
      <c r="B17" s="13"/>
      <c r="C17" s="13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</row>
    <row r="18" spans="1:24" ht="13.5" thickBot="1"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</row>
    <row r="19" spans="1:24" ht="12.75" customHeight="1">
      <c r="B19" s="259" t="s">
        <v>22</v>
      </c>
      <c r="C19" s="260"/>
      <c r="D19" s="259" t="s">
        <v>107</v>
      </c>
      <c r="E19" s="260"/>
      <c r="F19" s="260"/>
      <c r="G19" s="260"/>
      <c r="H19" s="260"/>
      <c r="I19" s="260"/>
      <c r="J19" s="261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</row>
    <row r="20" spans="1:24" ht="13.5" customHeight="1" thickBot="1">
      <c r="B20" s="265"/>
      <c r="C20" s="266"/>
      <c r="D20" s="262"/>
      <c r="E20" s="263"/>
      <c r="F20" s="263"/>
      <c r="G20" s="263"/>
      <c r="H20" s="263"/>
      <c r="I20" s="263"/>
      <c r="J20" s="264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</row>
    <row r="21" spans="1:24" ht="12.75" customHeight="1">
      <c r="B21" s="259" t="s">
        <v>23</v>
      </c>
      <c r="C21" s="260"/>
      <c r="D21" s="259" t="s">
        <v>109</v>
      </c>
      <c r="E21" s="260"/>
      <c r="F21" s="260"/>
      <c r="G21" s="260"/>
      <c r="H21" s="260"/>
      <c r="I21" s="260"/>
      <c r="J21" s="261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</row>
    <row r="22" spans="1:24" ht="12.75" customHeight="1" thickBot="1">
      <c r="B22" s="265"/>
      <c r="C22" s="266"/>
      <c r="D22" s="262"/>
      <c r="E22" s="263"/>
      <c r="F22" s="263"/>
      <c r="G22" s="263"/>
      <c r="H22" s="263"/>
      <c r="I22" s="263"/>
      <c r="J22" s="264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</row>
    <row r="23" spans="1:24" ht="12.75" customHeight="1">
      <c r="B23" s="259" t="s">
        <v>24</v>
      </c>
      <c r="C23" s="260"/>
      <c r="D23" s="259" t="s">
        <v>108</v>
      </c>
      <c r="E23" s="260"/>
      <c r="F23" s="260"/>
      <c r="G23" s="260"/>
      <c r="H23" s="260"/>
      <c r="I23" s="260"/>
      <c r="J23" s="261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</row>
    <row r="24" spans="1:24" ht="12.75" customHeight="1" thickBot="1">
      <c r="B24" s="265"/>
      <c r="C24" s="266"/>
      <c r="D24" s="262"/>
      <c r="E24" s="263"/>
      <c r="F24" s="263"/>
      <c r="G24" s="263"/>
      <c r="H24" s="263"/>
      <c r="I24" s="263"/>
      <c r="J24" s="264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</row>
    <row r="25" spans="1:24" ht="12.75" customHeight="1">
      <c r="B25" s="259" t="s">
        <v>28</v>
      </c>
      <c r="C25" s="260"/>
      <c r="D25" s="276">
        <v>42612</v>
      </c>
      <c r="E25" s="260"/>
      <c r="F25" s="260"/>
      <c r="G25" s="260"/>
      <c r="H25" s="260"/>
      <c r="I25" s="260"/>
      <c r="J25" s="261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</row>
    <row r="26" spans="1:24" ht="12.75" customHeight="1" thickBot="1">
      <c r="B26" s="265"/>
      <c r="C26" s="266"/>
      <c r="D26" s="262"/>
      <c r="E26" s="263"/>
      <c r="F26" s="263"/>
      <c r="G26" s="263"/>
      <c r="H26" s="263"/>
      <c r="I26" s="263"/>
      <c r="J26" s="264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</row>
    <row r="27" spans="1:24" ht="12.75" customHeight="1">
      <c r="B27" s="259" t="s">
        <v>29</v>
      </c>
      <c r="C27" s="260"/>
      <c r="D27" s="259" t="s">
        <v>104</v>
      </c>
      <c r="E27" s="260"/>
      <c r="F27" s="260"/>
      <c r="G27" s="260"/>
      <c r="H27" s="260"/>
      <c r="I27" s="260"/>
      <c r="J27" s="261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</row>
    <row r="28" spans="1:24" ht="12.75" customHeight="1" thickBot="1">
      <c r="B28" s="265"/>
      <c r="C28" s="266"/>
      <c r="D28" s="262"/>
      <c r="E28" s="263"/>
      <c r="F28" s="263"/>
      <c r="G28" s="263"/>
      <c r="H28" s="263"/>
      <c r="I28" s="263"/>
      <c r="J28" s="264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</row>
    <row r="29" spans="1:24" ht="12.75" customHeight="1">
      <c r="B29" s="259" t="s">
        <v>30</v>
      </c>
      <c r="C29" s="261"/>
      <c r="D29" s="259" t="s">
        <v>105</v>
      </c>
      <c r="E29" s="260"/>
      <c r="F29" s="260"/>
      <c r="G29" s="260"/>
      <c r="H29" s="260"/>
      <c r="I29" s="260"/>
      <c r="J29" s="261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</row>
    <row r="30" spans="1:24" ht="12.75" customHeight="1" thickBot="1">
      <c r="B30" s="262"/>
      <c r="C30" s="264"/>
      <c r="D30" s="262"/>
      <c r="E30" s="263"/>
      <c r="F30" s="263"/>
      <c r="G30" s="263"/>
      <c r="H30" s="263"/>
      <c r="I30" s="263"/>
      <c r="J30" s="264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</row>
    <row r="31" spans="1:24" ht="12.75" customHeight="1">
      <c r="B31" s="259" t="s">
        <v>25</v>
      </c>
      <c r="C31" s="261"/>
      <c r="D31" s="259" t="s">
        <v>106</v>
      </c>
      <c r="E31" s="260"/>
      <c r="F31" s="260"/>
      <c r="G31" s="260"/>
      <c r="H31" s="260"/>
      <c r="I31" s="260"/>
      <c r="J31" s="261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</row>
    <row r="32" spans="1:24" ht="12.75" customHeight="1" thickBot="1">
      <c r="B32" s="262"/>
      <c r="C32" s="264"/>
      <c r="D32" s="262"/>
      <c r="E32" s="263"/>
      <c r="F32" s="263"/>
      <c r="G32" s="263"/>
      <c r="H32" s="263"/>
      <c r="I32" s="263"/>
      <c r="J32" s="264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</row>
    <row r="33" spans="2:24" ht="12.75" customHeight="1">
      <c r="B33" s="259" t="s">
        <v>26</v>
      </c>
      <c r="C33" s="277"/>
      <c r="D33" s="277"/>
      <c r="E33" s="277"/>
      <c r="F33" s="277"/>
      <c r="G33" s="277"/>
      <c r="H33" s="277"/>
      <c r="I33" s="277"/>
      <c r="J33" s="278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</row>
    <row r="34" spans="2:24" ht="12.75" customHeight="1" thickBot="1">
      <c r="B34" s="279"/>
      <c r="C34" s="280"/>
      <c r="D34" s="280"/>
      <c r="E34" s="280"/>
      <c r="F34" s="280"/>
      <c r="G34" s="280"/>
      <c r="H34" s="280"/>
      <c r="I34" s="280"/>
      <c r="J34" s="281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</row>
    <row r="35" spans="2:24" ht="12.75" customHeight="1">
      <c r="B35" s="267"/>
      <c r="C35" s="268"/>
      <c r="D35" s="268"/>
      <c r="E35" s="268"/>
      <c r="F35" s="268"/>
      <c r="G35" s="268"/>
      <c r="H35" s="268"/>
      <c r="I35" s="268"/>
      <c r="J35" s="269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</row>
    <row r="36" spans="2:24" ht="12.75" customHeight="1">
      <c r="B36" s="270"/>
      <c r="C36" s="271"/>
      <c r="D36" s="271"/>
      <c r="E36" s="271"/>
      <c r="F36" s="271"/>
      <c r="G36" s="271"/>
      <c r="H36" s="271"/>
      <c r="I36" s="271"/>
      <c r="J36" s="272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</row>
    <row r="37" spans="2:24" ht="12.75" customHeight="1">
      <c r="B37" s="270"/>
      <c r="C37" s="271"/>
      <c r="D37" s="271"/>
      <c r="E37" s="271"/>
      <c r="F37" s="271"/>
      <c r="G37" s="271"/>
      <c r="H37" s="271"/>
      <c r="I37" s="271"/>
      <c r="J37" s="272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</row>
    <row r="38" spans="2:24" ht="12.75" customHeight="1">
      <c r="B38" s="270"/>
      <c r="C38" s="271"/>
      <c r="D38" s="271"/>
      <c r="E38" s="271"/>
      <c r="F38" s="271"/>
      <c r="G38" s="271"/>
      <c r="H38" s="271"/>
      <c r="I38" s="271"/>
      <c r="J38" s="272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</row>
    <row r="39" spans="2:24" ht="12.75" customHeight="1">
      <c r="B39" s="270"/>
      <c r="C39" s="271"/>
      <c r="D39" s="271"/>
      <c r="E39" s="271"/>
      <c r="F39" s="271"/>
      <c r="G39" s="271"/>
      <c r="H39" s="271"/>
      <c r="I39" s="271"/>
      <c r="J39" s="272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</row>
    <row r="40" spans="2:24" ht="12.75" customHeight="1">
      <c r="B40" s="270"/>
      <c r="C40" s="271"/>
      <c r="D40" s="271"/>
      <c r="E40" s="271"/>
      <c r="F40" s="271"/>
      <c r="G40" s="271"/>
      <c r="H40" s="271"/>
      <c r="I40" s="271"/>
      <c r="J40" s="272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</row>
    <row r="41" spans="2:24" ht="12.75" customHeight="1">
      <c r="B41" s="270"/>
      <c r="C41" s="271"/>
      <c r="D41" s="271"/>
      <c r="E41" s="271"/>
      <c r="F41" s="271"/>
      <c r="G41" s="271"/>
      <c r="H41" s="271"/>
      <c r="I41" s="271"/>
      <c r="J41" s="272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</row>
    <row r="42" spans="2:24" ht="12.75" customHeight="1">
      <c r="B42" s="270"/>
      <c r="C42" s="271"/>
      <c r="D42" s="271"/>
      <c r="E42" s="271"/>
      <c r="F42" s="271"/>
      <c r="G42" s="271"/>
      <c r="H42" s="271"/>
      <c r="I42" s="271"/>
      <c r="J42" s="272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</row>
    <row r="43" spans="2:24" ht="12.75" customHeight="1">
      <c r="B43" s="270"/>
      <c r="C43" s="271"/>
      <c r="D43" s="271"/>
      <c r="E43" s="271"/>
      <c r="F43" s="271"/>
      <c r="G43" s="271"/>
      <c r="H43" s="271"/>
      <c r="I43" s="271"/>
      <c r="J43" s="272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</row>
    <row r="44" spans="2:24" ht="12.75" customHeight="1">
      <c r="B44" s="270"/>
      <c r="C44" s="271"/>
      <c r="D44" s="271"/>
      <c r="E44" s="271"/>
      <c r="F44" s="271"/>
      <c r="G44" s="271"/>
      <c r="H44" s="271"/>
      <c r="I44" s="271"/>
      <c r="J44" s="272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</row>
    <row r="45" spans="2:24" ht="12.75" customHeight="1">
      <c r="B45" s="270"/>
      <c r="C45" s="271"/>
      <c r="D45" s="271"/>
      <c r="E45" s="271"/>
      <c r="F45" s="271"/>
      <c r="G45" s="271"/>
      <c r="H45" s="271"/>
      <c r="I45" s="271"/>
      <c r="J45" s="272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</row>
    <row r="46" spans="2:24" ht="12.75" customHeight="1">
      <c r="B46" s="270"/>
      <c r="C46" s="271"/>
      <c r="D46" s="271"/>
      <c r="E46" s="271"/>
      <c r="F46" s="271"/>
      <c r="G46" s="271"/>
      <c r="H46" s="271"/>
      <c r="I46" s="271"/>
      <c r="J46" s="272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</row>
    <row r="47" spans="2:24" ht="12.75" customHeight="1">
      <c r="B47" s="270"/>
      <c r="C47" s="271"/>
      <c r="D47" s="271"/>
      <c r="E47" s="271"/>
      <c r="F47" s="271"/>
      <c r="G47" s="271"/>
      <c r="H47" s="271"/>
      <c r="I47" s="271"/>
      <c r="J47" s="272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</row>
    <row r="48" spans="2:24" ht="12.75" customHeight="1">
      <c r="B48" s="270"/>
      <c r="C48" s="271"/>
      <c r="D48" s="271"/>
      <c r="E48" s="271"/>
      <c r="F48" s="271"/>
      <c r="G48" s="271"/>
      <c r="H48" s="271"/>
      <c r="I48" s="271"/>
      <c r="J48" s="272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</row>
    <row r="49" spans="2:24" ht="12.75" customHeight="1">
      <c r="B49" s="270"/>
      <c r="C49" s="271"/>
      <c r="D49" s="271"/>
      <c r="E49" s="271"/>
      <c r="F49" s="271"/>
      <c r="G49" s="271"/>
      <c r="H49" s="271"/>
      <c r="I49" s="271"/>
      <c r="J49" s="272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</row>
    <row r="50" spans="2:24" ht="12.75" customHeight="1">
      <c r="B50" s="270"/>
      <c r="C50" s="271"/>
      <c r="D50" s="271"/>
      <c r="E50" s="271"/>
      <c r="F50" s="271"/>
      <c r="G50" s="271"/>
      <c r="H50" s="271"/>
      <c r="I50" s="271"/>
      <c r="J50" s="272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</row>
    <row r="51" spans="2:24" ht="12.75" customHeight="1">
      <c r="B51" s="270"/>
      <c r="C51" s="271"/>
      <c r="D51" s="271"/>
      <c r="E51" s="271"/>
      <c r="F51" s="271"/>
      <c r="G51" s="271"/>
      <c r="H51" s="271"/>
      <c r="I51" s="271"/>
      <c r="J51" s="272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</row>
    <row r="52" spans="2:24" ht="12.75" customHeight="1">
      <c r="B52" s="270"/>
      <c r="C52" s="271"/>
      <c r="D52" s="271"/>
      <c r="E52" s="271"/>
      <c r="F52" s="271"/>
      <c r="G52" s="271"/>
      <c r="H52" s="271"/>
      <c r="I52" s="271"/>
      <c r="J52" s="272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</row>
    <row r="53" spans="2:24" ht="12.75" customHeight="1">
      <c r="B53" s="270"/>
      <c r="C53" s="271"/>
      <c r="D53" s="271"/>
      <c r="E53" s="271"/>
      <c r="F53" s="271"/>
      <c r="G53" s="271"/>
      <c r="H53" s="271"/>
      <c r="I53" s="271"/>
      <c r="J53" s="272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</row>
    <row r="54" spans="2:24" ht="12.75" customHeight="1">
      <c r="B54" s="270"/>
      <c r="C54" s="271"/>
      <c r="D54" s="271"/>
      <c r="E54" s="271"/>
      <c r="F54" s="271"/>
      <c r="G54" s="271"/>
      <c r="H54" s="271"/>
      <c r="I54" s="271"/>
      <c r="J54" s="272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</row>
    <row r="55" spans="2:24" ht="12.75" customHeight="1">
      <c r="B55" s="270"/>
      <c r="C55" s="271"/>
      <c r="D55" s="271"/>
      <c r="E55" s="271"/>
      <c r="F55" s="271"/>
      <c r="G55" s="271"/>
      <c r="H55" s="271"/>
      <c r="I55" s="271"/>
      <c r="J55" s="272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</row>
    <row r="56" spans="2:24" ht="12.75" customHeight="1">
      <c r="B56" s="270"/>
      <c r="C56" s="271"/>
      <c r="D56" s="271"/>
      <c r="E56" s="271"/>
      <c r="F56" s="271"/>
      <c r="G56" s="271"/>
      <c r="H56" s="271"/>
      <c r="I56" s="271"/>
      <c r="J56" s="272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</row>
    <row r="57" spans="2:24" ht="12.75" customHeight="1">
      <c r="B57" s="270"/>
      <c r="C57" s="271"/>
      <c r="D57" s="271"/>
      <c r="E57" s="271"/>
      <c r="F57" s="271"/>
      <c r="G57" s="271"/>
      <c r="H57" s="271"/>
      <c r="I57" s="271"/>
      <c r="J57" s="272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</row>
    <row r="58" spans="2:24" ht="12.75" customHeight="1">
      <c r="B58" s="270"/>
      <c r="C58" s="271"/>
      <c r="D58" s="271"/>
      <c r="E58" s="271"/>
      <c r="F58" s="271"/>
      <c r="G58" s="271"/>
      <c r="H58" s="271"/>
      <c r="I58" s="271"/>
      <c r="J58" s="272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</row>
    <row r="59" spans="2:24" ht="12.75" customHeight="1">
      <c r="B59" s="270"/>
      <c r="C59" s="271"/>
      <c r="D59" s="271"/>
      <c r="E59" s="271"/>
      <c r="F59" s="271"/>
      <c r="G59" s="271"/>
      <c r="H59" s="271"/>
      <c r="I59" s="271"/>
      <c r="J59" s="272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</row>
    <row r="60" spans="2:24" ht="12.75" customHeight="1">
      <c r="B60" s="270"/>
      <c r="C60" s="271"/>
      <c r="D60" s="271"/>
      <c r="E60" s="271"/>
      <c r="F60" s="271"/>
      <c r="G60" s="271"/>
      <c r="H60" s="271"/>
      <c r="I60" s="271"/>
      <c r="J60" s="272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</row>
    <row r="61" spans="2:24" ht="13.5" customHeight="1">
      <c r="B61" s="270"/>
      <c r="C61" s="271"/>
      <c r="D61" s="271"/>
      <c r="E61" s="271"/>
      <c r="F61" s="271"/>
      <c r="G61" s="271"/>
      <c r="H61" s="271"/>
      <c r="I61" s="271"/>
      <c r="J61" s="272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</row>
    <row r="62" spans="2:24" ht="12.75" customHeight="1">
      <c r="B62" s="270"/>
      <c r="C62" s="271"/>
      <c r="D62" s="271"/>
      <c r="E62" s="271"/>
      <c r="F62" s="271"/>
      <c r="G62" s="271"/>
      <c r="H62" s="271"/>
      <c r="I62" s="271"/>
      <c r="J62" s="272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</row>
    <row r="63" spans="2:24" ht="12.75" customHeight="1">
      <c r="B63" s="270"/>
      <c r="C63" s="271"/>
      <c r="D63" s="271"/>
      <c r="E63" s="271"/>
      <c r="F63" s="271"/>
      <c r="G63" s="271"/>
      <c r="H63" s="271"/>
      <c r="I63" s="271"/>
      <c r="J63" s="272"/>
    </row>
    <row r="64" spans="2:24" ht="12.75" customHeight="1">
      <c r="B64" s="270"/>
      <c r="C64" s="271"/>
      <c r="D64" s="271"/>
      <c r="E64" s="271"/>
      <c r="F64" s="271"/>
      <c r="G64" s="271"/>
      <c r="H64" s="271"/>
      <c r="I64" s="271"/>
      <c r="J64" s="272"/>
    </row>
    <row r="65" spans="2:10" ht="12.75" customHeight="1">
      <c r="B65" s="270"/>
      <c r="C65" s="271"/>
      <c r="D65" s="271"/>
      <c r="E65" s="271"/>
      <c r="F65" s="271"/>
      <c r="G65" s="271"/>
      <c r="H65" s="271"/>
      <c r="I65" s="271"/>
      <c r="J65" s="272"/>
    </row>
    <row r="66" spans="2:10" ht="12.75" customHeight="1">
      <c r="B66" s="270"/>
      <c r="C66" s="271"/>
      <c r="D66" s="271"/>
      <c r="E66" s="271"/>
      <c r="F66" s="271"/>
      <c r="G66" s="271"/>
      <c r="H66" s="271"/>
      <c r="I66" s="271"/>
      <c r="J66" s="272"/>
    </row>
    <row r="67" spans="2:10" ht="12.75" customHeight="1">
      <c r="B67" s="270"/>
      <c r="C67" s="271"/>
      <c r="D67" s="271"/>
      <c r="E67" s="271"/>
      <c r="F67" s="271"/>
      <c r="G67" s="271"/>
      <c r="H67" s="271"/>
      <c r="I67" s="271"/>
      <c r="J67" s="272"/>
    </row>
    <row r="68" spans="2:10" ht="12.75" customHeight="1">
      <c r="B68" s="270"/>
      <c r="C68" s="271"/>
      <c r="D68" s="271"/>
      <c r="E68" s="271"/>
      <c r="F68" s="271"/>
      <c r="G68" s="271"/>
      <c r="H68" s="271"/>
      <c r="I68" s="271"/>
      <c r="J68" s="272"/>
    </row>
    <row r="69" spans="2:10" ht="13.5" customHeight="1" thickBot="1">
      <c r="B69" s="273"/>
      <c r="C69" s="274"/>
      <c r="D69" s="274"/>
      <c r="E69" s="274"/>
      <c r="F69" s="274"/>
      <c r="G69" s="274"/>
      <c r="H69" s="274"/>
      <c r="I69" s="274"/>
      <c r="J69" s="275"/>
    </row>
  </sheetData>
  <mergeCells count="16">
    <mergeCell ref="B35:J69"/>
    <mergeCell ref="D23:J24"/>
    <mergeCell ref="D25:J26"/>
    <mergeCell ref="D27:J28"/>
    <mergeCell ref="D29:J30"/>
    <mergeCell ref="B29:C30"/>
    <mergeCell ref="B25:C26"/>
    <mergeCell ref="B27:C28"/>
    <mergeCell ref="B33:J34"/>
    <mergeCell ref="B31:C32"/>
    <mergeCell ref="D31:J32"/>
    <mergeCell ref="D19:J20"/>
    <mergeCell ref="D21:J22"/>
    <mergeCell ref="B19:C20"/>
    <mergeCell ref="B21:C22"/>
    <mergeCell ref="B23:C24"/>
  </mergeCells>
  <pageMargins left="0.70866141732283472" right="0.70866141732283472" top="0.74803149606299213" bottom="0.74803149606299213" header="0.31496062992125984" footer="0.31496062992125984"/>
  <pageSetup paperSize="9" scale="51" orientation="landscape" r:id="rId1"/>
  <headerFooter>
    <oddHeader>&amp;L&amp;12
Udbud af trafiktællinger
&amp;"Arial,Fed"&amp;28Bilag 1B - Krydstællinger&amp;R&amp;G</oddHeader>
    <oddFooter>&amp;R&amp;12&amp;P/&amp;N</oddFoot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00B050"/>
  </sheetPr>
  <dimension ref="A1:CC292"/>
  <sheetViews>
    <sheetView view="pageBreakPreview" zoomScale="25" zoomScaleNormal="100" zoomScaleSheetLayoutView="25" zoomScalePageLayoutView="40" workbookViewId="0">
      <pane ySplit="4" topLeftCell="A100" activePane="bottomLeft" state="frozen"/>
      <selection pane="bottomLeft" activeCell="I145" sqref="I145"/>
    </sheetView>
  </sheetViews>
  <sheetFormatPr defaultRowHeight="12.75"/>
  <cols>
    <col min="1" max="2" width="7.42578125" style="166" bestFit="1" customWidth="1"/>
    <col min="3" max="3" width="14.42578125" style="166" bestFit="1" customWidth="1"/>
    <col min="4" max="4" width="10.5703125" style="166" bestFit="1" customWidth="1"/>
    <col min="5" max="5" width="15.140625" style="166" bestFit="1" customWidth="1"/>
    <col min="6" max="6" width="16.5703125" style="166" bestFit="1" customWidth="1"/>
    <col min="7" max="7" width="31.5703125" style="166" bestFit="1" customWidth="1"/>
    <col min="8" max="8" width="17.7109375" style="166" bestFit="1" customWidth="1"/>
    <col min="9" max="9" width="28.5703125" style="166" bestFit="1" customWidth="1"/>
    <col min="10" max="10" width="19" style="166" bestFit="1" customWidth="1"/>
    <col min="11" max="11" width="21.5703125" style="166" bestFit="1" customWidth="1"/>
    <col min="12" max="13" width="23.140625" style="166" bestFit="1" customWidth="1"/>
    <col min="14" max="14" width="29.5703125" style="166" bestFit="1" customWidth="1"/>
    <col min="15" max="15" width="10.85546875" style="166" bestFit="1" customWidth="1"/>
    <col min="16" max="16" width="19.7109375" style="166" bestFit="1" customWidth="1"/>
    <col min="17" max="18" width="7.42578125" style="166" bestFit="1" customWidth="1"/>
    <col min="19" max="19" width="14.42578125" style="166" bestFit="1" customWidth="1"/>
    <col min="20" max="20" width="10.5703125" style="166" bestFit="1" customWidth="1"/>
    <col min="21" max="21" width="15.140625" style="166" bestFit="1" customWidth="1"/>
    <col min="22" max="22" width="16.5703125" style="166" bestFit="1" customWidth="1"/>
    <col min="23" max="23" width="31.5703125" style="166" bestFit="1" customWidth="1"/>
    <col min="24" max="24" width="17.7109375" style="166" bestFit="1" customWidth="1"/>
    <col min="25" max="25" width="28.5703125" style="166" bestFit="1" customWidth="1"/>
    <col min="26" max="26" width="19" style="166" bestFit="1" customWidth="1"/>
    <col min="27" max="27" width="21.5703125" style="166" bestFit="1" customWidth="1"/>
    <col min="28" max="29" width="23.140625" style="166" bestFit="1" customWidth="1"/>
    <col min="30" max="30" width="29.5703125" style="166" bestFit="1" customWidth="1"/>
    <col min="31" max="31" width="10.85546875" style="166" bestFit="1" customWidth="1"/>
    <col min="32" max="32" width="19.7109375" style="166" bestFit="1" customWidth="1"/>
    <col min="33" max="34" width="7.42578125" style="166" bestFit="1" customWidth="1"/>
    <col min="35" max="35" width="14.42578125" style="166" bestFit="1" customWidth="1"/>
    <col min="36" max="36" width="10.5703125" style="166" bestFit="1" customWidth="1"/>
    <col min="37" max="37" width="15.140625" style="166" bestFit="1" customWidth="1"/>
    <col min="38" max="38" width="16.5703125" style="166" bestFit="1" customWidth="1"/>
    <col min="39" max="39" width="31.5703125" style="166" bestFit="1" customWidth="1"/>
    <col min="40" max="40" width="17.7109375" style="166" bestFit="1" customWidth="1"/>
    <col min="41" max="41" width="28.5703125" style="166" bestFit="1" customWidth="1"/>
    <col min="42" max="42" width="19" style="166" bestFit="1" customWidth="1"/>
    <col min="43" max="43" width="21.5703125" style="166" bestFit="1" customWidth="1"/>
    <col min="44" max="45" width="23.140625" style="166" bestFit="1" customWidth="1"/>
    <col min="46" max="46" width="29.5703125" style="166" bestFit="1" customWidth="1"/>
    <col min="47" max="47" width="10.85546875" style="166" bestFit="1" customWidth="1"/>
    <col min="48" max="48" width="19.7109375" style="166" bestFit="1" customWidth="1"/>
    <col min="49" max="50" width="7.42578125" style="166" bestFit="1" customWidth="1"/>
    <col min="51" max="51" width="14.42578125" style="166" bestFit="1" customWidth="1"/>
    <col min="52" max="52" width="10.5703125" style="166" bestFit="1" customWidth="1"/>
    <col min="53" max="53" width="15.140625" style="166" bestFit="1" customWidth="1"/>
    <col min="54" max="54" width="16.5703125" style="166" bestFit="1" customWidth="1"/>
    <col min="55" max="55" width="31.5703125" style="166" bestFit="1" customWidth="1"/>
    <col min="56" max="56" width="17.7109375" style="166" bestFit="1" customWidth="1"/>
    <col min="57" max="57" width="28.5703125" style="166" bestFit="1" customWidth="1"/>
    <col min="58" max="58" width="19" style="166" bestFit="1" customWidth="1"/>
    <col min="59" max="59" width="21.5703125" style="166" bestFit="1" customWidth="1"/>
    <col min="60" max="61" width="23.140625" style="166" bestFit="1" customWidth="1"/>
    <col min="62" max="62" width="29.5703125" style="166" bestFit="1" customWidth="1"/>
    <col min="63" max="63" width="10.85546875" style="166" bestFit="1" customWidth="1"/>
    <col min="64" max="64" width="19.7109375" style="166" bestFit="1" customWidth="1"/>
    <col min="65" max="66" width="7.42578125" style="166" bestFit="1" customWidth="1"/>
    <col min="67" max="67" width="14.42578125" style="166" bestFit="1" customWidth="1"/>
    <col min="68" max="68" width="10.5703125" style="166" bestFit="1" customWidth="1"/>
    <col min="69" max="69" width="15.140625" style="166" bestFit="1" customWidth="1"/>
    <col min="70" max="70" width="16.5703125" style="166" bestFit="1" customWidth="1"/>
    <col min="71" max="71" width="31.5703125" style="166" bestFit="1" customWidth="1"/>
    <col min="72" max="72" width="17.7109375" style="166" bestFit="1" customWidth="1"/>
    <col min="73" max="73" width="28.5703125" style="166" bestFit="1" customWidth="1"/>
    <col min="74" max="74" width="19" style="166" bestFit="1" customWidth="1"/>
    <col min="75" max="75" width="21.5703125" style="166" bestFit="1" customWidth="1"/>
    <col min="76" max="77" width="23.140625" style="166" bestFit="1" customWidth="1"/>
    <col min="78" max="78" width="29.5703125" style="166" bestFit="1" customWidth="1"/>
    <col min="79" max="79" width="10.85546875" style="166" bestFit="1" customWidth="1"/>
    <col min="80" max="80" width="19.7109375" style="166" bestFit="1" customWidth="1"/>
    <col min="81" max="16384" width="9.140625" style="166"/>
  </cols>
  <sheetData>
    <row r="1" spans="1:81" ht="35.25">
      <c r="A1" s="317" t="s">
        <v>60</v>
      </c>
      <c r="B1" s="317"/>
      <c r="C1" s="317"/>
      <c r="D1" s="317"/>
      <c r="E1" s="317"/>
      <c r="F1" s="317"/>
      <c r="G1" s="317"/>
      <c r="H1" s="165"/>
      <c r="I1" s="165"/>
      <c r="J1" s="165"/>
      <c r="K1" s="165"/>
      <c r="L1" s="165"/>
      <c r="M1" s="165"/>
      <c r="N1" s="165"/>
      <c r="O1" s="165"/>
      <c r="P1" s="165"/>
      <c r="Q1" s="317" t="s">
        <v>62</v>
      </c>
      <c r="R1" s="317"/>
      <c r="S1" s="317"/>
      <c r="T1" s="317"/>
      <c r="U1" s="317"/>
      <c r="V1" s="317"/>
      <c r="W1" s="317"/>
      <c r="X1" s="165"/>
      <c r="Y1" s="165"/>
      <c r="Z1" s="165"/>
      <c r="AA1" s="165"/>
      <c r="AB1" s="165"/>
      <c r="AC1" s="165"/>
      <c r="AD1" s="165"/>
      <c r="AE1" s="165"/>
      <c r="AF1" s="165"/>
      <c r="AG1" s="317" t="s">
        <v>63</v>
      </c>
      <c r="AH1" s="317"/>
      <c r="AI1" s="317"/>
      <c r="AJ1" s="317"/>
      <c r="AK1" s="317"/>
      <c r="AL1" s="317"/>
      <c r="AM1" s="317"/>
      <c r="AN1" s="165"/>
      <c r="AO1" s="165"/>
      <c r="AP1" s="165"/>
      <c r="AQ1" s="165"/>
      <c r="AR1" s="165"/>
      <c r="AS1" s="165"/>
      <c r="AT1" s="165"/>
      <c r="AU1" s="165"/>
      <c r="AV1" s="165"/>
      <c r="AW1" s="317" t="s">
        <v>64</v>
      </c>
      <c r="AX1" s="317"/>
      <c r="AY1" s="317"/>
      <c r="AZ1" s="317"/>
      <c r="BA1" s="317"/>
      <c r="BB1" s="317"/>
      <c r="BC1" s="317"/>
      <c r="BD1" s="165"/>
      <c r="BE1" s="165"/>
      <c r="BF1" s="165"/>
      <c r="BG1" s="165"/>
      <c r="BH1" s="165"/>
      <c r="BI1" s="165"/>
      <c r="BJ1" s="165"/>
      <c r="BK1" s="165"/>
      <c r="BL1" s="165"/>
      <c r="BM1" s="317" t="s">
        <v>65</v>
      </c>
      <c r="BN1" s="317"/>
      <c r="BO1" s="317"/>
      <c r="BP1" s="317"/>
      <c r="BQ1" s="317"/>
      <c r="BR1" s="317"/>
      <c r="BS1" s="317"/>
      <c r="BT1" s="165"/>
      <c r="BU1" s="165"/>
      <c r="BV1" s="165"/>
      <c r="BW1" s="165"/>
      <c r="BX1" s="165"/>
      <c r="BY1" s="165"/>
      <c r="BZ1" s="165"/>
      <c r="CA1" s="165"/>
      <c r="CB1" s="165"/>
    </row>
    <row r="2" spans="1:81" ht="15.75" thickBot="1">
      <c r="H2" s="167"/>
      <c r="I2" s="167"/>
      <c r="J2" s="167"/>
      <c r="K2" s="167"/>
      <c r="L2" s="167"/>
      <c r="M2" s="167"/>
      <c r="N2" s="167"/>
      <c r="O2" s="167"/>
      <c r="P2" s="167"/>
      <c r="Q2" s="168"/>
      <c r="X2" s="167"/>
      <c r="Y2" s="167"/>
      <c r="Z2" s="167"/>
      <c r="AA2" s="167"/>
      <c r="AB2" s="167"/>
      <c r="AC2" s="167"/>
      <c r="AD2" s="167"/>
      <c r="AE2" s="167"/>
      <c r="AF2" s="169"/>
      <c r="AN2" s="167"/>
      <c r="AO2" s="167"/>
      <c r="AP2" s="167"/>
      <c r="AQ2" s="167"/>
      <c r="AR2" s="167"/>
      <c r="AS2" s="167"/>
      <c r="AT2" s="167"/>
      <c r="AU2" s="167"/>
      <c r="AV2" s="167"/>
      <c r="AW2" s="168"/>
      <c r="BD2" s="167"/>
      <c r="BE2" s="167"/>
      <c r="BF2" s="167"/>
      <c r="BG2" s="167"/>
      <c r="BH2" s="167"/>
      <c r="BI2" s="167"/>
      <c r="BJ2" s="167"/>
      <c r="BK2" s="167"/>
      <c r="BL2" s="167"/>
      <c r="BM2" s="168"/>
      <c r="BT2" s="167"/>
      <c r="BU2" s="167"/>
      <c r="BV2" s="167"/>
      <c r="BW2" s="167"/>
      <c r="BX2" s="167"/>
      <c r="BY2" s="167"/>
      <c r="BZ2" s="167"/>
      <c r="CA2" s="167"/>
      <c r="CB2" s="167"/>
      <c r="CC2" s="170"/>
    </row>
    <row r="3" spans="1:81" ht="15.75" thickBot="1">
      <c r="A3" s="318"/>
      <c r="B3" s="319"/>
      <c r="C3" s="320" t="s">
        <v>61</v>
      </c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320"/>
      <c r="O3" s="320"/>
      <c r="P3" s="321"/>
      <c r="Q3" s="318"/>
      <c r="R3" s="319"/>
      <c r="S3" s="320" t="s">
        <v>69</v>
      </c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1"/>
      <c r="AG3" s="318"/>
      <c r="AH3" s="319"/>
      <c r="AI3" s="320" t="s">
        <v>68</v>
      </c>
      <c r="AJ3" s="320"/>
      <c r="AK3" s="320"/>
      <c r="AL3" s="320"/>
      <c r="AM3" s="320"/>
      <c r="AN3" s="320"/>
      <c r="AO3" s="320"/>
      <c r="AP3" s="320"/>
      <c r="AQ3" s="320"/>
      <c r="AR3" s="320"/>
      <c r="AS3" s="320"/>
      <c r="AT3" s="320"/>
      <c r="AU3" s="320"/>
      <c r="AV3" s="321"/>
      <c r="AW3" s="318"/>
      <c r="AX3" s="319"/>
      <c r="AY3" s="320" t="s">
        <v>67</v>
      </c>
      <c r="AZ3" s="320"/>
      <c r="BA3" s="320"/>
      <c r="BB3" s="320"/>
      <c r="BC3" s="320"/>
      <c r="BD3" s="320"/>
      <c r="BE3" s="320"/>
      <c r="BF3" s="320"/>
      <c r="BG3" s="320"/>
      <c r="BH3" s="320"/>
      <c r="BI3" s="320"/>
      <c r="BJ3" s="320"/>
      <c r="BK3" s="320"/>
      <c r="BL3" s="321"/>
      <c r="BM3" s="318"/>
      <c r="BN3" s="319"/>
      <c r="BO3" s="320" t="s">
        <v>66</v>
      </c>
      <c r="BP3" s="320"/>
      <c r="BQ3" s="320"/>
      <c r="BR3" s="320"/>
      <c r="BS3" s="320"/>
      <c r="BT3" s="320"/>
      <c r="BU3" s="320"/>
      <c r="BV3" s="320"/>
      <c r="BW3" s="320"/>
      <c r="BX3" s="320"/>
      <c r="BY3" s="320"/>
      <c r="BZ3" s="320"/>
      <c r="CA3" s="320"/>
      <c r="CB3" s="321"/>
    </row>
    <row r="4" spans="1:81" ht="16.5" thickBot="1">
      <c r="A4" s="315" t="s">
        <v>20</v>
      </c>
      <c r="B4" s="316"/>
      <c r="C4" s="19" t="s">
        <v>1</v>
      </c>
      <c r="D4" s="20" t="s">
        <v>2</v>
      </c>
      <c r="E4" s="21" t="s">
        <v>3</v>
      </c>
      <c r="F4" s="21" t="s">
        <v>27</v>
      </c>
      <c r="G4" s="171" t="s">
        <v>4</v>
      </c>
      <c r="H4" s="20" t="s">
        <v>5</v>
      </c>
      <c r="I4" s="172" t="s">
        <v>6</v>
      </c>
      <c r="J4" s="21" t="s">
        <v>7</v>
      </c>
      <c r="K4" s="171" t="s">
        <v>8</v>
      </c>
      <c r="L4" s="20" t="s">
        <v>9</v>
      </c>
      <c r="M4" s="172" t="s">
        <v>10</v>
      </c>
      <c r="N4" s="173" t="s">
        <v>11</v>
      </c>
      <c r="O4" s="27" t="s">
        <v>12</v>
      </c>
      <c r="P4" s="174" t="s">
        <v>13</v>
      </c>
      <c r="Q4" s="315" t="s">
        <v>20</v>
      </c>
      <c r="R4" s="316"/>
      <c r="S4" s="19" t="s">
        <v>1</v>
      </c>
      <c r="T4" s="20" t="s">
        <v>2</v>
      </c>
      <c r="U4" s="21" t="s">
        <v>3</v>
      </c>
      <c r="V4" s="21" t="s">
        <v>27</v>
      </c>
      <c r="W4" s="171" t="s">
        <v>4</v>
      </c>
      <c r="X4" s="20" t="s">
        <v>5</v>
      </c>
      <c r="Y4" s="172" t="s">
        <v>6</v>
      </c>
      <c r="Z4" s="21" t="s">
        <v>7</v>
      </c>
      <c r="AA4" s="171" t="s">
        <v>8</v>
      </c>
      <c r="AB4" s="20" t="s">
        <v>9</v>
      </c>
      <c r="AC4" s="172" t="s">
        <v>10</v>
      </c>
      <c r="AD4" s="173" t="s">
        <v>11</v>
      </c>
      <c r="AE4" s="27" t="s">
        <v>12</v>
      </c>
      <c r="AF4" s="174" t="s">
        <v>13</v>
      </c>
      <c r="AG4" s="315" t="s">
        <v>20</v>
      </c>
      <c r="AH4" s="316"/>
      <c r="AI4" s="19" t="s">
        <v>1</v>
      </c>
      <c r="AJ4" s="20" t="s">
        <v>2</v>
      </c>
      <c r="AK4" s="21" t="s">
        <v>3</v>
      </c>
      <c r="AL4" s="21" t="s">
        <v>27</v>
      </c>
      <c r="AM4" s="171" t="s">
        <v>4</v>
      </c>
      <c r="AN4" s="20" t="s">
        <v>5</v>
      </c>
      <c r="AO4" s="172" t="s">
        <v>6</v>
      </c>
      <c r="AP4" s="21" t="s">
        <v>7</v>
      </c>
      <c r="AQ4" s="171" t="s">
        <v>8</v>
      </c>
      <c r="AR4" s="20" t="s">
        <v>9</v>
      </c>
      <c r="AS4" s="172" t="s">
        <v>10</v>
      </c>
      <c r="AT4" s="173" t="s">
        <v>11</v>
      </c>
      <c r="AU4" s="27" t="s">
        <v>12</v>
      </c>
      <c r="AV4" s="174" t="s">
        <v>13</v>
      </c>
      <c r="AW4" s="315" t="s">
        <v>20</v>
      </c>
      <c r="AX4" s="316"/>
      <c r="AY4" s="19" t="s">
        <v>1</v>
      </c>
      <c r="AZ4" s="20" t="s">
        <v>2</v>
      </c>
      <c r="BA4" s="21" t="s">
        <v>3</v>
      </c>
      <c r="BB4" s="21" t="s">
        <v>27</v>
      </c>
      <c r="BC4" s="171" t="s">
        <v>4</v>
      </c>
      <c r="BD4" s="20" t="s">
        <v>5</v>
      </c>
      <c r="BE4" s="172" t="s">
        <v>6</v>
      </c>
      <c r="BF4" s="21" t="s">
        <v>7</v>
      </c>
      <c r="BG4" s="171" t="s">
        <v>8</v>
      </c>
      <c r="BH4" s="20" t="s">
        <v>9</v>
      </c>
      <c r="BI4" s="172" t="s">
        <v>10</v>
      </c>
      <c r="BJ4" s="173" t="s">
        <v>11</v>
      </c>
      <c r="BK4" s="27" t="s">
        <v>12</v>
      </c>
      <c r="BL4" s="174" t="s">
        <v>13</v>
      </c>
      <c r="BM4" s="315" t="s">
        <v>20</v>
      </c>
      <c r="BN4" s="316"/>
      <c r="BO4" s="19" t="s">
        <v>1</v>
      </c>
      <c r="BP4" s="20" t="s">
        <v>2</v>
      </c>
      <c r="BQ4" s="21" t="s">
        <v>3</v>
      </c>
      <c r="BR4" s="21" t="s">
        <v>27</v>
      </c>
      <c r="BS4" s="171" t="s">
        <v>4</v>
      </c>
      <c r="BT4" s="20" t="s">
        <v>5</v>
      </c>
      <c r="BU4" s="172" t="s">
        <v>6</v>
      </c>
      <c r="BV4" s="21" t="s">
        <v>7</v>
      </c>
      <c r="BW4" s="171" t="s">
        <v>8</v>
      </c>
      <c r="BX4" s="20" t="s">
        <v>9</v>
      </c>
      <c r="BY4" s="172" t="s">
        <v>10</v>
      </c>
      <c r="BZ4" s="173" t="s">
        <v>11</v>
      </c>
      <c r="CA4" s="27" t="s">
        <v>12</v>
      </c>
      <c r="CB4" s="174" t="s">
        <v>13</v>
      </c>
    </row>
    <row r="5" spans="1:81" ht="15.75">
      <c r="A5" s="175">
        <v>0</v>
      </c>
      <c r="B5" s="176">
        <v>5.0034722222222223</v>
      </c>
      <c r="C5" s="177">
        <f>D5+E5+F5</f>
        <v>0</v>
      </c>
      <c r="D5" s="178"/>
      <c r="E5" s="179"/>
      <c r="F5" s="180"/>
      <c r="G5" s="177">
        <f>K5+P5</f>
        <v>0</v>
      </c>
      <c r="H5" s="178"/>
      <c r="I5" s="100"/>
      <c r="J5" s="158"/>
      <c r="K5" s="181">
        <f t="shared" ref="K5:K68" si="0">H5+I5+J5</f>
        <v>0</v>
      </c>
      <c r="L5" s="182"/>
      <c r="M5" s="183"/>
      <c r="N5" s="184"/>
      <c r="O5" s="183"/>
      <c r="P5" s="185">
        <f>L5+M5+N5+O5</f>
        <v>0</v>
      </c>
      <c r="Q5" s="175">
        <v>0</v>
      </c>
      <c r="R5" s="176">
        <v>5.0034722222222223</v>
      </c>
      <c r="S5" s="177">
        <f>T5+U5+V5</f>
        <v>0</v>
      </c>
      <c r="T5" s="178"/>
      <c r="U5" s="179"/>
      <c r="V5" s="180"/>
      <c r="W5" s="177">
        <f>AA5+AF5</f>
        <v>0</v>
      </c>
      <c r="X5" s="178"/>
      <c r="Y5" s="100"/>
      <c r="Z5" s="158"/>
      <c r="AA5" s="181">
        <f t="shared" ref="AA5:AA68" si="1">X5+Y5+Z5</f>
        <v>0</v>
      </c>
      <c r="AB5" s="182"/>
      <c r="AC5" s="183"/>
      <c r="AD5" s="184"/>
      <c r="AE5" s="183"/>
      <c r="AF5" s="185">
        <f>AB5+AC5+AD5+AE5</f>
        <v>0</v>
      </c>
      <c r="AG5" s="175">
        <v>0</v>
      </c>
      <c r="AH5" s="176">
        <v>5.0034722222222223</v>
      </c>
      <c r="AI5" s="177">
        <f>AJ5+AK5+AL5</f>
        <v>0</v>
      </c>
      <c r="AJ5" s="178"/>
      <c r="AK5" s="179"/>
      <c r="AL5" s="180"/>
      <c r="AM5" s="177">
        <f>AQ5+AV5</f>
        <v>0</v>
      </c>
      <c r="AN5" s="178"/>
      <c r="AO5" s="100"/>
      <c r="AP5" s="158"/>
      <c r="AQ5" s="181">
        <f t="shared" ref="AQ5:AQ68" si="2">AN5+AO5+AP5</f>
        <v>0</v>
      </c>
      <c r="AR5" s="182"/>
      <c r="AS5" s="183"/>
      <c r="AT5" s="184"/>
      <c r="AU5" s="183"/>
      <c r="AV5" s="185">
        <f>AR5+AS5+AT5+AU5</f>
        <v>0</v>
      </c>
      <c r="AW5" s="175">
        <v>0</v>
      </c>
      <c r="AX5" s="176">
        <v>5.0034722222222223</v>
      </c>
      <c r="AY5" s="177">
        <f>AZ5+BA5+BB5</f>
        <v>0</v>
      </c>
      <c r="AZ5" s="178"/>
      <c r="BA5" s="179"/>
      <c r="BB5" s="180"/>
      <c r="BC5" s="177">
        <f>BG5+BL5</f>
        <v>0</v>
      </c>
      <c r="BD5" s="178"/>
      <c r="BE5" s="100"/>
      <c r="BF5" s="158"/>
      <c r="BG5" s="181">
        <f t="shared" ref="BG5:BG68" si="3">BD5+BE5+BF5</f>
        <v>0</v>
      </c>
      <c r="BH5" s="182"/>
      <c r="BI5" s="183"/>
      <c r="BJ5" s="184"/>
      <c r="BK5" s="183"/>
      <c r="BL5" s="185">
        <f>BH5+BI5+BJ5+BK5</f>
        <v>0</v>
      </c>
      <c r="BM5" s="175">
        <v>0</v>
      </c>
      <c r="BN5" s="176">
        <v>5.0034722222222223</v>
      </c>
      <c r="BO5" s="177">
        <f>BP5+BQ5+BR5</f>
        <v>0</v>
      </c>
      <c r="BP5" s="178"/>
      <c r="BQ5" s="179"/>
      <c r="BR5" s="180"/>
      <c r="BS5" s="177">
        <f>BW5+CB5</f>
        <v>0</v>
      </c>
      <c r="BT5" s="178"/>
      <c r="BU5" s="100"/>
      <c r="BV5" s="158"/>
      <c r="BW5" s="181">
        <f t="shared" ref="BW5:BW68" si="4">BT5+BU5+BV5</f>
        <v>0</v>
      </c>
      <c r="BX5" s="182"/>
      <c r="BY5" s="183"/>
      <c r="BZ5" s="184"/>
      <c r="CA5" s="183"/>
      <c r="CB5" s="185">
        <f>BX5+BY5+BZ5+CA5</f>
        <v>0</v>
      </c>
    </row>
    <row r="6" spans="1:81" ht="15.75">
      <c r="A6" s="186">
        <v>5.0034722222222223</v>
      </c>
      <c r="B6" s="187">
        <v>6.9444444444444441E-3</v>
      </c>
      <c r="C6" s="177">
        <f>D6+E6+F6</f>
        <v>0</v>
      </c>
      <c r="D6" s="188"/>
      <c r="E6" s="189"/>
      <c r="F6" s="190"/>
      <c r="G6" s="177">
        <f t="shared" ref="G6:G69" si="5">K6+P6</f>
        <v>0</v>
      </c>
      <c r="H6" s="188"/>
      <c r="I6" s="98"/>
      <c r="J6" s="102"/>
      <c r="K6" s="181">
        <f t="shared" si="0"/>
        <v>0</v>
      </c>
      <c r="L6" s="182"/>
      <c r="M6" s="183"/>
      <c r="N6" s="184"/>
      <c r="O6" s="183"/>
      <c r="P6" s="185">
        <f t="shared" ref="P6:P69" si="6">L6+M6+N6+O6</f>
        <v>0</v>
      </c>
      <c r="Q6" s="186">
        <v>5.0034722222222223</v>
      </c>
      <c r="R6" s="187">
        <v>6.9444444444444441E-3</v>
      </c>
      <c r="S6" s="177">
        <f>T6+U6+V6</f>
        <v>0</v>
      </c>
      <c r="T6" s="188"/>
      <c r="U6" s="189"/>
      <c r="V6" s="190"/>
      <c r="W6" s="177">
        <f t="shared" ref="W6:W69" si="7">AA6+AF6</f>
        <v>0</v>
      </c>
      <c r="X6" s="188"/>
      <c r="Y6" s="98"/>
      <c r="Z6" s="102"/>
      <c r="AA6" s="181">
        <f t="shared" si="1"/>
        <v>0</v>
      </c>
      <c r="AB6" s="182"/>
      <c r="AC6" s="183"/>
      <c r="AD6" s="184"/>
      <c r="AE6" s="183"/>
      <c r="AF6" s="185">
        <f t="shared" ref="AF6:AF69" si="8">AB6+AC6+AD6+AE6</f>
        <v>0</v>
      </c>
      <c r="AG6" s="186">
        <v>5.0034722222222223</v>
      </c>
      <c r="AH6" s="187">
        <v>6.9444444444444441E-3</v>
      </c>
      <c r="AI6" s="177">
        <f>AJ6+AK6+AL6</f>
        <v>0</v>
      </c>
      <c r="AJ6" s="188"/>
      <c r="AK6" s="189"/>
      <c r="AL6" s="190"/>
      <c r="AM6" s="177">
        <f t="shared" ref="AM6:AM69" si="9">AQ6+AV6</f>
        <v>0</v>
      </c>
      <c r="AN6" s="188"/>
      <c r="AO6" s="98"/>
      <c r="AP6" s="102"/>
      <c r="AQ6" s="181">
        <f t="shared" si="2"/>
        <v>0</v>
      </c>
      <c r="AR6" s="182"/>
      <c r="AS6" s="183"/>
      <c r="AT6" s="184"/>
      <c r="AU6" s="183"/>
      <c r="AV6" s="185">
        <f t="shared" ref="AV6:AV69" si="10">AR6+AS6+AT6+AU6</f>
        <v>0</v>
      </c>
      <c r="AW6" s="186">
        <v>5.0034722222222223</v>
      </c>
      <c r="AX6" s="187">
        <v>6.9444444444444441E-3</v>
      </c>
      <c r="AY6" s="177">
        <f>AZ6+BA6+BB6</f>
        <v>0</v>
      </c>
      <c r="AZ6" s="188"/>
      <c r="BA6" s="189"/>
      <c r="BB6" s="190"/>
      <c r="BC6" s="177">
        <f t="shared" ref="BC6:BC69" si="11">BG6+BL6</f>
        <v>0</v>
      </c>
      <c r="BD6" s="188"/>
      <c r="BE6" s="98"/>
      <c r="BF6" s="102"/>
      <c r="BG6" s="181">
        <f t="shared" si="3"/>
        <v>0</v>
      </c>
      <c r="BH6" s="182"/>
      <c r="BI6" s="183"/>
      <c r="BJ6" s="184"/>
      <c r="BK6" s="183"/>
      <c r="BL6" s="185">
        <f t="shared" ref="BL6:BL69" si="12">BH6+BI6+BJ6+BK6</f>
        <v>0</v>
      </c>
      <c r="BM6" s="186">
        <v>5.0034722222222223</v>
      </c>
      <c r="BN6" s="187">
        <v>6.9444444444444441E-3</v>
      </c>
      <c r="BO6" s="177">
        <f>BP6+BQ6+BR6</f>
        <v>0</v>
      </c>
      <c r="BP6" s="188"/>
      <c r="BQ6" s="189"/>
      <c r="BR6" s="190"/>
      <c r="BS6" s="177">
        <f t="shared" ref="BS6:BS69" si="13">BW6+CB6</f>
        <v>0</v>
      </c>
      <c r="BT6" s="188"/>
      <c r="BU6" s="98"/>
      <c r="BV6" s="102"/>
      <c r="BW6" s="181">
        <f t="shared" si="4"/>
        <v>0</v>
      </c>
      <c r="BX6" s="182"/>
      <c r="BY6" s="183"/>
      <c r="BZ6" s="184"/>
      <c r="CA6" s="183"/>
      <c r="CB6" s="185">
        <f t="shared" ref="CB6:CB69" si="14">BX6+BY6+BZ6+CA6</f>
        <v>0</v>
      </c>
    </row>
    <row r="7" spans="1:81" ht="15.75">
      <c r="A7" s="186">
        <v>6.9444444444444441E-3</v>
      </c>
      <c r="B7" s="187">
        <v>1.0416666666666666E-2</v>
      </c>
      <c r="C7" s="177">
        <f t="shared" ref="C7:C70" si="15">D7+E7+F7</f>
        <v>0</v>
      </c>
      <c r="D7" s="188"/>
      <c r="E7" s="189"/>
      <c r="F7" s="190"/>
      <c r="G7" s="177">
        <f t="shared" si="5"/>
        <v>0</v>
      </c>
      <c r="H7" s="188"/>
      <c r="I7" s="98"/>
      <c r="J7" s="102"/>
      <c r="K7" s="181">
        <f t="shared" si="0"/>
        <v>0</v>
      </c>
      <c r="L7" s="182"/>
      <c r="M7" s="183"/>
      <c r="N7" s="184"/>
      <c r="O7" s="183"/>
      <c r="P7" s="185">
        <f t="shared" si="6"/>
        <v>0</v>
      </c>
      <c r="Q7" s="186">
        <v>6.9444444444444441E-3</v>
      </c>
      <c r="R7" s="187">
        <v>1.0416666666666666E-2</v>
      </c>
      <c r="S7" s="177">
        <f t="shared" ref="S7:S70" si="16">T7+U7+V7</f>
        <v>0</v>
      </c>
      <c r="T7" s="188"/>
      <c r="U7" s="189"/>
      <c r="V7" s="190"/>
      <c r="W7" s="177">
        <f t="shared" si="7"/>
        <v>0</v>
      </c>
      <c r="X7" s="188"/>
      <c r="Y7" s="98"/>
      <c r="Z7" s="102"/>
      <c r="AA7" s="181">
        <f t="shared" si="1"/>
        <v>0</v>
      </c>
      <c r="AB7" s="182"/>
      <c r="AC7" s="183"/>
      <c r="AD7" s="184"/>
      <c r="AE7" s="183"/>
      <c r="AF7" s="185">
        <f t="shared" si="8"/>
        <v>0</v>
      </c>
      <c r="AG7" s="186">
        <v>6.9444444444444441E-3</v>
      </c>
      <c r="AH7" s="187">
        <v>1.0416666666666666E-2</v>
      </c>
      <c r="AI7" s="177">
        <f t="shared" ref="AI7:AI70" si="17">AJ7+AK7+AL7</f>
        <v>0</v>
      </c>
      <c r="AJ7" s="188"/>
      <c r="AK7" s="189"/>
      <c r="AL7" s="190"/>
      <c r="AM7" s="177">
        <f t="shared" si="9"/>
        <v>0</v>
      </c>
      <c r="AN7" s="188"/>
      <c r="AO7" s="98"/>
      <c r="AP7" s="102"/>
      <c r="AQ7" s="181">
        <f t="shared" si="2"/>
        <v>0</v>
      </c>
      <c r="AR7" s="182"/>
      <c r="AS7" s="183"/>
      <c r="AT7" s="184"/>
      <c r="AU7" s="183"/>
      <c r="AV7" s="185">
        <f t="shared" si="10"/>
        <v>0</v>
      </c>
      <c r="AW7" s="186">
        <v>6.9444444444444441E-3</v>
      </c>
      <c r="AX7" s="187">
        <v>1.0416666666666666E-2</v>
      </c>
      <c r="AY7" s="177">
        <f t="shared" ref="AY7:AY70" si="18">AZ7+BA7+BB7</f>
        <v>0</v>
      </c>
      <c r="AZ7" s="188"/>
      <c r="BA7" s="189"/>
      <c r="BB7" s="190"/>
      <c r="BC7" s="177">
        <f t="shared" si="11"/>
        <v>0</v>
      </c>
      <c r="BD7" s="188"/>
      <c r="BE7" s="98"/>
      <c r="BF7" s="102"/>
      <c r="BG7" s="181">
        <f t="shared" si="3"/>
        <v>0</v>
      </c>
      <c r="BH7" s="182"/>
      <c r="BI7" s="183"/>
      <c r="BJ7" s="184"/>
      <c r="BK7" s="183"/>
      <c r="BL7" s="185">
        <f t="shared" si="12"/>
        <v>0</v>
      </c>
      <c r="BM7" s="186">
        <v>6.9444444444444441E-3</v>
      </c>
      <c r="BN7" s="187">
        <v>1.0416666666666666E-2</v>
      </c>
      <c r="BO7" s="177">
        <f t="shared" ref="BO7:BO70" si="19">BP7+BQ7+BR7</f>
        <v>0</v>
      </c>
      <c r="BP7" s="188"/>
      <c r="BQ7" s="189"/>
      <c r="BR7" s="190"/>
      <c r="BS7" s="177">
        <f t="shared" si="13"/>
        <v>0</v>
      </c>
      <c r="BT7" s="188"/>
      <c r="BU7" s="98"/>
      <c r="BV7" s="102"/>
      <c r="BW7" s="181">
        <f t="shared" si="4"/>
        <v>0</v>
      </c>
      <c r="BX7" s="182"/>
      <c r="BY7" s="183"/>
      <c r="BZ7" s="184"/>
      <c r="CA7" s="183"/>
      <c r="CB7" s="185">
        <f t="shared" si="14"/>
        <v>0</v>
      </c>
    </row>
    <row r="8" spans="1:81" ht="15.75">
      <c r="A8" s="186">
        <v>1.0416666666666666E-2</v>
      </c>
      <c r="B8" s="187">
        <v>1.3888888888889299E-2</v>
      </c>
      <c r="C8" s="177">
        <f t="shared" si="15"/>
        <v>0</v>
      </c>
      <c r="D8" s="191"/>
      <c r="E8" s="189"/>
      <c r="F8" s="190"/>
      <c r="G8" s="177">
        <f t="shared" si="5"/>
        <v>0</v>
      </c>
      <c r="H8" s="188"/>
      <c r="I8" s="98"/>
      <c r="J8" s="102"/>
      <c r="K8" s="181">
        <f t="shared" si="0"/>
        <v>0</v>
      </c>
      <c r="L8" s="182"/>
      <c r="M8" s="183"/>
      <c r="N8" s="184"/>
      <c r="O8" s="183"/>
      <c r="P8" s="185">
        <f t="shared" si="6"/>
        <v>0</v>
      </c>
      <c r="Q8" s="186">
        <v>1.0416666666666666E-2</v>
      </c>
      <c r="R8" s="187">
        <v>1.3888888888889299E-2</v>
      </c>
      <c r="S8" s="177">
        <f t="shared" si="16"/>
        <v>0</v>
      </c>
      <c r="T8" s="191"/>
      <c r="U8" s="189"/>
      <c r="V8" s="190"/>
      <c r="W8" s="177">
        <f t="shared" si="7"/>
        <v>0</v>
      </c>
      <c r="X8" s="188"/>
      <c r="Y8" s="98"/>
      <c r="Z8" s="102"/>
      <c r="AA8" s="181">
        <f t="shared" si="1"/>
        <v>0</v>
      </c>
      <c r="AB8" s="182"/>
      <c r="AC8" s="183"/>
      <c r="AD8" s="184"/>
      <c r="AE8" s="183"/>
      <c r="AF8" s="185">
        <f t="shared" si="8"/>
        <v>0</v>
      </c>
      <c r="AG8" s="186">
        <v>1.0416666666666666E-2</v>
      </c>
      <c r="AH8" s="187">
        <v>1.3888888888889299E-2</v>
      </c>
      <c r="AI8" s="177">
        <f t="shared" si="17"/>
        <v>0</v>
      </c>
      <c r="AJ8" s="191"/>
      <c r="AK8" s="189"/>
      <c r="AL8" s="190"/>
      <c r="AM8" s="177">
        <f t="shared" si="9"/>
        <v>0</v>
      </c>
      <c r="AN8" s="188"/>
      <c r="AO8" s="98"/>
      <c r="AP8" s="102"/>
      <c r="AQ8" s="181">
        <f t="shared" si="2"/>
        <v>0</v>
      </c>
      <c r="AR8" s="182"/>
      <c r="AS8" s="183"/>
      <c r="AT8" s="184"/>
      <c r="AU8" s="183"/>
      <c r="AV8" s="185">
        <f t="shared" si="10"/>
        <v>0</v>
      </c>
      <c r="AW8" s="186">
        <v>1.0416666666666666E-2</v>
      </c>
      <c r="AX8" s="187">
        <v>1.3888888888889299E-2</v>
      </c>
      <c r="AY8" s="177">
        <f t="shared" si="18"/>
        <v>0</v>
      </c>
      <c r="AZ8" s="191"/>
      <c r="BA8" s="189"/>
      <c r="BB8" s="190"/>
      <c r="BC8" s="177">
        <f t="shared" si="11"/>
        <v>0</v>
      </c>
      <c r="BD8" s="188"/>
      <c r="BE8" s="98"/>
      <c r="BF8" s="102"/>
      <c r="BG8" s="181">
        <f t="shared" si="3"/>
        <v>0</v>
      </c>
      <c r="BH8" s="182"/>
      <c r="BI8" s="183"/>
      <c r="BJ8" s="184"/>
      <c r="BK8" s="183"/>
      <c r="BL8" s="185">
        <f t="shared" si="12"/>
        <v>0</v>
      </c>
      <c r="BM8" s="186">
        <v>1.0416666666666666E-2</v>
      </c>
      <c r="BN8" s="187">
        <v>1.3888888888889299E-2</v>
      </c>
      <c r="BO8" s="177">
        <f t="shared" si="19"/>
        <v>0</v>
      </c>
      <c r="BP8" s="191"/>
      <c r="BQ8" s="189"/>
      <c r="BR8" s="190"/>
      <c r="BS8" s="177">
        <f t="shared" si="13"/>
        <v>0</v>
      </c>
      <c r="BT8" s="188"/>
      <c r="BU8" s="98"/>
      <c r="BV8" s="102"/>
      <c r="BW8" s="181">
        <f t="shared" si="4"/>
        <v>0</v>
      </c>
      <c r="BX8" s="182"/>
      <c r="BY8" s="183"/>
      <c r="BZ8" s="184"/>
      <c r="CA8" s="183"/>
      <c r="CB8" s="185">
        <f t="shared" si="14"/>
        <v>0</v>
      </c>
    </row>
    <row r="9" spans="1:81" ht="15.75">
      <c r="A9" s="186">
        <v>1.3888888888889299E-2</v>
      </c>
      <c r="B9" s="187">
        <v>1.7361111111111601E-2</v>
      </c>
      <c r="C9" s="177">
        <f t="shared" si="15"/>
        <v>0</v>
      </c>
      <c r="D9" s="188"/>
      <c r="E9" s="189"/>
      <c r="F9" s="190"/>
      <c r="G9" s="177">
        <f t="shared" si="5"/>
        <v>0</v>
      </c>
      <c r="H9" s="188"/>
      <c r="I9" s="98"/>
      <c r="J9" s="102"/>
      <c r="K9" s="181">
        <f t="shared" si="0"/>
        <v>0</v>
      </c>
      <c r="L9" s="182"/>
      <c r="M9" s="183"/>
      <c r="N9" s="184"/>
      <c r="O9" s="183"/>
      <c r="P9" s="185">
        <f t="shared" si="6"/>
        <v>0</v>
      </c>
      <c r="Q9" s="186">
        <v>1.3888888888889299E-2</v>
      </c>
      <c r="R9" s="187">
        <v>1.7361111111111601E-2</v>
      </c>
      <c r="S9" s="177">
        <f t="shared" si="16"/>
        <v>0</v>
      </c>
      <c r="T9" s="188"/>
      <c r="U9" s="189"/>
      <c r="V9" s="190"/>
      <c r="W9" s="177">
        <f t="shared" si="7"/>
        <v>0</v>
      </c>
      <c r="X9" s="188"/>
      <c r="Y9" s="98"/>
      <c r="Z9" s="102"/>
      <c r="AA9" s="181">
        <f t="shared" si="1"/>
        <v>0</v>
      </c>
      <c r="AB9" s="182"/>
      <c r="AC9" s="183"/>
      <c r="AD9" s="184"/>
      <c r="AE9" s="183"/>
      <c r="AF9" s="185">
        <f t="shared" si="8"/>
        <v>0</v>
      </c>
      <c r="AG9" s="186">
        <v>1.3888888888889299E-2</v>
      </c>
      <c r="AH9" s="187">
        <v>1.7361111111111601E-2</v>
      </c>
      <c r="AI9" s="177">
        <f t="shared" si="17"/>
        <v>0</v>
      </c>
      <c r="AJ9" s="188"/>
      <c r="AK9" s="189"/>
      <c r="AL9" s="190"/>
      <c r="AM9" s="177">
        <f t="shared" si="9"/>
        <v>0</v>
      </c>
      <c r="AN9" s="188"/>
      <c r="AO9" s="98"/>
      <c r="AP9" s="102"/>
      <c r="AQ9" s="181">
        <f t="shared" si="2"/>
        <v>0</v>
      </c>
      <c r="AR9" s="182"/>
      <c r="AS9" s="183"/>
      <c r="AT9" s="184"/>
      <c r="AU9" s="183"/>
      <c r="AV9" s="185">
        <f t="shared" si="10"/>
        <v>0</v>
      </c>
      <c r="AW9" s="186">
        <v>1.3888888888889299E-2</v>
      </c>
      <c r="AX9" s="187">
        <v>1.7361111111111601E-2</v>
      </c>
      <c r="AY9" s="177">
        <f t="shared" si="18"/>
        <v>0</v>
      </c>
      <c r="AZ9" s="188"/>
      <c r="BA9" s="189"/>
      <c r="BB9" s="190"/>
      <c r="BC9" s="177">
        <f t="shared" si="11"/>
        <v>0</v>
      </c>
      <c r="BD9" s="188"/>
      <c r="BE9" s="98"/>
      <c r="BF9" s="102"/>
      <c r="BG9" s="181">
        <f t="shared" si="3"/>
        <v>0</v>
      </c>
      <c r="BH9" s="182"/>
      <c r="BI9" s="183"/>
      <c r="BJ9" s="184"/>
      <c r="BK9" s="183"/>
      <c r="BL9" s="185">
        <f t="shared" si="12"/>
        <v>0</v>
      </c>
      <c r="BM9" s="186">
        <v>1.3888888888889299E-2</v>
      </c>
      <c r="BN9" s="187">
        <v>1.7361111111111601E-2</v>
      </c>
      <c r="BO9" s="177">
        <f t="shared" si="19"/>
        <v>0</v>
      </c>
      <c r="BP9" s="188"/>
      <c r="BQ9" s="189"/>
      <c r="BR9" s="190"/>
      <c r="BS9" s="177">
        <f t="shared" si="13"/>
        <v>0</v>
      </c>
      <c r="BT9" s="188"/>
      <c r="BU9" s="98"/>
      <c r="BV9" s="102"/>
      <c r="BW9" s="181">
        <f t="shared" si="4"/>
        <v>0</v>
      </c>
      <c r="BX9" s="182"/>
      <c r="BY9" s="183"/>
      <c r="BZ9" s="184"/>
      <c r="CA9" s="183"/>
      <c r="CB9" s="185">
        <f t="shared" si="14"/>
        <v>0</v>
      </c>
    </row>
    <row r="10" spans="1:81" ht="15.75">
      <c r="A10" s="186">
        <v>1.7361111111111601E-2</v>
      </c>
      <c r="B10" s="187">
        <v>2.0833333333333901E-2</v>
      </c>
      <c r="C10" s="177">
        <f t="shared" si="15"/>
        <v>0</v>
      </c>
      <c r="D10" s="188"/>
      <c r="E10" s="189"/>
      <c r="F10" s="190"/>
      <c r="G10" s="177">
        <f t="shared" si="5"/>
        <v>0</v>
      </c>
      <c r="H10" s="188"/>
      <c r="I10" s="98"/>
      <c r="J10" s="102"/>
      <c r="K10" s="181">
        <f t="shared" si="0"/>
        <v>0</v>
      </c>
      <c r="L10" s="182"/>
      <c r="M10" s="183"/>
      <c r="N10" s="184"/>
      <c r="O10" s="183"/>
      <c r="P10" s="185">
        <f t="shared" si="6"/>
        <v>0</v>
      </c>
      <c r="Q10" s="186">
        <v>1.7361111111111601E-2</v>
      </c>
      <c r="R10" s="187">
        <v>2.0833333333333901E-2</v>
      </c>
      <c r="S10" s="177">
        <f t="shared" si="16"/>
        <v>0</v>
      </c>
      <c r="T10" s="188"/>
      <c r="U10" s="189"/>
      <c r="V10" s="190"/>
      <c r="W10" s="177">
        <f t="shared" si="7"/>
        <v>0</v>
      </c>
      <c r="X10" s="188"/>
      <c r="Y10" s="98"/>
      <c r="Z10" s="102"/>
      <c r="AA10" s="181">
        <f t="shared" si="1"/>
        <v>0</v>
      </c>
      <c r="AB10" s="182"/>
      <c r="AC10" s="183"/>
      <c r="AD10" s="184"/>
      <c r="AE10" s="183"/>
      <c r="AF10" s="185">
        <f t="shared" si="8"/>
        <v>0</v>
      </c>
      <c r="AG10" s="186">
        <v>1.7361111111111601E-2</v>
      </c>
      <c r="AH10" s="187">
        <v>2.0833333333333901E-2</v>
      </c>
      <c r="AI10" s="177">
        <f t="shared" si="17"/>
        <v>0</v>
      </c>
      <c r="AJ10" s="188"/>
      <c r="AK10" s="189"/>
      <c r="AL10" s="190"/>
      <c r="AM10" s="177">
        <f t="shared" si="9"/>
        <v>0</v>
      </c>
      <c r="AN10" s="188"/>
      <c r="AO10" s="98"/>
      <c r="AP10" s="102"/>
      <c r="AQ10" s="181">
        <f t="shared" si="2"/>
        <v>0</v>
      </c>
      <c r="AR10" s="182"/>
      <c r="AS10" s="183"/>
      <c r="AT10" s="184"/>
      <c r="AU10" s="183"/>
      <c r="AV10" s="185">
        <f t="shared" si="10"/>
        <v>0</v>
      </c>
      <c r="AW10" s="186">
        <v>1.7361111111111601E-2</v>
      </c>
      <c r="AX10" s="187">
        <v>2.0833333333333901E-2</v>
      </c>
      <c r="AY10" s="177">
        <f t="shared" si="18"/>
        <v>0</v>
      </c>
      <c r="AZ10" s="188"/>
      <c r="BA10" s="189"/>
      <c r="BB10" s="190"/>
      <c r="BC10" s="177">
        <f t="shared" si="11"/>
        <v>0</v>
      </c>
      <c r="BD10" s="188"/>
      <c r="BE10" s="98"/>
      <c r="BF10" s="102"/>
      <c r="BG10" s="181">
        <f t="shared" si="3"/>
        <v>0</v>
      </c>
      <c r="BH10" s="182"/>
      <c r="BI10" s="183"/>
      <c r="BJ10" s="184"/>
      <c r="BK10" s="183"/>
      <c r="BL10" s="185">
        <f t="shared" si="12"/>
        <v>0</v>
      </c>
      <c r="BM10" s="186">
        <v>1.7361111111111601E-2</v>
      </c>
      <c r="BN10" s="187">
        <v>2.0833333333333901E-2</v>
      </c>
      <c r="BO10" s="177">
        <f t="shared" si="19"/>
        <v>0</v>
      </c>
      <c r="BP10" s="188"/>
      <c r="BQ10" s="189"/>
      <c r="BR10" s="190"/>
      <c r="BS10" s="177">
        <f t="shared" si="13"/>
        <v>0</v>
      </c>
      <c r="BT10" s="188"/>
      <c r="BU10" s="98"/>
      <c r="BV10" s="102"/>
      <c r="BW10" s="181">
        <f t="shared" si="4"/>
        <v>0</v>
      </c>
      <c r="BX10" s="182"/>
      <c r="BY10" s="183"/>
      <c r="BZ10" s="184"/>
      <c r="CA10" s="183"/>
      <c r="CB10" s="185">
        <f t="shared" si="14"/>
        <v>0</v>
      </c>
    </row>
    <row r="11" spans="1:81" ht="15.75">
      <c r="A11" s="186">
        <v>2.0833333333333901E-2</v>
      </c>
      <c r="B11" s="187">
        <v>2.4305555555556201E-2</v>
      </c>
      <c r="C11" s="177">
        <f t="shared" si="15"/>
        <v>0</v>
      </c>
      <c r="D11" s="188"/>
      <c r="E11" s="189"/>
      <c r="F11" s="190"/>
      <c r="G11" s="177">
        <f t="shared" si="5"/>
        <v>0</v>
      </c>
      <c r="H11" s="188"/>
      <c r="I11" s="98"/>
      <c r="J11" s="102"/>
      <c r="K11" s="181">
        <f t="shared" si="0"/>
        <v>0</v>
      </c>
      <c r="L11" s="182"/>
      <c r="M11" s="183"/>
      <c r="N11" s="184"/>
      <c r="O11" s="183"/>
      <c r="P11" s="185">
        <f t="shared" si="6"/>
        <v>0</v>
      </c>
      <c r="Q11" s="186">
        <v>2.0833333333333901E-2</v>
      </c>
      <c r="R11" s="187">
        <v>2.4305555555556201E-2</v>
      </c>
      <c r="S11" s="177">
        <f t="shared" si="16"/>
        <v>0</v>
      </c>
      <c r="T11" s="188"/>
      <c r="U11" s="189"/>
      <c r="V11" s="190"/>
      <c r="W11" s="177">
        <f t="shared" si="7"/>
        <v>0</v>
      </c>
      <c r="X11" s="188"/>
      <c r="Y11" s="98"/>
      <c r="Z11" s="102"/>
      <c r="AA11" s="181">
        <f t="shared" si="1"/>
        <v>0</v>
      </c>
      <c r="AB11" s="182"/>
      <c r="AC11" s="183"/>
      <c r="AD11" s="184"/>
      <c r="AE11" s="183"/>
      <c r="AF11" s="185">
        <f t="shared" si="8"/>
        <v>0</v>
      </c>
      <c r="AG11" s="186">
        <v>2.0833333333333901E-2</v>
      </c>
      <c r="AH11" s="187">
        <v>2.4305555555556201E-2</v>
      </c>
      <c r="AI11" s="177">
        <f t="shared" si="17"/>
        <v>0</v>
      </c>
      <c r="AJ11" s="188"/>
      <c r="AK11" s="189"/>
      <c r="AL11" s="190"/>
      <c r="AM11" s="177">
        <f t="shared" si="9"/>
        <v>0</v>
      </c>
      <c r="AN11" s="188"/>
      <c r="AO11" s="98"/>
      <c r="AP11" s="102"/>
      <c r="AQ11" s="181">
        <f t="shared" si="2"/>
        <v>0</v>
      </c>
      <c r="AR11" s="182"/>
      <c r="AS11" s="183"/>
      <c r="AT11" s="184"/>
      <c r="AU11" s="183"/>
      <c r="AV11" s="185">
        <f t="shared" si="10"/>
        <v>0</v>
      </c>
      <c r="AW11" s="186">
        <v>2.0833333333333901E-2</v>
      </c>
      <c r="AX11" s="187">
        <v>2.4305555555556201E-2</v>
      </c>
      <c r="AY11" s="177">
        <f t="shared" si="18"/>
        <v>0</v>
      </c>
      <c r="AZ11" s="188"/>
      <c r="BA11" s="189"/>
      <c r="BB11" s="190"/>
      <c r="BC11" s="177">
        <f t="shared" si="11"/>
        <v>0</v>
      </c>
      <c r="BD11" s="188"/>
      <c r="BE11" s="98"/>
      <c r="BF11" s="102"/>
      <c r="BG11" s="181">
        <f t="shared" si="3"/>
        <v>0</v>
      </c>
      <c r="BH11" s="182"/>
      <c r="BI11" s="183"/>
      <c r="BJ11" s="184"/>
      <c r="BK11" s="183"/>
      <c r="BL11" s="185">
        <f t="shared" si="12"/>
        <v>0</v>
      </c>
      <c r="BM11" s="186">
        <v>2.0833333333333901E-2</v>
      </c>
      <c r="BN11" s="187">
        <v>2.4305555555556201E-2</v>
      </c>
      <c r="BO11" s="177">
        <f t="shared" si="19"/>
        <v>0</v>
      </c>
      <c r="BP11" s="188"/>
      <c r="BQ11" s="189"/>
      <c r="BR11" s="190"/>
      <c r="BS11" s="177">
        <f t="shared" si="13"/>
        <v>0</v>
      </c>
      <c r="BT11" s="188"/>
      <c r="BU11" s="98"/>
      <c r="BV11" s="102"/>
      <c r="BW11" s="181">
        <f t="shared" si="4"/>
        <v>0</v>
      </c>
      <c r="BX11" s="182"/>
      <c r="BY11" s="183"/>
      <c r="BZ11" s="184"/>
      <c r="CA11" s="183"/>
      <c r="CB11" s="185">
        <f t="shared" si="14"/>
        <v>0</v>
      </c>
    </row>
    <row r="12" spans="1:81" ht="15.75">
      <c r="A12" s="186">
        <v>2.4305555555556201E-2</v>
      </c>
      <c r="B12" s="187">
        <v>2.7777777777778598E-2</v>
      </c>
      <c r="C12" s="177">
        <f t="shared" si="15"/>
        <v>0</v>
      </c>
      <c r="D12" s="188"/>
      <c r="E12" s="189"/>
      <c r="F12" s="190"/>
      <c r="G12" s="177">
        <f t="shared" si="5"/>
        <v>0</v>
      </c>
      <c r="H12" s="188"/>
      <c r="I12" s="98"/>
      <c r="J12" s="102"/>
      <c r="K12" s="181">
        <f t="shared" si="0"/>
        <v>0</v>
      </c>
      <c r="L12" s="182"/>
      <c r="M12" s="183"/>
      <c r="N12" s="184"/>
      <c r="O12" s="183"/>
      <c r="P12" s="185">
        <f t="shared" si="6"/>
        <v>0</v>
      </c>
      <c r="Q12" s="186">
        <v>2.4305555555556201E-2</v>
      </c>
      <c r="R12" s="187">
        <v>2.7777777777778598E-2</v>
      </c>
      <c r="S12" s="177">
        <f t="shared" si="16"/>
        <v>0</v>
      </c>
      <c r="T12" s="188"/>
      <c r="U12" s="189"/>
      <c r="V12" s="190"/>
      <c r="W12" s="177">
        <f t="shared" si="7"/>
        <v>0</v>
      </c>
      <c r="X12" s="188"/>
      <c r="Y12" s="98"/>
      <c r="Z12" s="102"/>
      <c r="AA12" s="181">
        <f t="shared" si="1"/>
        <v>0</v>
      </c>
      <c r="AB12" s="182"/>
      <c r="AC12" s="183"/>
      <c r="AD12" s="184"/>
      <c r="AE12" s="183"/>
      <c r="AF12" s="185">
        <f t="shared" si="8"/>
        <v>0</v>
      </c>
      <c r="AG12" s="186">
        <v>2.4305555555556201E-2</v>
      </c>
      <c r="AH12" s="187">
        <v>2.7777777777778598E-2</v>
      </c>
      <c r="AI12" s="177">
        <f t="shared" si="17"/>
        <v>0</v>
      </c>
      <c r="AJ12" s="188"/>
      <c r="AK12" s="189"/>
      <c r="AL12" s="190"/>
      <c r="AM12" s="177">
        <f t="shared" si="9"/>
        <v>0</v>
      </c>
      <c r="AN12" s="188"/>
      <c r="AO12" s="98"/>
      <c r="AP12" s="102"/>
      <c r="AQ12" s="181">
        <f t="shared" si="2"/>
        <v>0</v>
      </c>
      <c r="AR12" s="182"/>
      <c r="AS12" s="183"/>
      <c r="AT12" s="184"/>
      <c r="AU12" s="183"/>
      <c r="AV12" s="185">
        <f t="shared" si="10"/>
        <v>0</v>
      </c>
      <c r="AW12" s="186">
        <v>2.4305555555556201E-2</v>
      </c>
      <c r="AX12" s="187">
        <v>2.7777777777778598E-2</v>
      </c>
      <c r="AY12" s="177">
        <f t="shared" si="18"/>
        <v>0</v>
      </c>
      <c r="AZ12" s="188"/>
      <c r="BA12" s="189"/>
      <c r="BB12" s="190"/>
      <c r="BC12" s="177">
        <f t="shared" si="11"/>
        <v>0</v>
      </c>
      <c r="BD12" s="188"/>
      <c r="BE12" s="98"/>
      <c r="BF12" s="102"/>
      <c r="BG12" s="181">
        <f t="shared" si="3"/>
        <v>0</v>
      </c>
      <c r="BH12" s="182"/>
      <c r="BI12" s="183"/>
      <c r="BJ12" s="184"/>
      <c r="BK12" s="183"/>
      <c r="BL12" s="185">
        <f t="shared" si="12"/>
        <v>0</v>
      </c>
      <c r="BM12" s="186">
        <v>2.4305555555556201E-2</v>
      </c>
      <c r="BN12" s="187">
        <v>2.7777777777778598E-2</v>
      </c>
      <c r="BO12" s="177">
        <f t="shared" si="19"/>
        <v>0</v>
      </c>
      <c r="BP12" s="188"/>
      <c r="BQ12" s="189"/>
      <c r="BR12" s="190"/>
      <c r="BS12" s="177">
        <f t="shared" si="13"/>
        <v>0</v>
      </c>
      <c r="BT12" s="188"/>
      <c r="BU12" s="98"/>
      <c r="BV12" s="102"/>
      <c r="BW12" s="181">
        <f t="shared" si="4"/>
        <v>0</v>
      </c>
      <c r="BX12" s="182"/>
      <c r="BY12" s="183"/>
      <c r="BZ12" s="184"/>
      <c r="CA12" s="183"/>
      <c r="CB12" s="185">
        <f t="shared" si="14"/>
        <v>0</v>
      </c>
    </row>
    <row r="13" spans="1:81" ht="15.75">
      <c r="A13" s="186">
        <v>2.7777777777778598E-2</v>
      </c>
      <c r="B13" s="187">
        <v>3.1250000000000902E-2</v>
      </c>
      <c r="C13" s="177">
        <f t="shared" si="15"/>
        <v>0</v>
      </c>
      <c r="D13" s="188"/>
      <c r="E13" s="189"/>
      <c r="F13" s="190"/>
      <c r="G13" s="177">
        <f t="shared" si="5"/>
        <v>0</v>
      </c>
      <c r="H13" s="188"/>
      <c r="I13" s="98"/>
      <c r="J13" s="102"/>
      <c r="K13" s="181">
        <f t="shared" si="0"/>
        <v>0</v>
      </c>
      <c r="L13" s="182"/>
      <c r="M13" s="183"/>
      <c r="N13" s="184"/>
      <c r="O13" s="183"/>
      <c r="P13" s="185">
        <f t="shared" si="6"/>
        <v>0</v>
      </c>
      <c r="Q13" s="186">
        <v>2.7777777777778598E-2</v>
      </c>
      <c r="R13" s="187">
        <v>3.1250000000000902E-2</v>
      </c>
      <c r="S13" s="177">
        <f t="shared" si="16"/>
        <v>0</v>
      </c>
      <c r="T13" s="188"/>
      <c r="U13" s="189"/>
      <c r="V13" s="190"/>
      <c r="W13" s="177">
        <f t="shared" si="7"/>
        <v>0</v>
      </c>
      <c r="X13" s="188"/>
      <c r="Y13" s="98"/>
      <c r="Z13" s="102"/>
      <c r="AA13" s="181">
        <f t="shared" si="1"/>
        <v>0</v>
      </c>
      <c r="AB13" s="182"/>
      <c r="AC13" s="183"/>
      <c r="AD13" s="184"/>
      <c r="AE13" s="183"/>
      <c r="AF13" s="185">
        <f t="shared" si="8"/>
        <v>0</v>
      </c>
      <c r="AG13" s="186">
        <v>2.7777777777778598E-2</v>
      </c>
      <c r="AH13" s="187">
        <v>3.1250000000000902E-2</v>
      </c>
      <c r="AI13" s="177">
        <f t="shared" si="17"/>
        <v>0</v>
      </c>
      <c r="AJ13" s="188"/>
      <c r="AK13" s="189"/>
      <c r="AL13" s="190"/>
      <c r="AM13" s="177">
        <f t="shared" si="9"/>
        <v>0</v>
      </c>
      <c r="AN13" s="188"/>
      <c r="AO13" s="98"/>
      <c r="AP13" s="102"/>
      <c r="AQ13" s="181">
        <f t="shared" si="2"/>
        <v>0</v>
      </c>
      <c r="AR13" s="182"/>
      <c r="AS13" s="183"/>
      <c r="AT13" s="184"/>
      <c r="AU13" s="183"/>
      <c r="AV13" s="185">
        <f t="shared" si="10"/>
        <v>0</v>
      </c>
      <c r="AW13" s="186">
        <v>2.7777777777778598E-2</v>
      </c>
      <c r="AX13" s="187">
        <v>3.1250000000000902E-2</v>
      </c>
      <c r="AY13" s="177">
        <f t="shared" si="18"/>
        <v>0</v>
      </c>
      <c r="AZ13" s="188"/>
      <c r="BA13" s="189"/>
      <c r="BB13" s="190"/>
      <c r="BC13" s="177">
        <f t="shared" si="11"/>
        <v>0</v>
      </c>
      <c r="BD13" s="188"/>
      <c r="BE13" s="98"/>
      <c r="BF13" s="102"/>
      <c r="BG13" s="181">
        <f t="shared" si="3"/>
        <v>0</v>
      </c>
      <c r="BH13" s="182"/>
      <c r="BI13" s="183"/>
      <c r="BJ13" s="184"/>
      <c r="BK13" s="183"/>
      <c r="BL13" s="185">
        <f t="shared" si="12"/>
        <v>0</v>
      </c>
      <c r="BM13" s="186">
        <v>2.7777777777778598E-2</v>
      </c>
      <c r="BN13" s="187">
        <v>3.1250000000000902E-2</v>
      </c>
      <c r="BO13" s="177">
        <f t="shared" si="19"/>
        <v>0</v>
      </c>
      <c r="BP13" s="188"/>
      <c r="BQ13" s="189"/>
      <c r="BR13" s="190"/>
      <c r="BS13" s="177">
        <f t="shared" si="13"/>
        <v>0</v>
      </c>
      <c r="BT13" s="188"/>
      <c r="BU13" s="98"/>
      <c r="BV13" s="102"/>
      <c r="BW13" s="181">
        <f t="shared" si="4"/>
        <v>0</v>
      </c>
      <c r="BX13" s="182"/>
      <c r="BY13" s="183"/>
      <c r="BZ13" s="184"/>
      <c r="CA13" s="183"/>
      <c r="CB13" s="185">
        <f t="shared" si="14"/>
        <v>0</v>
      </c>
    </row>
    <row r="14" spans="1:81" ht="15.75">
      <c r="A14" s="186">
        <v>3.1250000000000902E-2</v>
      </c>
      <c r="B14" s="187">
        <v>3.4722222222223202E-2</v>
      </c>
      <c r="C14" s="177">
        <f t="shared" si="15"/>
        <v>0</v>
      </c>
      <c r="D14" s="188"/>
      <c r="E14" s="189"/>
      <c r="F14" s="190"/>
      <c r="G14" s="177">
        <f t="shared" si="5"/>
        <v>0</v>
      </c>
      <c r="H14" s="188"/>
      <c r="I14" s="98"/>
      <c r="J14" s="102"/>
      <c r="K14" s="181">
        <f t="shared" si="0"/>
        <v>0</v>
      </c>
      <c r="L14" s="182"/>
      <c r="M14" s="183"/>
      <c r="N14" s="184"/>
      <c r="O14" s="183"/>
      <c r="P14" s="185">
        <f t="shared" si="6"/>
        <v>0</v>
      </c>
      <c r="Q14" s="186">
        <v>3.1250000000000902E-2</v>
      </c>
      <c r="R14" s="187">
        <v>3.4722222222223202E-2</v>
      </c>
      <c r="S14" s="177">
        <f t="shared" si="16"/>
        <v>0</v>
      </c>
      <c r="T14" s="188"/>
      <c r="U14" s="189"/>
      <c r="V14" s="190"/>
      <c r="W14" s="177">
        <f t="shared" si="7"/>
        <v>0</v>
      </c>
      <c r="X14" s="188"/>
      <c r="Y14" s="98"/>
      <c r="Z14" s="102"/>
      <c r="AA14" s="181">
        <f t="shared" si="1"/>
        <v>0</v>
      </c>
      <c r="AB14" s="182"/>
      <c r="AC14" s="183"/>
      <c r="AD14" s="184"/>
      <c r="AE14" s="183"/>
      <c r="AF14" s="185">
        <f t="shared" si="8"/>
        <v>0</v>
      </c>
      <c r="AG14" s="186">
        <v>3.1250000000000902E-2</v>
      </c>
      <c r="AH14" s="187">
        <v>3.4722222222223202E-2</v>
      </c>
      <c r="AI14" s="177">
        <f t="shared" si="17"/>
        <v>0</v>
      </c>
      <c r="AJ14" s="188"/>
      <c r="AK14" s="189"/>
      <c r="AL14" s="190"/>
      <c r="AM14" s="177">
        <f t="shared" si="9"/>
        <v>0</v>
      </c>
      <c r="AN14" s="188"/>
      <c r="AO14" s="98"/>
      <c r="AP14" s="102"/>
      <c r="AQ14" s="181">
        <f t="shared" si="2"/>
        <v>0</v>
      </c>
      <c r="AR14" s="182"/>
      <c r="AS14" s="183"/>
      <c r="AT14" s="184"/>
      <c r="AU14" s="183"/>
      <c r="AV14" s="185">
        <f t="shared" si="10"/>
        <v>0</v>
      </c>
      <c r="AW14" s="186">
        <v>3.1250000000000902E-2</v>
      </c>
      <c r="AX14" s="187">
        <v>3.4722222222223202E-2</v>
      </c>
      <c r="AY14" s="177">
        <f t="shared" si="18"/>
        <v>0</v>
      </c>
      <c r="AZ14" s="188"/>
      <c r="BA14" s="189"/>
      <c r="BB14" s="190"/>
      <c r="BC14" s="177">
        <f t="shared" si="11"/>
        <v>0</v>
      </c>
      <c r="BD14" s="188"/>
      <c r="BE14" s="98"/>
      <c r="BF14" s="102"/>
      <c r="BG14" s="181">
        <f t="shared" si="3"/>
        <v>0</v>
      </c>
      <c r="BH14" s="182"/>
      <c r="BI14" s="183"/>
      <c r="BJ14" s="184"/>
      <c r="BK14" s="183"/>
      <c r="BL14" s="185">
        <f t="shared" si="12"/>
        <v>0</v>
      </c>
      <c r="BM14" s="186">
        <v>3.1250000000000902E-2</v>
      </c>
      <c r="BN14" s="187">
        <v>3.4722222222223202E-2</v>
      </c>
      <c r="BO14" s="177">
        <f t="shared" si="19"/>
        <v>0</v>
      </c>
      <c r="BP14" s="188"/>
      <c r="BQ14" s="189"/>
      <c r="BR14" s="190"/>
      <c r="BS14" s="177">
        <f t="shared" si="13"/>
        <v>0</v>
      </c>
      <c r="BT14" s="188"/>
      <c r="BU14" s="98"/>
      <c r="BV14" s="102"/>
      <c r="BW14" s="181">
        <f t="shared" si="4"/>
        <v>0</v>
      </c>
      <c r="BX14" s="182"/>
      <c r="BY14" s="183"/>
      <c r="BZ14" s="184"/>
      <c r="CA14" s="183"/>
      <c r="CB14" s="185">
        <f t="shared" si="14"/>
        <v>0</v>
      </c>
    </row>
    <row r="15" spans="1:81" ht="15.75">
      <c r="A15" s="186">
        <v>3.4722222222223202E-2</v>
      </c>
      <c r="B15" s="187">
        <v>3.8194444444445502E-2</v>
      </c>
      <c r="C15" s="177">
        <f t="shared" si="15"/>
        <v>0</v>
      </c>
      <c r="D15" s="188"/>
      <c r="E15" s="189"/>
      <c r="F15" s="190"/>
      <c r="G15" s="177">
        <f t="shared" si="5"/>
        <v>0</v>
      </c>
      <c r="H15" s="188"/>
      <c r="I15" s="98"/>
      <c r="J15" s="102"/>
      <c r="K15" s="181">
        <f t="shared" si="0"/>
        <v>0</v>
      </c>
      <c r="L15" s="182"/>
      <c r="M15" s="183"/>
      <c r="N15" s="184"/>
      <c r="O15" s="183"/>
      <c r="P15" s="185">
        <f t="shared" si="6"/>
        <v>0</v>
      </c>
      <c r="Q15" s="186">
        <v>3.4722222222223202E-2</v>
      </c>
      <c r="R15" s="187">
        <v>3.8194444444445502E-2</v>
      </c>
      <c r="S15" s="177">
        <f t="shared" si="16"/>
        <v>0</v>
      </c>
      <c r="T15" s="188"/>
      <c r="U15" s="189"/>
      <c r="V15" s="190"/>
      <c r="W15" s="177">
        <f t="shared" si="7"/>
        <v>0</v>
      </c>
      <c r="X15" s="188"/>
      <c r="Y15" s="98"/>
      <c r="Z15" s="102"/>
      <c r="AA15" s="181">
        <f t="shared" si="1"/>
        <v>0</v>
      </c>
      <c r="AB15" s="182"/>
      <c r="AC15" s="183"/>
      <c r="AD15" s="184"/>
      <c r="AE15" s="183"/>
      <c r="AF15" s="185">
        <f t="shared" si="8"/>
        <v>0</v>
      </c>
      <c r="AG15" s="186">
        <v>3.4722222222223202E-2</v>
      </c>
      <c r="AH15" s="187">
        <v>3.8194444444445502E-2</v>
      </c>
      <c r="AI15" s="177">
        <f t="shared" si="17"/>
        <v>0</v>
      </c>
      <c r="AJ15" s="188"/>
      <c r="AK15" s="189"/>
      <c r="AL15" s="190"/>
      <c r="AM15" s="177">
        <f t="shared" si="9"/>
        <v>0</v>
      </c>
      <c r="AN15" s="188"/>
      <c r="AO15" s="98"/>
      <c r="AP15" s="102"/>
      <c r="AQ15" s="181">
        <f t="shared" si="2"/>
        <v>0</v>
      </c>
      <c r="AR15" s="182"/>
      <c r="AS15" s="183"/>
      <c r="AT15" s="184"/>
      <c r="AU15" s="183"/>
      <c r="AV15" s="185">
        <f t="shared" si="10"/>
        <v>0</v>
      </c>
      <c r="AW15" s="186">
        <v>3.4722222222223202E-2</v>
      </c>
      <c r="AX15" s="187">
        <v>3.8194444444445502E-2</v>
      </c>
      <c r="AY15" s="177">
        <f t="shared" si="18"/>
        <v>0</v>
      </c>
      <c r="AZ15" s="188"/>
      <c r="BA15" s="189"/>
      <c r="BB15" s="190"/>
      <c r="BC15" s="177">
        <f t="shared" si="11"/>
        <v>0</v>
      </c>
      <c r="BD15" s="188"/>
      <c r="BE15" s="98"/>
      <c r="BF15" s="102"/>
      <c r="BG15" s="181">
        <f t="shared" si="3"/>
        <v>0</v>
      </c>
      <c r="BH15" s="182"/>
      <c r="BI15" s="183"/>
      <c r="BJ15" s="184"/>
      <c r="BK15" s="183"/>
      <c r="BL15" s="185">
        <f t="shared" si="12"/>
        <v>0</v>
      </c>
      <c r="BM15" s="186">
        <v>3.4722222222223202E-2</v>
      </c>
      <c r="BN15" s="187">
        <v>3.8194444444445502E-2</v>
      </c>
      <c r="BO15" s="177">
        <f t="shared" si="19"/>
        <v>0</v>
      </c>
      <c r="BP15" s="188"/>
      <c r="BQ15" s="189"/>
      <c r="BR15" s="190"/>
      <c r="BS15" s="177">
        <f t="shared" si="13"/>
        <v>0</v>
      </c>
      <c r="BT15" s="188"/>
      <c r="BU15" s="98"/>
      <c r="BV15" s="102"/>
      <c r="BW15" s="181">
        <f t="shared" si="4"/>
        <v>0</v>
      </c>
      <c r="BX15" s="182"/>
      <c r="BY15" s="183"/>
      <c r="BZ15" s="184"/>
      <c r="CA15" s="183"/>
      <c r="CB15" s="185">
        <f t="shared" si="14"/>
        <v>0</v>
      </c>
    </row>
    <row r="16" spans="1:81" ht="15.75">
      <c r="A16" s="186">
        <v>3.8194444444445502E-2</v>
      </c>
      <c r="B16" s="187">
        <v>4.1666666666667899E-2</v>
      </c>
      <c r="C16" s="177">
        <f t="shared" si="15"/>
        <v>0</v>
      </c>
      <c r="D16" s="188"/>
      <c r="E16" s="189"/>
      <c r="F16" s="190"/>
      <c r="G16" s="177">
        <f t="shared" si="5"/>
        <v>0</v>
      </c>
      <c r="H16" s="188"/>
      <c r="I16" s="98"/>
      <c r="J16" s="102"/>
      <c r="K16" s="181">
        <f t="shared" si="0"/>
        <v>0</v>
      </c>
      <c r="L16" s="182"/>
      <c r="M16" s="183"/>
      <c r="N16" s="184"/>
      <c r="O16" s="183"/>
      <c r="P16" s="185">
        <f t="shared" si="6"/>
        <v>0</v>
      </c>
      <c r="Q16" s="186">
        <v>3.8194444444445502E-2</v>
      </c>
      <c r="R16" s="187">
        <v>4.1666666666667899E-2</v>
      </c>
      <c r="S16" s="177">
        <f t="shared" si="16"/>
        <v>0</v>
      </c>
      <c r="T16" s="188"/>
      <c r="U16" s="189"/>
      <c r="V16" s="190"/>
      <c r="W16" s="177">
        <f t="shared" si="7"/>
        <v>0</v>
      </c>
      <c r="X16" s="188"/>
      <c r="Y16" s="98"/>
      <c r="Z16" s="102"/>
      <c r="AA16" s="181">
        <f t="shared" si="1"/>
        <v>0</v>
      </c>
      <c r="AB16" s="182"/>
      <c r="AC16" s="183"/>
      <c r="AD16" s="184"/>
      <c r="AE16" s="183"/>
      <c r="AF16" s="185">
        <f t="shared" si="8"/>
        <v>0</v>
      </c>
      <c r="AG16" s="186">
        <v>3.8194444444445502E-2</v>
      </c>
      <c r="AH16" s="187">
        <v>4.1666666666667899E-2</v>
      </c>
      <c r="AI16" s="177">
        <f t="shared" si="17"/>
        <v>0</v>
      </c>
      <c r="AJ16" s="188"/>
      <c r="AK16" s="189"/>
      <c r="AL16" s="190"/>
      <c r="AM16" s="177">
        <f t="shared" si="9"/>
        <v>0</v>
      </c>
      <c r="AN16" s="188"/>
      <c r="AO16" s="98"/>
      <c r="AP16" s="102"/>
      <c r="AQ16" s="181">
        <f t="shared" si="2"/>
        <v>0</v>
      </c>
      <c r="AR16" s="182"/>
      <c r="AS16" s="183"/>
      <c r="AT16" s="184"/>
      <c r="AU16" s="183"/>
      <c r="AV16" s="185">
        <f t="shared" si="10"/>
        <v>0</v>
      </c>
      <c r="AW16" s="186">
        <v>3.8194444444445502E-2</v>
      </c>
      <c r="AX16" s="187">
        <v>4.1666666666667899E-2</v>
      </c>
      <c r="AY16" s="177">
        <f t="shared" si="18"/>
        <v>0</v>
      </c>
      <c r="AZ16" s="188"/>
      <c r="BA16" s="189"/>
      <c r="BB16" s="190"/>
      <c r="BC16" s="177">
        <f t="shared" si="11"/>
        <v>0</v>
      </c>
      <c r="BD16" s="188"/>
      <c r="BE16" s="98"/>
      <c r="BF16" s="102"/>
      <c r="BG16" s="181">
        <f t="shared" si="3"/>
        <v>0</v>
      </c>
      <c r="BH16" s="182"/>
      <c r="BI16" s="183"/>
      <c r="BJ16" s="184"/>
      <c r="BK16" s="183"/>
      <c r="BL16" s="185">
        <f t="shared" si="12"/>
        <v>0</v>
      </c>
      <c r="BM16" s="186">
        <v>3.8194444444445502E-2</v>
      </c>
      <c r="BN16" s="187">
        <v>4.1666666666667899E-2</v>
      </c>
      <c r="BO16" s="177">
        <f t="shared" si="19"/>
        <v>0</v>
      </c>
      <c r="BP16" s="188"/>
      <c r="BQ16" s="189"/>
      <c r="BR16" s="190"/>
      <c r="BS16" s="177">
        <f t="shared" si="13"/>
        <v>0</v>
      </c>
      <c r="BT16" s="188"/>
      <c r="BU16" s="98"/>
      <c r="BV16" s="102"/>
      <c r="BW16" s="181">
        <f t="shared" si="4"/>
        <v>0</v>
      </c>
      <c r="BX16" s="182"/>
      <c r="BY16" s="183"/>
      <c r="BZ16" s="184"/>
      <c r="CA16" s="183"/>
      <c r="CB16" s="185">
        <f t="shared" si="14"/>
        <v>0</v>
      </c>
    </row>
    <row r="17" spans="1:80" ht="15.75">
      <c r="A17" s="186">
        <v>4.1666666666667899E-2</v>
      </c>
      <c r="B17" s="187">
        <v>4.51388888888902E-2</v>
      </c>
      <c r="C17" s="177">
        <f t="shared" si="15"/>
        <v>0</v>
      </c>
      <c r="D17" s="192"/>
      <c r="E17" s="98"/>
      <c r="F17" s="102"/>
      <c r="G17" s="177">
        <f t="shared" si="5"/>
        <v>0</v>
      </c>
      <c r="H17" s="192"/>
      <c r="I17" s="98"/>
      <c r="J17" s="102"/>
      <c r="K17" s="181">
        <f t="shared" si="0"/>
        <v>0</v>
      </c>
      <c r="L17" s="182"/>
      <c r="M17" s="183"/>
      <c r="N17" s="184"/>
      <c r="O17" s="183"/>
      <c r="P17" s="185">
        <f t="shared" si="6"/>
        <v>0</v>
      </c>
      <c r="Q17" s="186">
        <v>4.1666666666667899E-2</v>
      </c>
      <c r="R17" s="187">
        <v>4.51388888888902E-2</v>
      </c>
      <c r="S17" s="177">
        <f t="shared" si="16"/>
        <v>0</v>
      </c>
      <c r="T17" s="192"/>
      <c r="U17" s="98"/>
      <c r="V17" s="102"/>
      <c r="W17" s="177">
        <f t="shared" si="7"/>
        <v>0</v>
      </c>
      <c r="X17" s="192"/>
      <c r="Y17" s="98"/>
      <c r="Z17" s="102"/>
      <c r="AA17" s="181">
        <f t="shared" si="1"/>
        <v>0</v>
      </c>
      <c r="AB17" s="182"/>
      <c r="AC17" s="183"/>
      <c r="AD17" s="184"/>
      <c r="AE17" s="183"/>
      <c r="AF17" s="185">
        <f t="shared" si="8"/>
        <v>0</v>
      </c>
      <c r="AG17" s="186">
        <v>4.1666666666667899E-2</v>
      </c>
      <c r="AH17" s="187">
        <v>4.51388888888902E-2</v>
      </c>
      <c r="AI17" s="177">
        <f t="shared" si="17"/>
        <v>0</v>
      </c>
      <c r="AJ17" s="192"/>
      <c r="AK17" s="98"/>
      <c r="AL17" s="102"/>
      <c r="AM17" s="177">
        <f t="shared" si="9"/>
        <v>0</v>
      </c>
      <c r="AN17" s="192"/>
      <c r="AO17" s="98"/>
      <c r="AP17" s="102"/>
      <c r="AQ17" s="181">
        <f t="shared" si="2"/>
        <v>0</v>
      </c>
      <c r="AR17" s="182"/>
      <c r="AS17" s="183"/>
      <c r="AT17" s="184"/>
      <c r="AU17" s="183"/>
      <c r="AV17" s="185">
        <f t="shared" si="10"/>
        <v>0</v>
      </c>
      <c r="AW17" s="186">
        <v>4.1666666666667899E-2</v>
      </c>
      <c r="AX17" s="187">
        <v>4.51388888888902E-2</v>
      </c>
      <c r="AY17" s="177">
        <f t="shared" si="18"/>
        <v>0</v>
      </c>
      <c r="AZ17" s="192"/>
      <c r="BA17" s="98"/>
      <c r="BB17" s="102"/>
      <c r="BC17" s="177">
        <f t="shared" si="11"/>
        <v>0</v>
      </c>
      <c r="BD17" s="192"/>
      <c r="BE17" s="98"/>
      <c r="BF17" s="102"/>
      <c r="BG17" s="181">
        <f t="shared" si="3"/>
        <v>0</v>
      </c>
      <c r="BH17" s="182"/>
      <c r="BI17" s="183"/>
      <c r="BJ17" s="184"/>
      <c r="BK17" s="183"/>
      <c r="BL17" s="185">
        <f t="shared" si="12"/>
        <v>0</v>
      </c>
      <c r="BM17" s="186">
        <v>4.1666666666667899E-2</v>
      </c>
      <c r="BN17" s="187">
        <v>4.51388888888902E-2</v>
      </c>
      <c r="BO17" s="177">
        <f t="shared" si="19"/>
        <v>0</v>
      </c>
      <c r="BP17" s="192"/>
      <c r="BQ17" s="98"/>
      <c r="BR17" s="102"/>
      <c r="BS17" s="177">
        <f t="shared" si="13"/>
        <v>0</v>
      </c>
      <c r="BT17" s="192"/>
      <c r="BU17" s="98"/>
      <c r="BV17" s="102"/>
      <c r="BW17" s="181">
        <f t="shared" si="4"/>
        <v>0</v>
      </c>
      <c r="BX17" s="182"/>
      <c r="BY17" s="183"/>
      <c r="BZ17" s="184"/>
      <c r="CA17" s="183"/>
      <c r="CB17" s="185">
        <f t="shared" si="14"/>
        <v>0</v>
      </c>
    </row>
    <row r="18" spans="1:80" ht="15.75">
      <c r="A18" s="186">
        <v>4.51388888888902E-2</v>
      </c>
      <c r="B18" s="187">
        <v>4.86111111111125E-2</v>
      </c>
      <c r="C18" s="177">
        <f t="shared" si="15"/>
        <v>0</v>
      </c>
      <c r="D18" s="188"/>
      <c r="E18" s="189"/>
      <c r="F18" s="190"/>
      <c r="G18" s="177">
        <f t="shared" si="5"/>
        <v>0</v>
      </c>
      <c r="H18" s="188"/>
      <c r="I18" s="98"/>
      <c r="J18" s="102"/>
      <c r="K18" s="181">
        <f t="shared" si="0"/>
        <v>0</v>
      </c>
      <c r="L18" s="182"/>
      <c r="M18" s="183"/>
      <c r="N18" s="184"/>
      <c r="O18" s="183"/>
      <c r="P18" s="185">
        <f t="shared" si="6"/>
        <v>0</v>
      </c>
      <c r="Q18" s="186">
        <v>4.51388888888902E-2</v>
      </c>
      <c r="R18" s="187">
        <v>4.86111111111125E-2</v>
      </c>
      <c r="S18" s="177">
        <f t="shared" si="16"/>
        <v>0</v>
      </c>
      <c r="T18" s="188"/>
      <c r="U18" s="189"/>
      <c r="V18" s="190"/>
      <c r="W18" s="177">
        <f t="shared" si="7"/>
        <v>0</v>
      </c>
      <c r="X18" s="188"/>
      <c r="Y18" s="98"/>
      <c r="Z18" s="102"/>
      <c r="AA18" s="181">
        <f t="shared" si="1"/>
        <v>0</v>
      </c>
      <c r="AB18" s="182"/>
      <c r="AC18" s="183"/>
      <c r="AD18" s="184"/>
      <c r="AE18" s="183"/>
      <c r="AF18" s="185">
        <f t="shared" si="8"/>
        <v>0</v>
      </c>
      <c r="AG18" s="186">
        <v>4.51388888888902E-2</v>
      </c>
      <c r="AH18" s="187">
        <v>4.86111111111125E-2</v>
      </c>
      <c r="AI18" s="177">
        <f t="shared" si="17"/>
        <v>0</v>
      </c>
      <c r="AJ18" s="188"/>
      <c r="AK18" s="189"/>
      <c r="AL18" s="190"/>
      <c r="AM18" s="177">
        <f t="shared" si="9"/>
        <v>0</v>
      </c>
      <c r="AN18" s="188"/>
      <c r="AO18" s="98"/>
      <c r="AP18" s="102"/>
      <c r="AQ18" s="181">
        <f t="shared" si="2"/>
        <v>0</v>
      </c>
      <c r="AR18" s="182"/>
      <c r="AS18" s="183"/>
      <c r="AT18" s="184"/>
      <c r="AU18" s="183"/>
      <c r="AV18" s="185">
        <f t="shared" si="10"/>
        <v>0</v>
      </c>
      <c r="AW18" s="186">
        <v>4.51388888888902E-2</v>
      </c>
      <c r="AX18" s="187">
        <v>4.86111111111125E-2</v>
      </c>
      <c r="AY18" s="177">
        <f t="shared" si="18"/>
        <v>0</v>
      </c>
      <c r="AZ18" s="188"/>
      <c r="BA18" s="189"/>
      <c r="BB18" s="190"/>
      <c r="BC18" s="177">
        <f t="shared" si="11"/>
        <v>0</v>
      </c>
      <c r="BD18" s="188"/>
      <c r="BE18" s="98"/>
      <c r="BF18" s="102"/>
      <c r="BG18" s="181">
        <f t="shared" si="3"/>
        <v>0</v>
      </c>
      <c r="BH18" s="182"/>
      <c r="BI18" s="183"/>
      <c r="BJ18" s="184"/>
      <c r="BK18" s="183"/>
      <c r="BL18" s="185">
        <f t="shared" si="12"/>
        <v>0</v>
      </c>
      <c r="BM18" s="186">
        <v>4.51388888888902E-2</v>
      </c>
      <c r="BN18" s="187">
        <v>4.86111111111125E-2</v>
      </c>
      <c r="BO18" s="177">
        <f t="shared" si="19"/>
        <v>0</v>
      </c>
      <c r="BP18" s="188"/>
      <c r="BQ18" s="189"/>
      <c r="BR18" s="190"/>
      <c r="BS18" s="177">
        <f t="shared" si="13"/>
        <v>0</v>
      </c>
      <c r="BT18" s="188"/>
      <c r="BU18" s="98"/>
      <c r="BV18" s="102"/>
      <c r="BW18" s="181">
        <f t="shared" si="4"/>
        <v>0</v>
      </c>
      <c r="BX18" s="182"/>
      <c r="BY18" s="183"/>
      <c r="BZ18" s="184"/>
      <c r="CA18" s="183"/>
      <c r="CB18" s="185">
        <f t="shared" si="14"/>
        <v>0</v>
      </c>
    </row>
    <row r="19" spans="1:80" ht="15.75">
      <c r="A19" s="186">
        <v>4.86111111111125E-2</v>
      </c>
      <c r="B19" s="187">
        <v>5.20833333333348E-2</v>
      </c>
      <c r="C19" s="177">
        <f t="shared" si="15"/>
        <v>0</v>
      </c>
      <c r="D19" s="188"/>
      <c r="E19" s="189"/>
      <c r="F19" s="190"/>
      <c r="G19" s="177">
        <f t="shared" si="5"/>
        <v>0</v>
      </c>
      <c r="H19" s="188"/>
      <c r="I19" s="98"/>
      <c r="J19" s="102"/>
      <c r="K19" s="181">
        <f t="shared" si="0"/>
        <v>0</v>
      </c>
      <c r="L19" s="182"/>
      <c r="M19" s="183"/>
      <c r="N19" s="184"/>
      <c r="O19" s="183"/>
      <c r="P19" s="185">
        <f t="shared" si="6"/>
        <v>0</v>
      </c>
      <c r="Q19" s="186">
        <v>4.86111111111125E-2</v>
      </c>
      <c r="R19" s="187">
        <v>5.20833333333348E-2</v>
      </c>
      <c r="S19" s="177">
        <f t="shared" si="16"/>
        <v>0</v>
      </c>
      <c r="T19" s="188"/>
      <c r="U19" s="189"/>
      <c r="V19" s="190"/>
      <c r="W19" s="177">
        <f t="shared" si="7"/>
        <v>0</v>
      </c>
      <c r="X19" s="188"/>
      <c r="Y19" s="98"/>
      <c r="Z19" s="102"/>
      <c r="AA19" s="181">
        <f t="shared" si="1"/>
        <v>0</v>
      </c>
      <c r="AB19" s="182"/>
      <c r="AC19" s="183"/>
      <c r="AD19" s="184"/>
      <c r="AE19" s="183"/>
      <c r="AF19" s="185">
        <f t="shared" si="8"/>
        <v>0</v>
      </c>
      <c r="AG19" s="186">
        <v>4.86111111111125E-2</v>
      </c>
      <c r="AH19" s="187">
        <v>5.20833333333348E-2</v>
      </c>
      <c r="AI19" s="177">
        <f t="shared" si="17"/>
        <v>0</v>
      </c>
      <c r="AJ19" s="188"/>
      <c r="AK19" s="189"/>
      <c r="AL19" s="190"/>
      <c r="AM19" s="177">
        <f t="shared" si="9"/>
        <v>0</v>
      </c>
      <c r="AN19" s="188"/>
      <c r="AO19" s="98"/>
      <c r="AP19" s="102"/>
      <c r="AQ19" s="181">
        <f t="shared" si="2"/>
        <v>0</v>
      </c>
      <c r="AR19" s="182"/>
      <c r="AS19" s="183"/>
      <c r="AT19" s="184"/>
      <c r="AU19" s="183"/>
      <c r="AV19" s="185">
        <f t="shared" si="10"/>
        <v>0</v>
      </c>
      <c r="AW19" s="186">
        <v>4.86111111111125E-2</v>
      </c>
      <c r="AX19" s="187">
        <v>5.20833333333348E-2</v>
      </c>
      <c r="AY19" s="177">
        <f t="shared" si="18"/>
        <v>0</v>
      </c>
      <c r="AZ19" s="188"/>
      <c r="BA19" s="189"/>
      <c r="BB19" s="190"/>
      <c r="BC19" s="177">
        <f t="shared" si="11"/>
        <v>0</v>
      </c>
      <c r="BD19" s="188"/>
      <c r="BE19" s="98"/>
      <c r="BF19" s="102"/>
      <c r="BG19" s="181">
        <f t="shared" si="3"/>
        <v>0</v>
      </c>
      <c r="BH19" s="182"/>
      <c r="BI19" s="183"/>
      <c r="BJ19" s="184"/>
      <c r="BK19" s="183"/>
      <c r="BL19" s="185">
        <f t="shared" si="12"/>
        <v>0</v>
      </c>
      <c r="BM19" s="186">
        <v>4.86111111111125E-2</v>
      </c>
      <c r="BN19" s="187">
        <v>5.20833333333348E-2</v>
      </c>
      <c r="BO19" s="177">
        <f t="shared" si="19"/>
        <v>0</v>
      </c>
      <c r="BP19" s="188"/>
      <c r="BQ19" s="189"/>
      <c r="BR19" s="190"/>
      <c r="BS19" s="177">
        <f t="shared" si="13"/>
        <v>0</v>
      </c>
      <c r="BT19" s="188"/>
      <c r="BU19" s="98"/>
      <c r="BV19" s="102"/>
      <c r="BW19" s="181">
        <f t="shared" si="4"/>
        <v>0</v>
      </c>
      <c r="BX19" s="182"/>
      <c r="BY19" s="183"/>
      <c r="BZ19" s="184"/>
      <c r="CA19" s="183"/>
      <c r="CB19" s="185">
        <f t="shared" si="14"/>
        <v>0</v>
      </c>
    </row>
    <row r="20" spans="1:80" ht="15.75">
      <c r="A20" s="186">
        <v>5.20833333333348E-2</v>
      </c>
      <c r="B20" s="187">
        <v>5.55555555555571E-2</v>
      </c>
      <c r="C20" s="177">
        <f t="shared" si="15"/>
        <v>0</v>
      </c>
      <c r="D20" s="188"/>
      <c r="E20" s="189"/>
      <c r="F20" s="190"/>
      <c r="G20" s="177">
        <f t="shared" si="5"/>
        <v>0</v>
      </c>
      <c r="H20" s="188"/>
      <c r="I20" s="98"/>
      <c r="J20" s="102"/>
      <c r="K20" s="181">
        <f t="shared" si="0"/>
        <v>0</v>
      </c>
      <c r="L20" s="182"/>
      <c r="M20" s="183"/>
      <c r="N20" s="184"/>
      <c r="O20" s="183"/>
      <c r="P20" s="185">
        <f t="shared" si="6"/>
        <v>0</v>
      </c>
      <c r="Q20" s="186">
        <v>5.20833333333348E-2</v>
      </c>
      <c r="R20" s="187">
        <v>5.55555555555571E-2</v>
      </c>
      <c r="S20" s="177">
        <f t="shared" si="16"/>
        <v>0</v>
      </c>
      <c r="T20" s="188"/>
      <c r="U20" s="189"/>
      <c r="V20" s="190"/>
      <c r="W20" s="177">
        <f t="shared" si="7"/>
        <v>0</v>
      </c>
      <c r="X20" s="188"/>
      <c r="Y20" s="98"/>
      <c r="Z20" s="102"/>
      <c r="AA20" s="181">
        <f t="shared" si="1"/>
        <v>0</v>
      </c>
      <c r="AB20" s="182"/>
      <c r="AC20" s="183"/>
      <c r="AD20" s="184"/>
      <c r="AE20" s="183"/>
      <c r="AF20" s="185">
        <f t="shared" si="8"/>
        <v>0</v>
      </c>
      <c r="AG20" s="186">
        <v>5.20833333333348E-2</v>
      </c>
      <c r="AH20" s="187">
        <v>5.55555555555571E-2</v>
      </c>
      <c r="AI20" s="177">
        <f t="shared" si="17"/>
        <v>0</v>
      </c>
      <c r="AJ20" s="188"/>
      <c r="AK20" s="189"/>
      <c r="AL20" s="190"/>
      <c r="AM20" s="177">
        <f t="shared" si="9"/>
        <v>0</v>
      </c>
      <c r="AN20" s="188"/>
      <c r="AO20" s="98"/>
      <c r="AP20" s="102"/>
      <c r="AQ20" s="181">
        <f t="shared" si="2"/>
        <v>0</v>
      </c>
      <c r="AR20" s="182"/>
      <c r="AS20" s="183"/>
      <c r="AT20" s="184"/>
      <c r="AU20" s="183"/>
      <c r="AV20" s="185">
        <f t="shared" si="10"/>
        <v>0</v>
      </c>
      <c r="AW20" s="186">
        <v>5.20833333333348E-2</v>
      </c>
      <c r="AX20" s="187">
        <v>5.55555555555571E-2</v>
      </c>
      <c r="AY20" s="177">
        <f t="shared" si="18"/>
        <v>0</v>
      </c>
      <c r="AZ20" s="188"/>
      <c r="BA20" s="189"/>
      <c r="BB20" s="190"/>
      <c r="BC20" s="177">
        <f t="shared" si="11"/>
        <v>0</v>
      </c>
      <c r="BD20" s="188"/>
      <c r="BE20" s="98"/>
      <c r="BF20" s="102"/>
      <c r="BG20" s="181">
        <f t="shared" si="3"/>
        <v>0</v>
      </c>
      <c r="BH20" s="182"/>
      <c r="BI20" s="183"/>
      <c r="BJ20" s="184"/>
      <c r="BK20" s="183"/>
      <c r="BL20" s="185">
        <f t="shared" si="12"/>
        <v>0</v>
      </c>
      <c r="BM20" s="186">
        <v>5.20833333333348E-2</v>
      </c>
      <c r="BN20" s="187">
        <v>5.55555555555571E-2</v>
      </c>
      <c r="BO20" s="177">
        <f t="shared" si="19"/>
        <v>0</v>
      </c>
      <c r="BP20" s="188"/>
      <c r="BQ20" s="189"/>
      <c r="BR20" s="190"/>
      <c r="BS20" s="177">
        <f t="shared" si="13"/>
        <v>0</v>
      </c>
      <c r="BT20" s="188"/>
      <c r="BU20" s="98"/>
      <c r="BV20" s="102"/>
      <c r="BW20" s="181">
        <f t="shared" si="4"/>
        <v>0</v>
      </c>
      <c r="BX20" s="182"/>
      <c r="BY20" s="183"/>
      <c r="BZ20" s="184"/>
      <c r="CA20" s="183"/>
      <c r="CB20" s="185">
        <f t="shared" si="14"/>
        <v>0</v>
      </c>
    </row>
    <row r="21" spans="1:80" ht="15.75">
      <c r="A21" s="186">
        <v>5.55555555555571E-2</v>
      </c>
      <c r="B21" s="187">
        <v>5.9027777777779497E-2</v>
      </c>
      <c r="C21" s="177">
        <f t="shared" si="15"/>
        <v>0</v>
      </c>
      <c r="D21" s="188"/>
      <c r="E21" s="189"/>
      <c r="F21" s="190"/>
      <c r="G21" s="177">
        <f t="shared" si="5"/>
        <v>0</v>
      </c>
      <c r="H21" s="188"/>
      <c r="I21" s="98"/>
      <c r="J21" s="102"/>
      <c r="K21" s="181">
        <f t="shared" si="0"/>
        <v>0</v>
      </c>
      <c r="L21" s="182"/>
      <c r="M21" s="183"/>
      <c r="N21" s="184"/>
      <c r="O21" s="183"/>
      <c r="P21" s="185">
        <f t="shared" si="6"/>
        <v>0</v>
      </c>
      <c r="Q21" s="186">
        <v>5.55555555555571E-2</v>
      </c>
      <c r="R21" s="187">
        <v>5.9027777777779497E-2</v>
      </c>
      <c r="S21" s="177">
        <f t="shared" si="16"/>
        <v>0</v>
      </c>
      <c r="T21" s="188"/>
      <c r="U21" s="189"/>
      <c r="V21" s="190"/>
      <c r="W21" s="177">
        <f t="shared" si="7"/>
        <v>0</v>
      </c>
      <c r="X21" s="188"/>
      <c r="Y21" s="98"/>
      <c r="Z21" s="102"/>
      <c r="AA21" s="181">
        <f t="shared" si="1"/>
        <v>0</v>
      </c>
      <c r="AB21" s="182"/>
      <c r="AC21" s="183"/>
      <c r="AD21" s="184"/>
      <c r="AE21" s="183"/>
      <c r="AF21" s="185">
        <f t="shared" si="8"/>
        <v>0</v>
      </c>
      <c r="AG21" s="186">
        <v>5.55555555555571E-2</v>
      </c>
      <c r="AH21" s="187">
        <v>5.9027777777779497E-2</v>
      </c>
      <c r="AI21" s="177">
        <f t="shared" si="17"/>
        <v>0</v>
      </c>
      <c r="AJ21" s="188"/>
      <c r="AK21" s="189"/>
      <c r="AL21" s="190"/>
      <c r="AM21" s="177">
        <f t="shared" si="9"/>
        <v>0</v>
      </c>
      <c r="AN21" s="188"/>
      <c r="AO21" s="98"/>
      <c r="AP21" s="102"/>
      <c r="AQ21" s="181">
        <f t="shared" si="2"/>
        <v>0</v>
      </c>
      <c r="AR21" s="182"/>
      <c r="AS21" s="183"/>
      <c r="AT21" s="184"/>
      <c r="AU21" s="183"/>
      <c r="AV21" s="185">
        <f t="shared" si="10"/>
        <v>0</v>
      </c>
      <c r="AW21" s="186">
        <v>5.55555555555571E-2</v>
      </c>
      <c r="AX21" s="187">
        <v>5.9027777777779497E-2</v>
      </c>
      <c r="AY21" s="177">
        <f t="shared" si="18"/>
        <v>0</v>
      </c>
      <c r="AZ21" s="188"/>
      <c r="BA21" s="189"/>
      <c r="BB21" s="190"/>
      <c r="BC21" s="177">
        <f t="shared" si="11"/>
        <v>0</v>
      </c>
      <c r="BD21" s="188"/>
      <c r="BE21" s="98"/>
      <c r="BF21" s="102"/>
      <c r="BG21" s="181">
        <f t="shared" si="3"/>
        <v>0</v>
      </c>
      <c r="BH21" s="182"/>
      <c r="BI21" s="183"/>
      <c r="BJ21" s="184"/>
      <c r="BK21" s="183"/>
      <c r="BL21" s="185">
        <f t="shared" si="12"/>
        <v>0</v>
      </c>
      <c r="BM21" s="186">
        <v>5.55555555555571E-2</v>
      </c>
      <c r="BN21" s="187">
        <v>5.9027777777779497E-2</v>
      </c>
      <c r="BO21" s="177">
        <f t="shared" si="19"/>
        <v>0</v>
      </c>
      <c r="BP21" s="188"/>
      <c r="BQ21" s="189"/>
      <c r="BR21" s="190"/>
      <c r="BS21" s="177">
        <f t="shared" si="13"/>
        <v>0</v>
      </c>
      <c r="BT21" s="188"/>
      <c r="BU21" s="98"/>
      <c r="BV21" s="102"/>
      <c r="BW21" s="181">
        <f t="shared" si="4"/>
        <v>0</v>
      </c>
      <c r="BX21" s="182"/>
      <c r="BY21" s="183"/>
      <c r="BZ21" s="184"/>
      <c r="CA21" s="183"/>
      <c r="CB21" s="185">
        <f t="shared" si="14"/>
        <v>0</v>
      </c>
    </row>
    <row r="22" spans="1:80" ht="15.75">
      <c r="A22" s="186">
        <v>5.9027777777779497E-2</v>
      </c>
      <c r="B22" s="187">
        <v>6.2500000000001804E-2</v>
      </c>
      <c r="C22" s="177">
        <f t="shared" si="15"/>
        <v>0</v>
      </c>
      <c r="D22" s="188"/>
      <c r="E22" s="189"/>
      <c r="F22" s="190"/>
      <c r="G22" s="177">
        <f t="shared" si="5"/>
        <v>0</v>
      </c>
      <c r="H22" s="188"/>
      <c r="I22" s="98"/>
      <c r="J22" s="102"/>
      <c r="K22" s="181">
        <f t="shared" si="0"/>
        <v>0</v>
      </c>
      <c r="L22" s="182"/>
      <c r="M22" s="183"/>
      <c r="N22" s="184"/>
      <c r="O22" s="183"/>
      <c r="P22" s="185">
        <f t="shared" si="6"/>
        <v>0</v>
      </c>
      <c r="Q22" s="186">
        <v>5.9027777777779497E-2</v>
      </c>
      <c r="R22" s="187">
        <v>6.2500000000001804E-2</v>
      </c>
      <c r="S22" s="177">
        <f t="shared" si="16"/>
        <v>0</v>
      </c>
      <c r="T22" s="188"/>
      <c r="U22" s="189"/>
      <c r="V22" s="190"/>
      <c r="W22" s="177">
        <f t="shared" si="7"/>
        <v>0</v>
      </c>
      <c r="X22" s="188"/>
      <c r="Y22" s="98"/>
      <c r="Z22" s="102"/>
      <c r="AA22" s="181">
        <f t="shared" si="1"/>
        <v>0</v>
      </c>
      <c r="AB22" s="182"/>
      <c r="AC22" s="183"/>
      <c r="AD22" s="184"/>
      <c r="AE22" s="183"/>
      <c r="AF22" s="185">
        <f t="shared" si="8"/>
        <v>0</v>
      </c>
      <c r="AG22" s="186">
        <v>5.9027777777779497E-2</v>
      </c>
      <c r="AH22" s="187">
        <v>6.2500000000001804E-2</v>
      </c>
      <c r="AI22" s="177">
        <f t="shared" si="17"/>
        <v>0</v>
      </c>
      <c r="AJ22" s="188"/>
      <c r="AK22" s="189"/>
      <c r="AL22" s="190"/>
      <c r="AM22" s="177">
        <f t="shared" si="9"/>
        <v>0</v>
      </c>
      <c r="AN22" s="188"/>
      <c r="AO22" s="98"/>
      <c r="AP22" s="102"/>
      <c r="AQ22" s="181">
        <f t="shared" si="2"/>
        <v>0</v>
      </c>
      <c r="AR22" s="182"/>
      <c r="AS22" s="183"/>
      <c r="AT22" s="184"/>
      <c r="AU22" s="183"/>
      <c r="AV22" s="185">
        <f t="shared" si="10"/>
        <v>0</v>
      </c>
      <c r="AW22" s="186">
        <v>5.9027777777779497E-2</v>
      </c>
      <c r="AX22" s="187">
        <v>6.2500000000001804E-2</v>
      </c>
      <c r="AY22" s="177">
        <f t="shared" si="18"/>
        <v>0</v>
      </c>
      <c r="AZ22" s="188"/>
      <c r="BA22" s="189"/>
      <c r="BB22" s="190"/>
      <c r="BC22" s="177">
        <f t="shared" si="11"/>
        <v>0</v>
      </c>
      <c r="BD22" s="188"/>
      <c r="BE22" s="98"/>
      <c r="BF22" s="102"/>
      <c r="BG22" s="181">
        <f t="shared" si="3"/>
        <v>0</v>
      </c>
      <c r="BH22" s="182"/>
      <c r="BI22" s="183"/>
      <c r="BJ22" s="184"/>
      <c r="BK22" s="183"/>
      <c r="BL22" s="185">
        <f t="shared" si="12"/>
        <v>0</v>
      </c>
      <c r="BM22" s="186">
        <v>5.9027777777779497E-2</v>
      </c>
      <c r="BN22" s="187">
        <v>6.2500000000001804E-2</v>
      </c>
      <c r="BO22" s="177">
        <f t="shared" si="19"/>
        <v>0</v>
      </c>
      <c r="BP22" s="188"/>
      <c r="BQ22" s="189"/>
      <c r="BR22" s="190"/>
      <c r="BS22" s="177">
        <f t="shared" si="13"/>
        <v>0</v>
      </c>
      <c r="BT22" s="188"/>
      <c r="BU22" s="98"/>
      <c r="BV22" s="102"/>
      <c r="BW22" s="181">
        <f t="shared" si="4"/>
        <v>0</v>
      </c>
      <c r="BX22" s="182"/>
      <c r="BY22" s="183"/>
      <c r="BZ22" s="184"/>
      <c r="CA22" s="183"/>
      <c r="CB22" s="185">
        <f t="shared" si="14"/>
        <v>0</v>
      </c>
    </row>
    <row r="23" spans="1:80" ht="15.75">
      <c r="A23" s="186">
        <v>6.2500000000001804E-2</v>
      </c>
      <c r="B23" s="187">
        <v>6.5972222222224097E-2</v>
      </c>
      <c r="C23" s="177">
        <f t="shared" si="15"/>
        <v>0</v>
      </c>
      <c r="D23" s="188"/>
      <c r="E23" s="189"/>
      <c r="F23" s="190"/>
      <c r="G23" s="177">
        <f t="shared" si="5"/>
        <v>0</v>
      </c>
      <c r="H23" s="188"/>
      <c r="I23" s="98"/>
      <c r="J23" s="102"/>
      <c r="K23" s="181">
        <f t="shared" si="0"/>
        <v>0</v>
      </c>
      <c r="L23" s="182"/>
      <c r="M23" s="183"/>
      <c r="N23" s="184"/>
      <c r="O23" s="183"/>
      <c r="P23" s="185">
        <f t="shared" si="6"/>
        <v>0</v>
      </c>
      <c r="Q23" s="186">
        <v>6.2500000000001804E-2</v>
      </c>
      <c r="R23" s="187">
        <v>6.5972222222224097E-2</v>
      </c>
      <c r="S23" s="177">
        <f t="shared" si="16"/>
        <v>0</v>
      </c>
      <c r="T23" s="188"/>
      <c r="U23" s="189"/>
      <c r="V23" s="190"/>
      <c r="W23" s="177">
        <f t="shared" si="7"/>
        <v>0</v>
      </c>
      <c r="X23" s="188"/>
      <c r="Y23" s="98"/>
      <c r="Z23" s="102"/>
      <c r="AA23" s="181">
        <f t="shared" si="1"/>
        <v>0</v>
      </c>
      <c r="AB23" s="182"/>
      <c r="AC23" s="183"/>
      <c r="AD23" s="184"/>
      <c r="AE23" s="183"/>
      <c r="AF23" s="185">
        <f t="shared" si="8"/>
        <v>0</v>
      </c>
      <c r="AG23" s="186">
        <v>6.2500000000001804E-2</v>
      </c>
      <c r="AH23" s="187">
        <v>6.5972222222224097E-2</v>
      </c>
      <c r="AI23" s="177">
        <f t="shared" si="17"/>
        <v>0</v>
      </c>
      <c r="AJ23" s="188"/>
      <c r="AK23" s="189"/>
      <c r="AL23" s="190"/>
      <c r="AM23" s="177">
        <f t="shared" si="9"/>
        <v>0</v>
      </c>
      <c r="AN23" s="188"/>
      <c r="AO23" s="98"/>
      <c r="AP23" s="102"/>
      <c r="AQ23" s="181">
        <f t="shared" si="2"/>
        <v>0</v>
      </c>
      <c r="AR23" s="182"/>
      <c r="AS23" s="183"/>
      <c r="AT23" s="184"/>
      <c r="AU23" s="183"/>
      <c r="AV23" s="185">
        <f t="shared" si="10"/>
        <v>0</v>
      </c>
      <c r="AW23" s="186">
        <v>6.2500000000001804E-2</v>
      </c>
      <c r="AX23" s="187">
        <v>6.5972222222224097E-2</v>
      </c>
      <c r="AY23" s="177">
        <f t="shared" si="18"/>
        <v>0</v>
      </c>
      <c r="AZ23" s="188"/>
      <c r="BA23" s="189"/>
      <c r="BB23" s="190"/>
      <c r="BC23" s="177">
        <f t="shared" si="11"/>
        <v>0</v>
      </c>
      <c r="BD23" s="188"/>
      <c r="BE23" s="98"/>
      <c r="BF23" s="102"/>
      <c r="BG23" s="181">
        <f t="shared" si="3"/>
        <v>0</v>
      </c>
      <c r="BH23" s="182"/>
      <c r="BI23" s="183"/>
      <c r="BJ23" s="184"/>
      <c r="BK23" s="183"/>
      <c r="BL23" s="185">
        <f t="shared" si="12"/>
        <v>0</v>
      </c>
      <c r="BM23" s="186">
        <v>6.2500000000001804E-2</v>
      </c>
      <c r="BN23" s="187">
        <v>6.5972222222224097E-2</v>
      </c>
      <c r="BO23" s="177">
        <f t="shared" si="19"/>
        <v>0</v>
      </c>
      <c r="BP23" s="188"/>
      <c r="BQ23" s="189"/>
      <c r="BR23" s="190"/>
      <c r="BS23" s="177">
        <f t="shared" si="13"/>
        <v>0</v>
      </c>
      <c r="BT23" s="188"/>
      <c r="BU23" s="98"/>
      <c r="BV23" s="102"/>
      <c r="BW23" s="181">
        <f t="shared" si="4"/>
        <v>0</v>
      </c>
      <c r="BX23" s="182"/>
      <c r="BY23" s="183"/>
      <c r="BZ23" s="184"/>
      <c r="CA23" s="183"/>
      <c r="CB23" s="185">
        <f t="shared" si="14"/>
        <v>0</v>
      </c>
    </row>
    <row r="24" spans="1:80" ht="15.75">
      <c r="A24" s="186">
        <v>6.5972222222224097E-2</v>
      </c>
      <c r="B24" s="187">
        <v>6.9444444444446404E-2</v>
      </c>
      <c r="C24" s="177">
        <f t="shared" si="15"/>
        <v>0</v>
      </c>
      <c r="D24" s="188"/>
      <c r="E24" s="189"/>
      <c r="F24" s="190"/>
      <c r="G24" s="177">
        <f t="shared" si="5"/>
        <v>0</v>
      </c>
      <c r="H24" s="188"/>
      <c r="I24" s="98"/>
      <c r="J24" s="102"/>
      <c r="K24" s="181">
        <f t="shared" si="0"/>
        <v>0</v>
      </c>
      <c r="L24" s="182"/>
      <c r="M24" s="183"/>
      <c r="N24" s="184"/>
      <c r="O24" s="183"/>
      <c r="P24" s="185">
        <f t="shared" si="6"/>
        <v>0</v>
      </c>
      <c r="Q24" s="186">
        <v>6.5972222222224097E-2</v>
      </c>
      <c r="R24" s="187">
        <v>6.9444444444446404E-2</v>
      </c>
      <c r="S24" s="177">
        <f t="shared" si="16"/>
        <v>0</v>
      </c>
      <c r="T24" s="188"/>
      <c r="U24" s="189"/>
      <c r="V24" s="190"/>
      <c r="W24" s="177">
        <f t="shared" si="7"/>
        <v>0</v>
      </c>
      <c r="X24" s="188"/>
      <c r="Y24" s="98"/>
      <c r="Z24" s="102"/>
      <c r="AA24" s="181">
        <f t="shared" si="1"/>
        <v>0</v>
      </c>
      <c r="AB24" s="182"/>
      <c r="AC24" s="183"/>
      <c r="AD24" s="184"/>
      <c r="AE24" s="183"/>
      <c r="AF24" s="185">
        <f t="shared" si="8"/>
        <v>0</v>
      </c>
      <c r="AG24" s="186">
        <v>6.5972222222224097E-2</v>
      </c>
      <c r="AH24" s="187">
        <v>6.9444444444446404E-2</v>
      </c>
      <c r="AI24" s="177">
        <f t="shared" si="17"/>
        <v>0</v>
      </c>
      <c r="AJ24" s="188"/>
      <c r="AK24" s="189"/>
      <c r="AL24" s="190"/>
      <c r="AM24" s="177">
        <f t="shared" si="9"/>
        <v>0</v>
      </c>
      <c r="AN24" s="188"/>
      <c r="AO24" s="98"/>
      <c r="AP24" s="102"/>
      <c r="AQ24" s="181">
        <f t="shared" si="2"/>
        <v>0</v>
      </c>
      <c r="AR24" s="182"/>
      <c r="AS24" s="183"/>
      <c r="AT24" s="184"/>
      <c r="AU24" s="183"/>
      <c r="AV24" s="185">
        <f t="shared" si="10"/>
        <v>0</v>
      </c>
      <c r="AW24" s="186">
        <v>6.5972222222224097E-2</v>
      </c>
      <c r="AX24" s="187">
        <v>6.9444444444446404E-2</v>
      </c>
      <c r="AY24" s="177">
        <f t="shared" si="18"/>
        <v>0</v>
      </c>
      <c r="AZ24" s="188"/>
      <c r="BA24" s="189"/>
      <c r="BB24" s="190"/>
      <c r="BC24" s="177">
        <f t="shared" si="11"/>
        <v>0</v>
      </c>
      <c r="BD24" s="188"/>
      <c r="BE24" s="98"/>
      <c r="BF24" s="102"/>
      <c r="BG24" s="181">
        <f t="shared" si="3"/>
        <v>0</v>
      </c>
      <c r="BH24" s="182"/>
      <c r="BI24" s="183"/>
      <c r="BJ24" s="184"/>
      <c r="BK24" s="183"/>
      <c r="BL24" s="185">
        <f t="shared" si="12"/>
        <v>0</v>
      </c>
      <c r="BM24" s="186">
        <v>6.5972222222224097E-2</v>
      </c>
      <c r="BN24" s="187">
        <v>6.9444444444446404E-2</v>
      </c>
      <c r="BO24" s="177">
        <f t="shared" si="19"/>
        <v>0</v>
      </c>
      <c r="BP24" s="188"/>
      <c r="BQ24" s="189"/>
      <c r="BR24" s="190"/>
      <c r="BS24" s="177">
        <f t="shared" si="13"/>
        <v>0</v>
      </c>
      <c r="BT24" s="188"/>
      <c r="BU24" s="98"/>
      <c r="BV24" s="102"/>
      <c r="BW24" s="181">
        <f t="shared" si="4"/>
        <v>0</v>
      </c>
      <c r="BX24" s="182"/>
      <c r="BY24" s="183"/>
      <c r="BZ24" s="184"/>
      <c r="CA24" s="183"/>
      <c r="CB24" s="185">
        <f t="shared" si="14"/>
        <v>0</v>
      </c>
    </row>
    <row r="25" spans="1:80" ht="15.75">
      <c r="A25" s="186">
        <v>6.9444444444446404E-2</v>
      </c>
      <c r="B25" s="187">
        <v>7.2916666666668697E-2</v>
      </c>
      <c r="C25" s="177">
        <f t="shared" si="15"/>
        <v>0</v>
      </c>
      <c r="D25" s="188"/>
      <c r="E25" s="189"/>
      <c r="F25" s="190"/>
      <c r="G25" s="177">
        <f t="shared" si="5"/>
        <v>0</v>
      </c>
      <c r="H25" s="188"/>
      <c r="I25" s="98"/>
      <c r="J25" s="102"/>
      <c r="K25" s="181">
        <f t="shared" si="0"/>
        <v>0</v>
      </c>
      <c r="L25" s="182"/>
      <c r="M25" s="183"/>
      <c r="N25" s="184"/>
      <c r="O25" s="183"/>
      <c r="P25" s="185">
        <f t="shared" si="6"/>
        <v>0</v>
      </c>
      <c r="Q25" s="186">
        <v>6.9444444444446404E-2</v>
      </c>
      <c r="R25" s="187">
        <v>7.2916666666668697E-2</v>
      </c>
      <c r="S25" s="177">
        <f t="shared" si="16"/>
        <v>0</v>
      </c>
      <c r="T25" s="188"/>
      <c r="U25" s="189"/>
      <c r="V25" s="190"/>
      <c r="W25" s="177">
        <f t="shared" si="7"/>
        <v>0</v>
      </c>
      <c r="X25" s="188"/>
      <c r="Y25" s="98"/>
      <c r="Z25" s="102"/>
      <c r="AA25" s="181">
        <f t="shared" si="1"/>
        <v>0</v>
      </c>
      <c r="AB25" s="182"/>
      <c r="AC25" s="183"/>
      <c r="AD25" s="184"/>
      <c r="AE25" s="183"/>
      <c r="AF25" s="185">
        <f t="shared" si="8"/>
        <v>0</v>
      </c>
      <c r="AG25" s="186">
        <v>6.9444444444446404E-2</v>
      </c>
      <c r="AH25" s="187">
        <v>7.2916666666668697E-2</v>
      </c>
      <c r="AI25" s="177">
        <f t="shared" si="17"/>
        <v>0</v>
      </c>
      <c r="AJ25" s="188"/>
      <c r="AK25" s="189"/>
      <c r="AL25" s="190"/>
      <c r="AM25" s="177">
        <f t="shared" si="9"/>
        <v>0</v>
      </c>
      <c r="AN25" s="188"/>
      <c r="AO25" s="98"/>
      <c r="AP25" s="102"/>
      <c r="AQ25" s="181">
        <f t="shared" si="2"/>
        <v>0</v>
      </c>
      <c r="AR25" s="182"/>
      <c r="AS25" s="183"/>
      <c r="AT25" s="184"/>
      <c r="AU25" s="183"/>
      <c r="AV25" s="185">
        <f t="shared" si="10"/>
        <v>0</v>
      </c>
      <c r="AW25" s="186">
        <v>6.9444444444446404E-2</v>
      </c>
      <c r="AX25" s="187">
        <v>7.2916666666668697E-2</v>
      </c>
      <c r="AY25" s="177">
        <f t="shared" si="18"/>
        <v>0</v>
      </c>
      <c r="AZ25" s="188"/>
      <c r="BA25" s="189"/>
      <c r="BB25" s="190"/>
      <c r="BC25" s="177">
        <f t="shared" si="11"/>
        <v>0</v>
      </c>
      <c r="BD25" s="188"/>
      <c r="BE25" s="98"/>
      <c r="BF25" s="102"/>
      <c r="BG25" s="181">
        <f t="shared" si="3"/>
        <v>0</v>
      </c>
      <c r="BH25" s="182"/>
      <c r="BI25" s="183"/>
      <c r="BJ25" s="184"/>
      <c r="BK25" s="183"/>
      <c r="BL25" s="185">
        <f t="shared" si="12"/>
        <v>0</v>
      </c>
      <c r="BM25" s="186">
        <v>6.9444444444446404E-2</v>
      </c>
      <c r="BN25" s="187">
        <v>7.2916666666668697E-2</v>
      </c>
      <c r="BO25" s="177">
        <f t="shared" si="19"/>
        <v>0</v>
      </c>
      <c r="BP25" s="188"/>
      <c r="BQ25" s="189"/>
      <c r="BR25" s="190"/>
      <c r="BS25" s="177">
        <f t="shared" si="13"/>
        <v>0</v>
      </c>
      <c r="BT25" s="188"/>
      <c r="BU25" s="98"/>
      <c r="BV25" s="102"/>
      <c r="BW25" s="181">
        <f t="shared" si="4"/>
        <v>0</v>
      </c>
      <c r="BX25" s="182"/>
      <c r="BY25" s="183"/>
      <c r="BZ25" s="184"/>
      <c r="CA25" s="183"/>
      <c r="CB25" s="185">
        <f t="shared" si="14"/>
        <v>0</v>
      </c>
    </row>
    <row r="26" spans="1:80" ht="15.75">
      <c r="A26" s="186">
        <v>7.2916666666668697E-2</v>
      </c>
      <c r="B26" s="187">
        <v>7.6388888888891102E-2</v>
      </c>
      <c r="C26" s="177">
        <f t="shared" si="15"/>
        <v>0</v>
      </c>
      <c r="D26" s="188"/>
      <c r="E26" s="189"/>
      <c r="F26" s="190"/>
      <c r="G26" s="177">
        <f t="shared" si="5"/>
        <v>0</v>
      </c>
      <c r="H26" s="188"/>
      <c r="I26" s="98"/>
      <c r="J26" s="102"/>
      <c r="K26" s="181">
        <f t="shared" si="0"/>
        <v>0</v>
      </c>
      <c r="L26" s="182"/>
      <c r="M26" s="183"/>
      <c r="N26" s="184"/>
      <c r="O26" s="183"/>
      <c r="P26" s="185">
        <f t="shared" si="6"/>
        <v>0</v>
      </c>
      <c r="Q26" s="186">
        <v>7.2916666666668697E-2</v>
      </c>
      <c r="R26" s="187">
        <v>7.6388888888891102E-2</v>
      </c>
      <c r="S26" s="177">
        <f t="shared" si="16"/>
        <v>0</v>
      </c>
      <c r="T26" s="188"/>
      <c r="U26" s="189"/>
      <c r="V26" s="190"/>
      <c r="W26" s="177">
        <f t="shared" si="7"/>
        <v>0</v>
      </c>
      <c r="X26" s="188"/>
      <c r="Y26" s="98"/>
      <c r="Z26" s="102"/>
      <c r="AA26" s="181">
        <f t="shared" si="1"/>
        <v>0</v>
      </c>
      <c r="AB26" s="182"/>
      <c r="AC26" s="183"/>
      <c r="AD26" s="184"/>
      <c r="AE26" s="183"/>
      <c r="AF26" s="185">
        <f t="shared" si="8"/>
        <v>0</v>
      </c>
      <c r="AG26" s="186">
        <v>7.2916666666668697E-2</v>
      </c>
      <c r="AH26" s="187">
        <v>7.6388888888891102E-2</v>
      </c>
      <c r="AI26" s="177">
        <f t="shared" si="17"/>
        <v>0</v>
      </c>
      <c r="AJ26" s="188"/>
      <c r="AK26" s="189"/>
      <c r="AL26" s="190"/>
      <c r="AM26" s="177">
        <f t="shared" si="9"/>
        <v>0</v>
      </c>
      <c r="AN26" s="188"/>
      <c r="AO26" s="98"/>
      <c r="AP26" s="102"/>
      <c r="AQ26" s="181">
        <f t="shared" si="2"/>
        <v>0</v>
      </c>
      <c r="AR26" s="182"/>
      <c r="AS26" s="183"/>
      <c r="AT26" s="184"/>
      <c r="AU26" s="183"/>
      <c r="AV26" s="185">
        <f t="shared" si="10"/>
        <v>0</v>
      </c>
      <c r="AW26" s="186">
        <v>7.2916666666668697E-2</v>
      </c>
      <c r="AX26" s="187">
        <v>7.6388888888891102E-2</v>
      </c>
      <c r="AY26" s="177">
        <f t="shared" si="18"/>
        <v>0</v>
      </c>
      <c r="AZ26" s="188"/>
      <c r="BA26" s="189"/>
      <c r="BB26" s="190"/>
      <c r="BC26" s="177">
        <f t="shared" si="11"/>
        <v>0</v>
      </c>
      <c r="BD26" s="188"/>
      <c r="BE26" s="98"/>
      <c r="BF26" s="102"/>
      <c r="BG26" s="181">
        <f t="shared" si="3"/>
        <v>0</v>
      </c>
      <c r="BH26" s="182"/>
      <c r="BI26" s="183"/>
      <c r="BJ26" s="184"/>
      <c r="BK26" s="183"/>
      <c r="BL26" s="185">
        <f t="shared" si="12"/>
        <v>0</v>
      </c>
      <c r="BM26" s="186">
        <v>7.2916666666668697E-2</v>
      </c>
      <c r="BN26" s="187">
        <v>7.6388888888891102E-2</v>
      </c>
      <c r="BO26" s="177">
        <f t="shared" si="19"/>
        <v>0</v>
      </c>
      <c r="BP26" s="188"/>
      <c r="BQ26" s="189"/>
      <c r="BR26" s="190"/>
      <c r="BS26" s="177">
        <f t="shared" si="13"/>
        <v>0</v>
      </c>
      <c r="BT26" s="188"/>
      <c r="BU26" s="98"/>
      <c r="BV26" s="102"/>
      <c r="BW26" s="181">
        <f t="shared" si="4"/>
        <v>0</v>
      </c>
      <c r="BX26" s="182"/>
      <c r="BY26" s="183"/>
      <c r="BZ26" s="184"/>
      <c r="CA26" s="183"/>
      <c r="CB26" s="185">
        <f t="shared" si="14"/>
        <v>0</v>
      </c>
    </row>
    <row r="27" spans="1:80" ht="15.75">
      <c r="A27" s="186">
        <v>7.6388888888891102E-2</v>
      </c>
      <c r="B27" s="187">
        <v>7.9861111111113395E-2</v>
      </c>
      <c r="C27" s="177">
        <f t="shared" si="15"/>
        <v>0</v>
      </c>
      <c r="D27" s="188"/>
      <c r="E27" s="189"/>
      <c r="F27" s="190"/>
      <c r="G27" s="177">
        <f t="shared" si="5"/>
        <v>0</v>
      </c>
      <c r="H27" s="188"/>
      <c r="I27" s="98"/>
      <c r="J27" s="102"/>
      <c r="K27" s="181">
        <f t="shared" si="0"/>
        <v>0</v>
      </c>
      <c r="L27" s="182"/>
      <c r="M27" s="183"/>
      <c r="N27" s="184"/>
      <c r="O27" s="183"/>
      <c r="P27" s="185">
        <f t="shared" si="6"/>
        <v>0</v>
      </c>
      <c r="Q27" s="186">
        <v>7.6388888888891102E-2</v>
      </c>
      <c r="R27" s="187">
        <v>7.9861111111113395E-2</v>
      </c>
      <c r="S27" s="177">
        <f t="shared" si="16"/>
        <v>0</v>
      </c>
      <c r="T27" s="188"/>
      <c r="U27" s="189"/>
      <c r="V27" s="190"/>
      <c r="W27" s="177">
        <f t="shared" si="7"/>
        <v>0</v>
      </c>
      <c r="X27" s="188"/>
      <c r="Y27" s="98"/>
      <c r="Z27" s="102"/>
      <c r="AA27" s="181">
        <f t="shared" si="1"/>
        <v>0</v>
      </c>
      <c r="AB27" s="182"/>
      <c r="AC27" s="183"/>
      <c r="AD27" s="184"/>
      <c r="AE27" s="183"/>
      <c r="AF27" s="185">
        <f t="shared" si="8"/>
        <v>0</v>
      </c>
      <c r="AG27" s="186">
        <v>7.6388888888891102E-2</v>
      </c>
      <c r="AH27" s="187">
        <v>7.9861111111113395E-2</v>
      </c>
      <c r="AI27" s="177">
        <f t="shared" si="17"/>
        <v>0</v>
      </c>
      <c r="AJ27" s="188"/>
      <c r="AK27" s="189"/>
      <c r="AL27" s="190"/>
      <c r="AM27" s="177">
        <f t="shared" si="9"/>
        <v>0</v>
      </c>
      <c r="AN27" s="188"/>
      <c r="AO27" s="98"/>
      <c r="AP27" s="102"/>
      <c r="AQ27" s="181">
        <f t="shared" si="2"/>
        <v>0</v>
      </c>
      <c r="AR27" s="182"/>
      <c r="AS27" s="183"/>
      <c r="AT27" s="184"/>
      <c r="AU27" s="183"/>
      <c r="AV27" s="185">
        <f t="shared" si="10"/>
        <v>0</v>
      </c>
      <c r="AW27" s="186">
        <v>7.6388888888891102E-2</v>
      </c>
      <c r="AX27" s="187">
        <v>7.9861111111113395E-2</v>
      </c>
      <c r="AY27" s="177">
        <f t="shared" si="18"/>
        <v>0</v>
      </c>
      <c r="AZ27" s="188"/>
      <c r="BA27" s="189"/>
      <c r="BB27" s="190"/>
      <c r="BC27" s="177">
        <f t="shared" si="11"/>
        <v>0</v>
      </c>
      <c r="BD27" s="188"/>
      <c r="BE27" s="98"/>
      <c r="BF27" s="102"/>
      <c r="BG27" s="181">
        <f t="shared" si="3"/>
        <v>0</v>
      </c>
      <c r="BH27" s="182"/>
      <c r="BI27" s="183"/>
      <c r="BJ27" s="184"/>
      <c r="BK27" s="183"/>
      <c r="BL27" s="185">
        <f t="shared" si="12"/>
        <v>0</v>
      </c>
      <c r="BM27" s="186">
        <v>7.6388888888891102E-2</v>
      </c>
      <c r="BN27" s="187">
        <v>7.9861111111113395E-2</v>
      </c>
      <c r="BO27" s="177">
        <f t="shared" si="19"/>
        <v>0</v>
      </c>
      <c r="BP27" s="188"/>
      <c r="BQ27" s="189"/>
      <c r="BR27" s="190"/>
      <c r="BS27" s="177">
        <f t="shared" si="13"/>
        <v>0</v>
      </c>
      <c r="BT27" s="188"/>
      <c r="BU27" s="98"/>
      <c r="BV27" s="102"/>
      <c r="BW27" s="181">
        <f t="shared" si="4"/>
        <v>0</v>
      </c>
      <c r="BX27" s="182"/>
      <c r="BY27" s="183"/>
      <c r="BZ27" s="184"/>
      <c r="CA27" s="183"/>
      <c r="CB27" s="185">
        <f t="shared" si="14"/>
        <v>0</v>
      </c>
    </row>
    <row r="28" spans="1:80" ht="15.75">
      <c r="A28" s="186">
        <v>7.9861111111113395E-2</v>
      </c>
      <c r="B28" s="187">
        <v>8.3333333333335702E-2</v>
      </c>
      <c r="C28" s="177">
        <f t="shared" si="15"/>
        <v>0</v>
      </c>
      <c r="D28" s="188"/>
      <c r="E28" s="189"/>
      <c r="F28" s="190"/>
      <c r="G28" s="177">
        <f t="shared" si="5"/>
        <v>0</v>
      </c>
      <c r="H28" s="188"/>
      <c r="I28" s="98"/>
      <c r="J28" s="102"/>
      <c r="K28" s="181">
        <f t="shared" si="0"/>
        <v>0</v>
      </c>
      <c r="L28" s="182"/>
      <c r="M28" s="183"/>
      <c r="N28" s="184"/>
      <c r="O28" s="183"/>
      <c r="P28" s="185">
        <f t="shared" si="6"/>
        <v>0</v>
      </c>
      <c r="Q28" s="186">
        <v>7.9861111111113395E-2</v>
      </c>
      <c r="R28" s="187">
        <v>8.3333333333335702E-2</v>
      </c>
      <c r="S28" s="177">
        <f t="shared" si="16"/>
        <v>0</v>
      </c>
      <c r="T28" s="188"/>
      <c r="U28" s="189"/>
      <c r="V28" s="190"/>
      <c r="W28" s="177">
        <f t="shared" si="7"/>
        <v>0</v>
      </c>
      <c r="X28" s="188"/>
      <c r="Y28" s="98"/>
      <c r="Z28" s="102"/>
      <c r="AA28" s="181">
        <f t="shared" si="1"/>
        <v>0</v>
      </c>
      <c r="AB28" s="182"/>
      <c r="AC28" s="183"/>
      <c r="AD28" s="184"/>
      <c r="AE28" s="183"/>
      <c r="AF28" s="185">
        <f t="shared" si="8"/>
        <v>0</v>
      </c>
      <c r="AG28" s="186">
        <v>7.9861111111113395E-2</v>
      </c>
      <c r="AH28" s="187">
        <v>8.3333333333335702E-2</v>
      </c>
      <c r="AI28" s="177">
        <f t="shared" si="17"/>
        <v>0</v>
      </c>
      <c r="AJ28" s="188"/>
      <c r="AK28" s="189"/>
      <c r="AL28" s="190"/>
      <c r="AM28" s="177">
        <f t="shared" si="9"/>
        <v>0</v>
      </c>
      <c r="AN28" s="188"/>
      <c r="AO28" s="98"/>
      <c r="AP28" s="102"/>
      <c r="AQ28" s="181">
        <f t="shared" si="2"/>
        <v>0</v>
      </c>
      <c r="AR28" s="182"/>
      <c r="AS28" s="183"/>
      <c r="AT28" s="184"/>
      <c r="AU28" s="183"/>
      <c r="AV28" s="185">
        <f t="shared" si="10"/>
        <v>0</v>
      </c>
      <c r="AW28" s="186">
        <v>7.9861111111113395E-2</v>
      </c>
      <c r="AX28" s="187">
        <v>8.3333333333335702E-2</v>
      </c>
      <c r="AY28" s="177">
        <f t="shared" si="18"/>
        <v>0</v>
      </c>
      <c r="AZ28" s="188"/>
      <c r="BA28" s="189"/>
      <c r="BB28" s="190"/>
      <c r="BC28" s="177">
        <f t="shared" si="11"/>
        <v>0</v>
      </c>
      <c r="BD28" s="188"/>
      <c r="BE28" s="98"/>
      <c r="BF28" s="102"/>
      <c r="BG28" s="181">
        <f t="shared" si="3"/>
        <v>0</v>
      </c>
      <c r="BH28" s="182"/>
      <c r="BI28" s="183"/>
      <c r="BJ28" s="184"/>
      <c r="BK28" s="183"/>
      <c r="BL28" s="185">
        <f t="shared" si="12"/>
        <v>0</v>
      </c>
      <c r="BM28" s="186">
        <v>7.9861111111113395E-2</v>
      </c>
      <c r="BN28" s="187">
        <v>8.3333333333335702E-2</v>
      </c>
      <c r="BO28" s="177">
        <f t="shared" si="19"/>
        <v>0</v>
      </c>
      <c r="BP28" s="188"/>
      <c r="BQ28" s="189"/>
      <c r="BR28" s="190"/>
      <c r="BS28" s="177">
        <f t="shared" si="13"/>
        <v>0</v>
      </c>
      <c r="BT28" s="188"/>
      <c r="BU28" s="98"/>
      <c r="BV28" s="102"/>
      <c r="BW28" s="181">
        <f t="shared" si="4"/>
        <v>0</v>
      </c>
      <c r="BX28" s="182"/>
      <c r="BY28" s="183"/>
      <c r="BZ28" s="184"/>
      <c r="CA28" s="183"/>
      <c r="CB28" s="185">
        <f t="shared" si="14"/>
        <v>0</v>
      </c>
    </row>
    <row r="29" spans="1:80" ht="15.75">
      <c r="A29" s="186">
        <v>8.3333333333335702E-2</v>
      </c>
      <c r="B29" s="187">
        <v>8.6805555555557995E-2</v>
      </c>
      <c r="C29" s="177">
        <f t="shared" si="15"/>
        <v>0</v>
      </c>
      <c r="D29" s="193"/>
      <c r="E29" s="194"/>
      <c r="F29" s="195"/>
      <c r="G29" s="177">
        <f t="shared" si="5"/>
        <v>0</v>
      </c>
      <c r="H29" s="193"/>
      <c r="I29" s="194"/>
      <c r="J29" s="195"/>
      <c r="K29" s="181">
        <f t="shared" si="0"/>
        <v>0</v>
      </c>
      <c r="L29" s="182"/>
      <c r="M29" s="183"/>
      <c r="N29" s="184"/>
      <c r="O29" s="183"/>
      <c r="P29" s="185">
        <f t="shared" si="6"/>
        <v>0</v>
      </c>
      <c r="Q29" s="186">
        <v>8.3333333333335702E-2</v>
      </c>
      <c r="R29" s="187">
        <v>8.6805555555557995E-2</v>
      </c>
      <c r="S29" s="177">
        <f t="shared" si="16"/>
        <v>0</v>
      </c>
      <c r="T29" s="193"/>
      <c r="U29" s="194"/>
      <c r="V29" s="195"/>
      <c r="W29" s="177">
        <f t="shared" si="7"/>
        <v>0</v>
      </c>
      <c r="X29" s="193"/>
      <c r="Y29" s="194"/>
      <c r="Z29" s="195"/>
      <c r="AA29" s="181">
        <f t="shared" si="1"/>
        <v>0</v>
      </c>
      <c r="AB29" s="182"/>
      <c r="AC29" s="183"/>
      <c r="AD29" s="184"/>
      <c r="AE29" s="183"/>
      <c r="AF29" s="185">
        <f t="shared" si="8"/>
        <v>0</v>
      </c>
      <c r="AG29" s="186">
        <v>8.3333333333335702E-2</v>
      </c>
      <c r="AH29" s="187">
        <v>8.6805555555557995E-2</v>
      </c>
      <c r="AI29" s="177">
        <f t="shared" si="17"/>
        <v>0</v>
      </c>
      <c r="AJ29" s="193"/>
      <c r="AK29" s="194"/>
      <c r="AL29" s="195"/>
      <c r="AM29" s="177">
        <f t="shared" si="9"/>
        <v>0</v>
      </c>
      <c r="AN29" s="193"/>
      <c r="AO29" s="194"/>
      <c r="AP29" s="195"/>
      <c r="AQ29" s="181">
        <f t="shared" si="2"/>
        <v>0</v>
      </c>
      <c r="AR29" s="182"/>
      <c r="AS29" s="183"/>
      <c r="AT29" s="184"/>
      <c r="AU29" s="183"/>
      <c r="AV29" s="185">
        <f t="shared" si="10"/>
        <v>0</v>
      </c>
      <c r="AW29" s="186">
        <v>8.3333333333335702E-2</v>
      </c>
      <c r="AX29" s="187">
        <v>8.6805555555557995E-2</v>
      </c>
      <c r="AY29" s="177">
        <f t="shared" si="18"/>
        <v>0</v>
      </c>
      <c r="AZ29" s="193"/>
      <c r="BA29" s="194"/>
      <c r="BB29" s="195"/>
      <c r="BC29" s="177">
        <f t="shared" si="11"/>
        <v>0</v>
      </c>
      <c r="BD29" s="193"/>
      <c r="BE29" s="194"/>
      <c r="BF29" s="195"/>
      <c r="BG29" s="181">
        <f t="shared" si="3"/>
        <v>0</v>
      </c>
      <c r="BH29" s="182"/>
      <c r="BI29" s="183"/>
      <c r="BJ29" s="184"/>
      <c r="BK29" s="183"/>
      <c r="BL29" s="185">
        <f t="shared" si="12"/>
        <v>0</v>
      </c>
      <c r="BM29" s="186">
        <v>8.3333333333335702E-2</v>
      </c>
      <c r="BN29" s="187">
        <v>8.6805555555557995E-2</v>
      </c>
      <c r="BO29" s="177">
        <f t="shared" si="19"/>
        <v>0</v>
      </c>
      <c r="BP29" s="193"/>
      <c r="BQ29" s="194"/>
      <c r="BR29" s="195"/>
      <c r="BS29" s="177">
        <f t="shared" si="13"/>
        <v>0</v>
      </c>
      <c r="BT29" s="193"/>
      <c r="BU29" s="194"/>
      <c r="BV29" s="195"/>
      <c r="BW29" s="181">
        <f t="shared" si="4"/>
        <v>0</v>
      </c>
      <c r="BX29" s="182"/>
      <c r="BY29" s="183"/>
      <c r="BZ29" s="184"/>
      <c r="CA29" s="183"/>
      <c r="CB29" s="185">
        <f t="shared" si="14"/>
        <v>0</v>
      </c>
    </row>
    <row r="30" spans="1:80" ht="15.75">
      <c r="A30" s="186">
        <v>8.6805555555557995E-2</v>
      </c>
      <c r="B30" s="187">
        <v>9.0277777777780302E-2</v>
      </c>
      <c r="C30" s="177">
        <f t="shared" si="15"/>
        <v>0</v>
      </c>
      <c r="D30" s="188"/>
      <c r="E30" s="189"/>
      <c r="F30" s="190"/>
      <c r="G30" s="177">
        <f t="shared" si="5"/>
        <v>0</v>
      </c>
      <c r="H30" s="188"/>
      <c r="I30" s="189"/>
      <c r="J30" s="190"/>
      <c r="K30" s="181">
        <f t="shared" si="0"/>
        <v>0</v>
      </c>
      <c r="L30" s="182"/>
      <c r="M30" s="183"/>
      <c r="N30" s="184"/>
      <c r="O30" s="183"/>
      <c r="P30" s="185">
        <f t="shared" si="6"/>
        <v>0</v>
      </c>
      <c r="Q30" s="186">
        <v>8.6805555555557995E-2</v>
      </c>
      <c r="R30" s="187">
        <v>9.0277777777780302E-2</v>
      </c>
      <c r="S30" s="177">
        <f t="shared" si="16"/>
        <v>0</v>
      </c>
      <c r="T30" s="188"/>
      <c r="U30" s="189"/>
      <c r="V30" s="190"/>
      <c r="W30" s="177">
        <f t="shared" si="7"/>
        <v>0</v>
      </c>
      <c r="X30" s="188"/>
      <c r="Y30" s="189"/>
      <c r="Z30" s="190"/>
      <c r="AA30" s="181">
        <f t="shared" si="1"/>
        <v>0</v>
      </c>
      <c r="AB30" s="182"/>
      <c r="AC30" s="183"/>
      <c r="AD30" s="184"/>
      <c r="AE30" s="183"/>
      <c r="AF30" s="185">
        <f t="shared" si="8"/>
        <v>0</v>
      </c>
      <c r="AG30" s="186">
        <v>8.6805555555557995E-2</v>
      </c>
      <c r="AH30" s="187">
        <v>9.0277777777780302E-2</v>
      </c>
      <c r="AI30" s="177">
        <f t="shared" si="17"/>
        <v>0</v>
      </c>
      <c r="AJ30" s="188"/>
      <c r="AK30" s="189"/>
      <c r="AL30" s="190"/>
      <c r="AM30" s="177">
        <f t="shared" si="9"/>
        <v>0</v>
      </c>
      <c r="AN30" s="188"/>
      <c r="AO30" s="189"/>
      <c r="AP30" s="190"/>
      <c r="AQ30" s="181">
        <f t="shared" si="2"/>
        <v>0</v>
      </c>
      <c r="AR30" s="182"/>
      <c r="AS30" s="183"/>
      <c r="AT30" s="184"/>
      <c r="AU30" s="183"/>
      <c r="AV30" s="185">
        <f t="shared" si="10"/>
        <v>0</v>
      </c>
      <c r="AW30" s="186">
        <v>8.6805555555557995E-2</v>
      </c>
      <c r="AX30" s="187">
        <v>9.0277777777780302E-2</v>
      </c>
      <c r="AY30" s="177">
        <f t="shared" si="18"/>
        <v>0</v>
      </c>
      <c r="AZ30" s="188"/>
      <c r="BA30" s="189"/>
      <c r="BB30" s="190"/>
      <c r="BC30" s="177">
        <f t="shared" si="11"/>
        <v>0</v>
      </c>
      <c r="BD30" s="188"/>
      <c r="BE30" s="189"/>
      <c r="BF30" s="190"/>
      <c r="BG30" s="181">
        <f t="shared" si="3"/>
        <v>0</v>
      </c>
      <c r="BH30" s="182"/>
      <c r="BI30" s="183"/>
      <c r="BJ30" s="184"/>
      <c r="BK30" s="183"/>
      <c r="BL30" s="185">
        <f t="shared" si="12"/>
        <v>0</v>
      </c>
      <c r="BM30" s="186">
        <v>8.6805555555557995E-2</v>
      </c>
      <c r="BN30" s="187">
        <v>9.0277777777780302E-2</v>
      </c>
      <c r="BO30" s="177">
        <f t="shared" si="19"/>
        <v>0</v>
      </c>
      <c r="BP30" s="188"/>
      <c r="BQ30" s="189"/>
      <c r="BR30" s="190"/>
      <c r="BS30" s="177">
        <f t="shared" si="13"/>
        <v>0</v>
      </c>
      <c r="BT30" s="188"/>
      <c r="BU30" s="189"/>
      <c r="BV30" s="190"/>
      <c r="BW30" s="181">
        <f t="shared" si="4"/>
        <v>0</v>
      </c>
      <c r="BX30" s="182"/>
      <c r="BY30" s="183"/>
      <c r="BZ30" s="184"/>
      <c r="CA30" s="183"/>
      <c r="CB30" s="185">
        <f t="shared" si="14"/>
        <v>0</v>
      </c>
    </row>
    <row r="31" spans="1:80" ht="15.75">
      <c r="A31" s="186">
        <v>9.0277777777780302E-2</v>
      </c>
      <c r="B31" s="187">
        <v>9.3750000000002706E-2</v>
      </c>
      <c r="C31" s="177">
        <f t="shared" si="15"/>
        <v>0</v>
      </c>
      <c r="D31" s="188"/>
      <c r="E31" s="189"/>
      <c r="F31" s="190"/>
      <c r="G31" s="177">
        <f t="shared" si="5"/>
        <v>0</v>
      </c>
      <c r="H31" s="188"/>
      <c r="I31" s="189"/>
      <c r="J31" s="190"/>
      <c r="K31" s="181">
        <f t="shared" si="0"/>
        <v>0</v>
      </c>
      <c r="L31" s="182"/>
      <c r="M31" s="183"/>
      <c r="N31" s="184"/>
      <c r="O31" s="183"/>
      <c r="P31" s="185">
        <f t="shared" si="6"/>
        <v>0</v>
      </c>
      <c r="Q31" s="186">
        <v>9.0277777777780302E-2</v>
      </c>
      <c r="R31" s="187">
        <v>9.3750000000002706E-2</v>
      </c>
      <c r="S31" s="177">
        <f t="shared" si="16"/>
        <v>0</v>
      </c>
      <c r="T31" s="188"/>
      <c r="U31" s="189"/>
      <c r="V31" s="190"/>
      <c r="W31" s="177">
        <f t="shared" si="7"/>
        <v>0</v>
      </c>
      <c r="X31" s="188"/>
      <c r="Y31" s="189"/>
      <c r="Z31" s="190"/>
      <c r="AA31" s="181">
        <f t="shared" si="1"/>
        <v>0</v>
      </c>
      <c r="AB31" s="182"/>
      <c r="AC31" s="183"/>
      <c r="AD31" s="184"/>
      <c r="AE31" s="183"/>
      <c r="AF31" s="185">
        <f t="shared" si="8"/>
        <v>0</v>
      </c>
      <c r="AG31" s="186">
        <v>9.0277777777780302E-2</v>
      </c>
      <c r="AH31" s="187">
        <v>9.3750000000002706E-2</v>
      </c>
      <c r="AI31" s="177">
        <f t="shared" si="17"/>
        <v>0</v>
      </c>
      <c r="AJ31" s="188"/>
      <c r="AK31" s="189"/>
      <c r="AL31" s="190"/>
      <c r="AM31" s="177">
        <f t="shared" si="9"/>
        <v>0</v>
      </c>
      <c r="AN31" s="188"/>
      <c r="AO31" s="189"/>
      <c r="AP31" s="190"/>
      <c r="AQ31" s="181">
        <f t="shared" si="2"/>
        <v>0</v>
      </c>
      <c r="AR31" s="182"/>
      <c r="AS31" s="183"/>
      <c r="AT31" s="184"/>
      <c r="AU31" s="183"/>
      <c r="AV31" s="185">
        <f t="shared" si="10"/>
        <v>0</v>
      </c>
      <c r="AW31" s="186">
        <v>9.0277777777780302E-2</v>
      </c>
      <c r="AX31" s="187">
        <v>9.3750000000002706E-2</v>
      </c>
      <c r="AY31" s="177">
        <f t="shared" si="18"/>
        <v>0</v>
      </c>
      <c r="AZ31" s="188"/>
      <c r="BA31" s="189"/>
      <c r="BB31" s="190"/>
      <c r="BC31" s="177">
        <f t="shared" si="11"/>
        <v>0</v>
      </c>
      <c r="BD31" s="188"/>
      <c r="BE31" s="189"/>
      <c r="BF31" s="190"/>
      <c r="BG31" s="181">
        <f t="shared" si="3"/>
        <v>0</v>
      </c>
      <c r="BH31" s="182"/>
      <c r="BI31" s="183"/>
      <c r="BJ31" s="184"/>
      <c r="BK31" s="183"/>
      <c r="BL31" s="185">
        <f t="shared" si="12"/>
        <v>0</v>
      </c>
      <c r="BM31" s="186">
        <v>9.0277777777780302E-2</v>
      </c>
      <c r="BN31" s="187">
        <v>9.3750000000002706E-2</v>
      </c>
      <c r="BO31" s="177">
        <f t="shared" si="19"/>
        <v>0</v>
      </c>
      <c r="BP31" s="188"/>
      <c r="BQ31" s="189"/>
      <c r="BR31" s="190"/>
      <c r="BS31" s="177">
        <f t="shared" si="13"/>
        <v>0</v>
      </c>
      <c r="BT31" s="188"/>
      <c r="BU31" s="189"/>
      <c r="BV31" s="190"/>
      <c r="BW31" s="181">
        <f t="shared" si="4"/>
        <v>0</v>
      </c>
      <c r="BX31" s="182"/>
      <c r="BY31" s="183"/>
      <c r="BZ31" s="184"/>
      <c r="CA31" s="183"/>
      <c r="CB31" s="185">
        <f t="shared" si="14"/>
        <v>0</v>
      </c>
    </row>
    <row r="32" spans="1:80" ht="15.75">
      <c r="A32" s="186">
        <v>9.3750000000002706E-2</v>
      </c>
      <c r="B32" s="187">
        <v>9.7222222222224999E-2</v>
      </c>
      <c r="C32" s="177">
        <f t="shared" si="15"/>
        <v>0</v>
      </c>
      <c r="D32" s="188"/>
      <c r="E32" s="189"/>
      <c r="F32" s="190"/>
      <c r="G32" s="177">
        <f t="shared" si="5"/>
        <v>0</v>
      </c>
      <c r="H32" s="188"/>
      <c r="I32" s="189"/>
      <c r="J32" s="190"/>
      <c r="K32" s="181">
        <f t="shared" si="0"/>
        <v>0</v>
      </c>
      <c r="L32" s="182"/>
      <c r="M32" s="183"/>
      <c r="N32" s="184"/>
      <c r="O32" s="183"/>
      <c r="P32" s="185">
        <f t="shared" si="6"/>
        <v>0</v>
      </c>
      <c r="Q32" s="186">
        <v>9.3750000000002706E-2</v>
      </c>
      <c r="R32" s="187">
        <v>9.7222222222224999E-2</v>
      </c>
      <c r="S32" s="177">
        <f t="shared" si="16"/>
        <v>0</v>
      </c>
      <c r="T32" s="188"/>
      <c r="U32" s="189"/>
      <c r="V32" s="190"/>
      <c r="W32" s="177">
        <f t="shared" si="7"/>
        <v>0</v>
      </c>
      <c r="X32" s="188"/>
      <c r="Y32" s="189"/>
      <c r="Z32" s="190"/>
      <c r="AA32" s="181">
        <f t="shared" si="1"/>
        <v>0</v>
      </c>
      <c r="AB32" s="182"/>
      <c r="AC32" s="183"/>
      <c r="AD32" s="184"/>
      <c r="AE32" s="183"/>
      <c r="AF32" s="185">
        <f t="shared" si="8"/>
        <v>0</v>
      </c>
      <c r="AG32" s="186">
        <v>9.3750000000002706E-2</v>
      </c>
      <c r="AH32" s="187">
        <v>9.7222222222224999E-2</v>
      </c>
      <c r="AI32" s="177">
        <f t="shared" si="17"/>
        <v>0</v>
      </c>
      <c r="AJ32" s="188"/>
      <c r="AK32" s="189"/>
      <c r="AL32" s="190"/>
      <c r="AM32" s="177">
        <f t="shared" si="9"/>
        <v>0</v>
      </c>
      <c r="AN32" s="188"/>
      <c r="AO32" s="189"/>
      <c r="AP32" s="190"/>
      <c r="AQ32" s="181">
        <f t="shared" si="2"/>
        <v>0</v>
      </c>
      <c r="AR32" s="182"/>
      <c r="AS32" s="183"/>
      <c r="AT32" s="184"/>
      <c r="AU32" s="183"/>
      <c r="AV32" s="185">
        <f t="shared" si="10"/>
        <v>0</v>
      </c>
      <c r="AW32" s="186">
        <v>9.3750000000002706E-2</v>
      </c>
      <c r="AX32" s="187">
        <v>9.7222222222224999E-2</v>
      </c>
      <c r="AY32" s="177">
        <f t="shared" si="18"/>
        <v>0</v>
      </c>
      <c r="AZ32" s="188"/>
      <c r="BA32" s="189"/>
      <c r="BB32" s="190"/>
      <c r="BC32" s="177">
        <f t="shared" si="11"/>
        <v>0</v>
      </c>
      <c r="BD32" s="188"/>
      <c r="BE32" s="189"/>
      <c r="BF32" s="190"/>
      <c r="BG32" s="181">
        <f t="shared" si="3"/>
        <v>0</v>
      </c>
      <c r="BH32" s="182"/>
      <c r="BI32" s="183"/>
      <c r="BJ32" s="184"/>
      <c r="BK32" s="183"/>
      <c r="BL32" s="185">
        <f t="shared" si="12"/>
        <v>0</v>
      </c>
      <c r="BM32" s="186">
        <v>9.3750000000002706E-2</v>
      </c>
      <c r="BN32" s="187">
        <v>9.7222222222224999E-2</v>
      </c>
      <c r="BO32" s="177">
        <f t="shared" si="19"/>
        <v>0</v>
      </c>
      <c r="BP32" s="188"/>
      <c r="BQ32" s="189"/>
      <c r="BR32" s="190"/>
      <c r="BS32" s="177">
        <f t="shared" si="13"/>
        <v>0</v>
      </c>
      <c r="BT32" s="188"/>
      <c r="BU32" s="189"/>
      <c r="BV32" s="190"/>
      <c r="BW32" s="181">
        <f t="shared" si="4"/>
        <v>0</v>
      </c>
      <c r="BX32" s="182"/>
      <c r="BY32" s="183"/>
      <c r="BZ32" s="184"/>
      <c r="CA32" s="183"/>
      <c r="CB32" s="185">
        <f t="shared" si="14"/>
        <v>0</v>
      </c>
    </row>
    <row r="33" spans="1:80" ht="15.75">
      <c r="A33" s="186">
        <v>9.7222222222224999E-2</v>
      </c>
      <c r="B33" s="187">
        <v>0.100694444444447</v>
      </c>
      <c r="C33" s="177">
        <f t="shared" si="15"/>
        <v>0</v>
      </c>
      <c r="D33" s="188"/>
      <c r="E33" s="189"/>
      <c r="F33" s="190"/>
      <c r="G33" s="177">
        <f t="shared" si="5"/>
        <v>0</v>
      </c>
      <c r="H33" s="188"/>
      <c r="I33" s="189"/>
      <c r="J33" s="190"/>
      <c r="K33" s="181">
        <f t="shared" si="0"/>
        <v>0</v>
      </c>
      <c r="L33" s="182"/>
      <c r="M33" s="183"/>
      <c r="N33" s="184"/>
      <c r="O33" s="183"/>
      <c r="P33" s="185">
        <f t="shared" si="6"/>
        <v>0</v>
      </c>
      <c r="Q33" s="186">
        <v>9.7222222222224999E-2</v>
      </c>
      <c r="R33" s="187">
        <v>0.100694444444447</v>
      </c>
      <c r="S33" s="177">
        <f t="shared" si="16"/>
        <v>0</v>
      </c>
      <c r="T33" s="188"/>
      <c r="U33" s="189"/>
      <c r="V33" s="190"/>
      <c r="W33" s="177">
        <f t="shared" si="7"/>
        <v>0</v>
      </c>
      <c r="X33" s="188"/>
      <c r="Y33" s="189"/>
      <c r="Z33" s="190"/>
      <c r="AA33" s="181">
        <f t="shared" si="1"/>
        <v>0</v>
      </c>
      <c r="AB33" s="182"/>
      <c r="AC33" s="183"/>
      <c r="AD33" s="184"/>
      <c r="AE33" s="183"/>
      <c r="AF33" s="185">
        <f t="shared" si="8"/>
        <v>0</v>
      </c>
      <c r="AG33" s="186">
        <v>9.7222222222224999E-2</v>
      </c>
      <c r="AH33" s="187">
        <v>0.100694444444447</v>
      </c>
      <c r="AI33" s="177">
        <f t="shared" si="17"/>
        <v>0</v>
      </c>
      <c r="AJ33" s="188"/>
      <c r="AK33" s="189"/>
      <c r="AL33" s="190"/>
      <c r="AM33" s="177">
        <f t="shared" si="9"/>
        <v>0</v>
      </c>
      <c r="AN33" s="188"/>
      <c r="AO33" s="189"/>
      <c r="AP33" s="190"/>
      <c r="AQ33" s="181">
        <f t="shared" si="2"/>
        <v>0</v>
      </c>
      <c r="AR33" s="182"/>
      <c r="AS33" s="183"/>
      <c r="AT33" s="184"/>
      <c r="AU33" s="183"/>
      <c r="AV33" s="185">
        <f t="shared" si="10"/>
        <v>0</v>
      </c>
      <c r="AW33" s="186">
        <v>9.7222222222224999E-2</v>
      </c>
      <c r="AX33" s="187">
        <v>0.100694444444447</v>
      </c>
      <c r="AY33" s="177">
        <f t="shared" si="18"/>
        <v>0</v>
      </c>
      <c r="AZ33" s="188"/>
      <c r="BA33" s="189"/>
      <c r="BB33" s="190"/>
      <c r="BC33" s="177">
        <f t="shared" si="11"/>
        <v>0</v>
      </c>
      <c r="BD33" s="188"/>
      <c r="BE33" s="189"/>
      <c r="BF33" s="190"/>
      <c r="BG33" s="181">
        <f t="shared" si="3"/>
        <v>0</v>
      </c>
      <c r="BH33" s="182"/>
      <c r="BI33" s="183"/>
      <c r="BJ33" s="184"/>
      <c r="BK33" s="183"/>
      <c r="BL33" s="185">
        <f t="shared" si="12"/>
        <v>0</v>
      </c>
      <c r="BM33" s="186">
        <v>9.7222222222224999E-2</v>
      </c>
      <c r="BN33" s="187">
        <v>0.100694444444447</v>
      </c>
      <c r="BO33" s="177">
        <f t="shared" si="19"/>
        <v>0</v>
      </c>
      <c r="BP33" s="188"/>
      <c r="BQ33" s="189"/>
      <c r="BR33" s="190"/>
      <c r="BS33" s="177">
        <f t="shared" si="13"/>
        <v>0</v>
      </c>
      <c r="BT33" s="188"/>
      <c r="BU33" s="189"/>
      <c r="BV33" s="190"/>
      <c r="BW33" s="181">
        <f t="shared" si="4"/>
        <v>0</v>
      </c>
      <c r="BX33" s="182"/>
      <c r="BY33" s="183"/>
      <c r="BZ33" s="184"/>
      <c r="CA33" s="183"/>
      <c r="CB33" s="185">
        <f t="shared" si="14"/>
        <v>0</v>
      </c>
    </row>
    <row r="34" spans="1:80" ht="15.75">
      <c r="A34" s="186">
        <v>0.100694444444447</v>
      </c>
      <c r="B34" s="187">
        <v>0.10416666666667</v>
      </c>
      <c r="C34" s="177">
        <f t="shared" si="15"/>
        <v>0</v>
      </c>
      <c r="D34" s="188"/>
      <c r="E34" s="189"/>
      <c r="F34" s="190"/>
      <c r="G34" s="177">
        <f t="shared" si="5"/>
        <v>0</v>
      </c>
      <c r="H34" s="188"/>
      <c r="I34" s="189"/>
      <c r="J34" s="190"/>
      <c r="K34" s="181">
        <f t="shared" si="0"/>
        <v>0</v>
      </c>
      <c r="L34" s="182"/>
      <c r="M34" s="183"/>
      <c r="N34" s="184"/>
      <c r="O34" s="183"/>
      <c r="P34" s="185">
        <f t="shared" si="6"/>
        <v>0</v>
      </c>
      <c r="Q34" s="186">
        <v>0.100694444444447</v>
      </c>
      <c r="R34" s="187">
        <v>0.10416666666667</v>
      </c>
      <c r="S34" s="177">
        <f t="shared" si="16"/>
        <v>0</v>
      </c>
      <c r="T34" s="188"/>
      <c r="U34" s="189"/>
      <c r="V34" s="190"/>
      <c r="W34" s="177">
        <f t="shared" si="7"/>
        <v>0</v>
      </c>
      <c r="X34" s="188"/>
      <c r="Y34" s="189"/>
      <c r="Z34" s="190"/>
      <c r="AA34" s="181">
        <f t="shared" si="1"/>
        <v>0</v>
      </c>
      <c r="AB34" s="182"/>
      <c r="AC34" s="183"/>
      <c r="AD34" s="184"/>
      <c r="AE34" s="183"/>
      <c r="AF34" s="185">
        <f t="shared" si="8"/>
        <v>0</v>
      </c>
      <c r="AG34" s="186">
        <v>0.100694444444447</v>
      </c>
      <c r="AH34" s="187">
        <v>0.10416666666667</v>
      </c>
      <c r="AI34" s="177">
        <f t="shared" si="17"/>
        <v>0</v>
      </c>
      <c r="AJ34" s="188"/>
      <c r="AK34" s="189"/>
      <c r="AL34" s="190"/>
      <c r="AM34" s="177">
        <f t="shared" si="9"/>
        <v>0</v>
      </c>
      <c r="AN34" s="188"/>
      <c r="AO34" s="189"/>
      <c r="AP34" s="190"/>
      <c r="AQ34" s="181">
        <f t="shared" si="2"/>
        <v>0</v>
      </c>
      <c r="AR34" s="182"/>
      <c r="AS34" s="183"/>
      <c r="AT34" s="184"/>
      <c r="AU34" s="183"/>
      <c r="AV34" s="185">
        <f t="shared" si="10"/>
        <v>0</v>
      </c>
      <c r="AW34" s="186">
        <v>0.100694444444447</v>
      </c>
      <c r="AX34" s="187">
        <v>0.10416666666667</v>
      </c>
      <c r="AY34" s="177">
        <f t="shared" si="18"/>
        <v>0</v>
      </c>
      <c r="AZ34" s="188"/>
      <c r="BA34" s="189"/>
      <c r="BB34" s="190"/>
      <c r="BC34" s="177">
        <f t="shared" si="11"/>
        <v>0</v>
      </c>
      <c r="BD34" s="188"/>
      <c r="BE34" s="189"/>
      <c r="BF34" s="190"/>
      <c r="BG34" s="181">
        <f t="shared" si="3"/>
        <v>0</v>
      </c>
      <c r="BH34" s="182"/>
      <c r="BI34" s="183"/>
      <c r="BJ34" s="184"/>
      <c r="BK34" s="183"/>
      <c r="BL34" s="185">
        <f t="shared" si="12"/>
        <v>0</v>
      </c>
      <c r="BM34" s="186">
        <v>0.100694444444447</v>
      </c>
      <c r="BN34" s="187">
        <v>0.10416666666667</v>
      </c>
      <c r="BO34" s="177">
        <f t="shared" si="19"/>
        <v>0</v>
      </c>
      <c r="BP34" s="188"/>
      <c r="BQ34" s="189"/>
      <c r="BR34" s="190"/>
      <c r="BS34" s="177">
        <f t="shared" si="13"/>
        <v>0</v>
      </c>
      <c r="BT34" s="188"/>
      <c r="BU34" s="189"/>
      <c r="BV34" s="190"/>
      <c r="BW34" s="181">
        <f t="shared" si="4"/>
        <v>0</v>
      </c>
      <c r="BX34" s="182"/>
      <c r="BY34" s="183"/>
      <c r="BZ34" s="184"/>
      <c r="CA34" s="183"/>
      <c r="CB34" s="185">
        <f t="shared" si="14"/>
        <v>0</v>
      </c>
    </row>
    <row r="35" spans="1:80" ht="15.75">
      <c r="A35" s="186">
        <v>0.10416666666667</v>
      </c>
      <c r="B35" s="187">
        <v>0.107638888888892</v>
      </c>
      <c r="C35" s="177">
        <f t="shared" si="15"/>
        <v>0</v>
      </c>
      <c r="D35" s="188"/>
      <c r="E35" s="189"/>
      <c r="F35" s="190"/>
      <c r="G35" s="177">
        <f t="shared" si="5"/>
        <v>0</v>
      </c>
      <c r="H35" s="188"/>
      <c r="I35" s="189"/>
      <c r="J35" s="190"/>
      <c r="K35" s="181">
        <f t="shared" si="0"/>
        <v>0</v>
      </c>
      <c r="L35" s="182"/>
      <c r="M35" s="183"/>
      <c r="N35" s="184"/>
      <c r="O35" s="183"/>
      <c r="P35" s="185">
        <f t="shared" si="6"/>
        <v>0</v>
      </c>
      <c r="Q35" s="186">
        <v>0.10416666666667</v>
      </c>
      <c r="R35" s="187">
        <v>0.107638888888892</v>
      </c>
      <c r="S35" s="177">
        <f t="shared" si="16"/>
        <v>0</v>
      </c>
      <c r="T35" s="188"/>
      <c r="U35" s="189"/>
      <c r="V35" s="190"/>
      <c r="W35" s="177">
        <f t="shared" si="7"/>
        <v>0</v>
      </c>
      <c r="X35" s="188"/>
      <c r="Y35" s="189"/>
      <c r="Z35" s="190"/>
      <c r="AA35" s="181">
        <f t="shared" si="1"/>
        <v>0</v>
      </c>
      <c r="AB35" s="182"/>
      <c r="AC35" s="183"/>
      <c r="AD35" s="184"/>
      <c r="AE35" s="183"/>
      <c r="AF35" s="185">
        <f t="shared" si="8"/>
        <v>0</v>
      </c>
      <c r="AG35" s="186">
        <v>0.10416666666667</v>
      </c>
      <c r="AH35" s="187">
        <v>0.107638888888892</v>
      </c>
      <c r="AI35" s="177">
        <f t="shared" si="17"/>
        <v>0</v>
      </c>
      <c r="AJ35" s="188"/>
      <c r="AK35" s="189"/>
      <c r="AL35" s="190"/>
      <c r="AM35" s="177">
        <f t="shared" si="9"/>
        <v>0</v>
      </c>
      <c r="AN35" s="188"/>
      <c r="AO35" s="189"/>
      <c r="AP35" s="190"/>
      <c r="AQ35" s="181">
        <f t="shared" si="2"/>
        <v>0</v>
      </c>
      <c r="AR35" s="182"/>
      <c r="AS35" s="183"/>
      <c r="AT35" s="184"/>
      <c r="AU35" s="183"/>
      <c r="AV35" s="185">
        <f t="shared" si="10"/>
        <v>0</v>
      </c>
      <c r="AW35" s="186">
        <v>0.10416666666667</v>
      </c>
      <c r="AX35" s="187">
        <v>0.107638888888892</v>
      </c>
      <c r="AY35" s="177">
        <f t="shared" si="18"/>
        <v>0</v>
      </c>
      <c r="AZ35" s="188"/>
      <c r="BA35" s="189"/>
      <c r="BB35" s="190"/>
      <c r="BC35" s="177">
        <f t="shared" si="11"/>
        <v>0</v>
      </c>
      <c r="BD35" s="188"/>
      <c r="BE35" s="189"/>
      <c r="BF35" s="190"/>
      <c r="BG35" s="181">
        <f t="shared" si="3"/>
        <v>0</v>
      </c>
      <c r="BH35" s="182"/>
      <c r="BI35" s="183"/>
      <c r="BJ35" s="184"/>
      <c r="BK35" s="183"/>
      <c r="BL35" s="185">
        <f t="shared" si="12"/>
        <v>0</v>
      </c>
      <c r="BM35" s="186">
        <v>0.10416666666667</v>
      </c>
      <c r="BN35" s="187">
        <v>0.107638888888892</v>
      </c>
      <c r="BO35" s="177">
        <f t="shared" si="19"/>
        <v>0</v>
      </c>
      <c r="BP35" s="188"/>
      <c r="BQ35" s="189"/>
      <c r="BR35" s="190"/>
      <c r="BS35" s="177">
        <f t="shared" si="13"/>
        <v>0</v>
      </c>
      <c r="BT35" s="188"/>
      <c r="BU35" s="189"/>
      <c r="BV35" s="190"/>
      <c r="BW35" s="181">
        <f t="shared" si="4"/>
        <v>0</v>
      </c>
      <c r="BX35" s="182"/>
      <c r="BY35" s="183"/>
      <c r="BZ35" s="184"/>
      <c r="CA35" s="183"/>
      <c r="CB35" s="185">
        <f t="shared" si="14"/>
        <v>0</v>
      </c>
    </row>
    <row r="36" spans="1:80" ht="15.75">
      <c r="A36" s="186">
        <v>0.107638888888892</v>
      </c>
      <c r="B36" s="187">
        <v>0.11111111111111401</v>
      </c>
      <c r="C36" s="177">
        <f t="shared" si="15"/>
        <v>0</v>
      </c>
      <c r="D36" s="188"/>
      <c r="E36" s="189"/>
      <c r="F36" s="190"/>
      <c r="G36" s="177">
        <f t="shared" si="5"/>
        <v>0</v>
      </c>
      <c r="H36" s="188"/>
      <c r="I36" s="189"/>
      <c r="J36" s="190"/>
      <c r="K36" s="181">
        <f t="shared" si="0"/>
        <v>0</v>
      </c>
      <c r="L36" s="182"/>
      <c r="M36" s="183"/>
      <c r="N36" s="184"/>
      <c r="O36" s="183"/>
      <c r="P36" s="185">
        <f t="shared" si="6"/>
        <v>0</v>
      </c>
      <c r="Q36" s="186">
        <v>0.107638888888892</v>
      </c>
      <c r="R36" s="187">
        <v>0.11111111111111401</v>
      </c>
      <c r="S36" s="177">
        <f t="shared" si="16"/>
        <v>0</v>
      </c>
      <c r="T36" s="188"/>
      <c r="U36" s="189"/>
      <c r="V36" s="190"/>
      <c r="W36" s="177">
        <f t="shared" si="7"/>
        <v>0</v>
      </c>
      <c r="X36" s="188"/>
      <c r="Y36" s="189"/>
      <c r="Z36" s="190"/>
      <c r="AA36" s="181">
        <f t="shared" si="1"/>
        <v>0</v>
      </c>
      <c r="AB36" s="182"/>
      <c r="AC36" s="183"/>
      <c r="AD36" s="184"/>
      <c r="AE36" s="183"/>
      <c r="AF36" s="185">
        <f t="shared" si="8"/>
        <v>0</v>
      </c>
      <c r="AG36" s="186">
        <v>0.107638888888892</v>
      </c>
      <c r="AH36" s="187">
        <v>0.11111111111111401</v>
      </c>
      <c r="AI36" s="177">
        <f t="shared" si="17"/>
        <v>0</v>
      </c>
      <c r="AJ36" s="188"/>
      <c r="AK36" s="189"/>
      <c r="AL36" s="190"/>
      <c r="AM36" s="177">
        <f t="shared" si="9"/>
        <v>0</v>
      </c>
      <c r="AN36" s="188"/>
      <c r="AO36" s="189"/>
      <c r="AP36" s="190"/>
      <c r="AQ36" s="181">
        <f t="shared" si="2"/>
        <v>0</v>
      </c>
      <c r="AR36" s="182"/>
      <c r="AS36" s="183"/>
      <c r="AT36" s="184"/>
      <c r="AU36" s="183"/>
      <c r="AV36" s="185">
        <f t="shared" si="10"/>
        <v>0</v>
      </c>
      <c r="AW36" s="186">
        <v>0.107638888888892</v>
      </c>
      <c r="AX36" s="187">
        <v>0.11111111111111401</v>
      </c>
      <c r="AY36" s="177">
        <f t="shared" si="18"/>
        <v>0</v>
      </c>
      <c r="AZ36" s="188"/>
      <c r="BA36" s="189"/>
      <c r="BB36" s="190"/>
      <c r="BC36" s="177">
        <f t="shared" si="11"/>
        <v>0</v>
      </c>
      <c r="BD36" s="188"/>
      <c r="BE36" s="189"/>
      <c r="BF36" s="190"/>
      <c r="BG36" s="181">
        <f t="shared" si="3"/>
        <v>0</v>
      </c>
      <c r="BH36" s="182"/>
      <c r="BI36" s="183"/>
      <c r="BJ36" s="184"/>
      <c r="BK36" s="183"/>
      <c r="BL36" s="185">
        <f t="shared" si="12"/>
        <v>0</v>
      </c>
      <c r="BM36" s="186">
        <v>0.107638888888892</v>
      </c>
      <c r="BN36" s="187">
        <v>0.11111111111111401</v>
      </c>
      <c r="BO36" s="177">
        <f t="shared" si="19"/>
        <v>0</v>
      </c>
      <c r="BP36" s="188"/>
      <c r="BQ36" s="189"/>
      <c r="BR36" s="190"/>
      <c r="BS36" s="177">
        <f t="shared" si="13"/>
        <v>0</v>
      </c>
      <c r="BT36" s="188"/>
      <c r="BU36" s="189"/>
      <c r="BV36" s="190"/>
      <c r="BW36" s="181">
        <f t="shared" si="4"/>
        <v>0</v>
      </c>
      <c r="BX36" s="182"/>
      <c r="BY36" s="183"/>
      <c r="BZ36" s="184"/>
      <c r="CA36" s="183"/>
      <c r="CB36" s="185">
        <f t="shared" si="14"/>
        <v>0</v>
      </c>
    </row>
    <row r="37" spans="1:80" ht="15.75">
      <c r="A37" s="186">
        <v>0.11111111111111401</v>
      </c>
      <c r="B37" s="187">
        <v>0.11458333333333701</v>
      </c>
      <c r="C37" s="177">
        <f t="shared" si="15"/>
        <v>0</v>
      </c>
      <c r="D37" s="188"/>
      <c r="E37" s="189"/>
      <c r="F37" s="190"/>
      <c r="G37" s="177">
        <f t="shared" si="5"/>
        <v>0</v>
      </c>
      <c r="H37" s="188"/>
      <c r="I37" s="189"/>
      <c r="J37" s="190"/>
      <c r="K37" s="181">
        <f t="shared" si="0"/>
        <v>0</v>
      </c>
      <c r="L37" s="182"/>
      <c r="M37" s="183"/>
      <c r="N37" s="184"/>
      <c r="O37" s="183"/>
      <c r="P37" s="185">
        <f t="shared" si="6"/>
        <v>0</v>
      </c>
      <c r="Q37" s="186">
        <v>0.11111111111111401</v>
      </c>
      <c r="R37" s="187">
        <v>0.11458333333333701</v>
      </c>
      <c r="S37" s="177">
        <f t="shared" si="16"/>
        <v>0</v>
      </c>
      <c r="T37" s="188"/>
      <c r="U37" s="189"/>
      <c r="V37" s="190"/>
      <c r="W37" s="177">
        <f t="shared" si="7"/>
        <v>0</v>
      </c>
      <c r="X37" s="188"/>
      <c r="Y37" s="189"/>
      <c r="Z37" s="190"/>
      <c r="AA37" s="181">
        <f t="shared" si="1"/>
        <v>0</v>
      </c>
      <c r="AB37" s="182"/>
      <c r="AC37" s="183"/>
      <c r="AD37" s="184"/>
      <c r="AE37" s="183"/>
      <c r="AF37" s="185">
        <f t="shared" si="8"/>
        <v>0</v>
      </c>
      <c r="AG37" s="186">
        <v>0.11111111111111401</v>
      </c>
      <c r="AH37" s="187">
        <v>0.11458333333333701</v>
      </c>
      <c r="AI37" s="177">
        <f t="shared" si="17"/>
        <v>0</v>
      </c>
      <c r="AJ37" s="188"/>
      <c r="AK37" s="189"/>
      <c r="AL37" s="190"/>
      <c r="AM37" s="177">
        <f t="shared" si="9"/>
        <v>0</v>
      </c>
      <c r="AN37" s="188"/>
      <c r="AO37" s="189"/>
      <c r="AP37" s="190"/>
      <c r="AQ37" s="181">
        <f t="shared" si="2"/>
        <v>0</v>
      </c>
      <c r="AR37" s="182"/>
      <c r="AS37" s="183"/>
      <c r="AT37" s="184"/>
      <c r="AU37" s="183"/>
      <c r="AV37" s="185">
        <f t="shared" si="10"/>
        <v>0</v>
      </c>
      <c r="AW37" s="186">
        <v>0.11111111111111401</v>
      </c>
      <c r="AX37" s="187">
        <v>0.11458333333333701</v>
      </c>
      <c r="AY37" s="177">
        <f t="shared" si="18"/>
        <v>0</v>
      </c>
      <c r="AZ37" s="188"/>
      <c r="BA37" s="189"/>
      <c r="BB37" s="190"/>
      <c r="BC37" s="177">
        <f t="shared" si="11"/>
        <v>0</v>
      </c>
      <c r="BD37" s="188"/>
      <c r="BE37" s="189"/>
      <c r="BF37" s="190"/>
      <c r="BG37" s="181">
        <f t="shared" si="3"/>
        <v>0</v>
      </c>
      <c r="BH37" s="182"/>
      <c r="BI37" s="183"/>
      <c r="BJ37" s="184"/>
      <c r="BK37" s="183"/>
      <c r="BL37" s="185">
        <f t="shared" si="12"/>
        <v>0</v>
      </c>
      <c r="BM37" s="186">
        <v>0.11111111111111401</v>
      </c>
      <c r="BN37" s="187">
        <v>0.11458333333333701</v>
      </c>
      <c r="BO37" s="177">
        <f t="shared" si="19"/>
        <v>0</v>
      </c>
      <c r="BP37" s="188"/>
      <c r="BQ37" s="189"/>
      <c r="BR37" s="190"/>
      <c r="BS37" s="177">
        <f t="shared" si="13"/>
        <v>0</v>
      </c>
      <c r="BT37" s="188"/>
      <c r="BU37" s="189"/>
      <c r="BV37" s="190"/>
      <c r="BW37" s="181">
        <f t="shared" si="4"/>
        <v>0</v>
      </c>
      <c r="BX37" s="182"/>
      <c r="BY37" s="183"/>
      <c r="BZ37" s="184"/>
      <c r="CA37" s="183"/>
      <c r="CB37" s="185">
        <f t="shared" si="14"/>
        <v>0</v>
      </c>
    </row>
    <row r="38" spans="1:80" ht="15.75">
      <c r="A38" s="186">
        <v>0.11458333333333701</v>
      </c>
      <c r="B38" s="187">
        <v>0.11805555555555899</v>
      </c>
      <c r="C38" s="177">
        <f t="shared" si="15"/>
        <v>0</v>
      </c>
      <c r="D38" s="188"/>
      <c r="E38" s="189"/>
      <c r="F38" s="190"/>
      <c r="G38" s="177">
        <f t="shared" si="5"/>
        <v>0</v>
      </c>
      <c r="H38" s="188"/>
      <c r="I38" s="189"/>
      <c r="J38" s="190"/>
      <c r="K38" s="181">
        <f t="shared" si="0"/>
        <v>0</v>
      </c>
      <c r="L38" s="182"/>
      <c r="M38" s="183"/>
      <c r="N38" s="184"/>
      <c r="O38" s="183"/>
      <c r="P38" s="185">
        <f t="shared" si="6"/>
        <v>0</v>
      </c>
      <c r="Q38" s="186">
        <v>0.11458333333333701</v>
      </c>
      <c r="R38" s="187">
        <v>0.11805555555555899</v>
      </c>
      <c r="S38" s="177">
        <f t="shared" si="16"/>
        <v>0</v>
      </c>
      <c r="T38" s="188"/>
      <c r="U38" s="189"/>
      <c r="V38" s="190"/>
      <c r="W38" s="177">
        <f t="shared" si="7"/>
        <v>0</v>
      </c>
      <c r="X38" s="188"/>
      <c r="Y38" s="189"/>
      <c r="Z38" s="190"/>
      <c r="AA38" s="181">
        <f t="shared" si="1"/>
        <v>0</v>
      </c>
      <c r="AB38" s="182"/>
      <c r="AC38" s="183"/>
      <c r="AD38" s="184"/>
      <c r="AE38" s="183"/>
      <c r="AF38" s="185">
        <f t="shared" si="8"/>
        <v>0</v>
      </c>
      <c r="AG38" s="186">
        <v>0.11458333333333701</v>
      </c>
      <c r="AH38" s="187">
        <v>0.11805555555555899</v>
      </c>
      <c r="AI38" s="177">
        <f t="shared" si="17"/>
        <v>0</v>
      </c>
      <c r="AJ38" s="188"/>
      <c r="AK38" s="189"/>
      <c r="AL38" s="190"/>
      <c r="AM38" s="177">
        <f t="shared" si="9"/>
        <v>0</v>
      </c>
      <c r="AN38" s="188"/>
      <c r="AO38" s="189"/>
      <c r="AP38" s="190"/>
      <c r="AQ38" s="181">
        <f t="shared" si="2"/>
        <v>0</v>
      </c>
      <c r="AR38" s="182"/>
      <c r="AS38" s="183"/>
      <c r="AT38" s="184"/>
      <c r="AU38" s="183"/>
      <c r="AV38" s="185">
        <f t="shared" si="10"/>
        <v>0</v>
      </c>
      <c r="AW38" s="186">
        <v>0.11458333333333701</v>
      </c>
      <c r="AX38" s="187">
        <v>0.11805555555555899</v>
      </c>
      <c r="AY38" s="177">
        <f t="shared" si="18"/>
        <v>0</v>
      </c>
      <c r="AZ38" s="188"/>
      <c r="BA38" s="189"/>
      <c r="BB38" s="190"/>
      <c r="BC38" s="177">
        <f t="shared" si="11"/>
        <v>0</v>
      </c>
      <c r="BD38" s="188"/>
      <c r="BE38" s="189"/>
      <c r="BF38" s="190"/>
      <c r="BG38" s="181">
        <f t="shared" si="3"/>
        <v>0</v>
      </c>
      <c r="BH38" s="182"/>
      <c r="BI38" s="183"/>
      <c r="BJ38" s="184"/>
      <c r="BK38" s="183"/>
      <c r="BL38" s="185">
        <f t="shared" si="12"/>
        <v>0</v>
      </c>
      <c r="BM38" s="186">
        <v>0.11458333333333701</v>
      </c>
      <c r="BN38" s="187">
        <v>0.11805555555555899</v>
      </c>
      <c r="BO38" s="177">
        <f t="shared" si="19"/>
        <v>0</v>
      </c>
      <c r="BP38" s="188"/>
      <c r="BQ38" s="189"/>
      <c r="BR38" s="190"/>
      <c r="BS38" s="177">
        <f t="shared" si="13"/>
        <v>0</v>
      </c>
      <c r="BT38" s="188"/>
      <c r="BU38" s="189"/>
      <c r="BV38" s="190"/>
      <c r="BW38" s="181">
        <f t="shared" si="4"/>
        <v>0</v>
      </c>
      <c r="BX38" s="182"/>
      <c r="BY38" s="183"/>
      <c r="BZ38" s="184"/>
      <c r="CA38" s="183"/>
      <c r="CB38" s="185">
        <f t="shared" si="14"/>
        <v>0</v>
      </c>
    </row>
    <row r="39" spans="1:80" ht="15.75">
      <c r="A39" s="186">
        <v>0.11805555555555899</v>
      </c>
      <c r="B39" s="187">
        <v>0.121527777777781</v>
      </c>
      <c r="C39" s="177">
        <f t="shared" si="15"/>
        <v>0</v>
      </c>
      <c r="D39" s="188"/>
      <c r="E39" s="189"/>
      <c r="F39" s="190"/>
      <c r="G39" s="177">
        <f t="shared" si="5"/>
        <v>0</v>
      </c>
      <c r="H39" s="188"/>
      <c r="I39" s="189"/>
      <c r="J39" s="190"/>
      <c r="K39" s="181">
        <f t="shared" si="0"/>
        <v>0</v>
      </c>
      <c r="L39" s="182"/>
      <c r="M39" s="183"/>
      <c r="N39" s="184"/>
      <c r="O39" s="183"/>
      <c r="P39" s="185">
        <f t="shared" si="6"/>
        <v>0</v>
      </c>
      <c r="Q39" s="186">
        <v>0.11805555555555899</v>
      </c>
      <c r="R39" s="187">
        <v>0.121527777777781</v>
      </c>
      <c r="S39" s="177">
        <f t="shared" si="16"/>
        <v>0</v>
      </c>
      <c r="T39" s="188"/>
      <c r="U39" s="189"/>
      <c r="V39" s="190"/>
      <c r="W39" s="177">
        <f t="shared" si="7"/>
        <v>0</v>
      </c>
      <c r="X39" s="188"/>
      <c r="Y39" s="189"/>
      <c r="Z39" s="190"/>
      <c r="AA39" s="181">
        <f t="shared" si="1"/>
        <v>0</v>
      </c>
      <c r="AB39" s="182"/>
      <c r="AC39" s="183"/>
      <c r="AD39" s="184"/>
      <c r="AE39" s="183"/>
      <c r="AF39" s="185">
        <f t="shared" si="8"/>
        <v>0</v>
      </c>
      <c r="AG39" s="186">
        <v>0.11805555555555899</v>
      </c>
      <c r="AH39" s="187">
        <v>0.121527777777781</v>
      </c>
      <c r="AI39" s="177">
        <f t="shared" si="17"/>
        <v>0</v>
      </c>
      <c r="AJ39" s="188"/>
      <c r="AK39" s="189"/>
      <c r="AL39" s="190"/>
      <c r="AM39" s="177">
        <f t="shared" si="9"/>
        <v>0</v>
      </c>
      <c r="AN39" s="188"/>
      <c r="AO39" s="189"/>
      <c r="AP39" s="190"/>
      <c r="AQ39" s="181">
        <f t="shared" si="2"/>
        <v>0</v>
      </c>
      <c r="AR39" s="182"/>
      <c r="AS39" s="183"/>
      <c r="AT39" s="184"/>
      <c r="AU39" s="183"/>
      <c r="AV39" s="185">
        <f t="shared" si="10"/>
        <v>0</v>
      </c>
      <c r="AW39" s="186">
        <v>0.11805555555555899</v>
      </c>
      <c r="AX39" s="187">
        <v>0.121527777777781</v>
      </c>
      <c r="AY39" s="177">
        <f t="shared" si="18"/>
        <v>0</v>
      </c>
      <c r="AZ39" s="188"/>
      <c r="BA39" s="189"/>
      <c r="BB39" s="190"/>
      <c r="BC39" s="177">
        <f t="shared" si="11"/>
        <v>0</v>
      </c>
      <c r="BD39" s="188"/>
      <c r="BE39" s="189"/>
      <c r="BF39" s="190"/>
      <c r="BG39" s="181">
        <f t="shared" si="3"/>
        <v>0</v>
      </c>
      <c r="BH39" s="182"/>
      <c r="BI39" s="183"/>
      <c r="BJ39" s="184"/>
      <c r="BK39" s="183"/>
      <c r="BL39" s="185">
        <f t="shared" si="12"/>
        <v>0</v>
      </c>
      <c r="BM39" s="186">
        <v>0.11805555555555899</v>
      </c>
      <c r="BN39" s="187">
        <v>0.121527777777781</v>
      </c>
      <c r="BO39" s="177">
        <f t="shared" si="19"/>
        <v>0</v>
      </c>
      <c r="BP39" s="188"/>
      <c r="BQ39" s="189"/>
      <c r="BR39" s="190"/>
      <c r="BS39" s="177">
        <f t="shared" si="13"/>
        <v>0</v>
      </c>
      <c r="BT39" s="188"/>
      <c r="BU39" s="189"/>
      <c r="BV39" s="190"/>
      <c r="BW39" s="181">
        <f t="shared" si="4"/>
        <v>0</v>
      </c>
      <c r="BX39" s="182"/>
      <c r="BY39" s="183"/>
      <c r="BZ39" s="184"/>
      <c r="CA39" s="183"/>
      <c r="CB39" s="185">
        <f t="shared" si="14"/>
        <v>0</v>
      </c>
    </row>
    <row r="40" spans="1:80" ht="15.75">
      <c r="A40" s="186">
        <v>0.121527777777781</v>
      </c>
      <c r="B40" s="187">
        <v>0.125000000000004</v>
      </c>
      <c r="C40" s="177">
        <f t="shared" si="15"/>
        <v>0</v>
      </c>
      <c r="D40" s="188"/>
      <c r="E40" s="189"/>
      <c r="F40" s="190"/>
      <c r="G40" s="177">
        <f t="shared" si="5"/>
        <v>0</v>
      </c>
      <c r="H40" s="188"/>
      <c r="I40" s="189"/>
      <c r="J40" s="190"/>
      <c r="K40" s="181">
        <f t="shared" si="0"/>
        <v>0</v>
      </c>
      <c r="L40" s="182"/>
      <c r="M40" s="183"/>
      <c r="N40" s="184"/>
      <c r="O40" s="183"/>
      <c r="P40" s="185">
        <f t="shared" si="6"/>
        <v>0</v>
      </c>
      <c r="Q40" s="186">
        <v>0.121527777777781</v>
      </c>
      <c r="R40" s="187">
        <v>0.125000000000004</v>
      </c>
      <c r="S40" s="177">
        <f t="shared" si="16"/>
        <v>0</v>
      </c>
      <c r="T40" s="188"/>
      <c r="U40" s="189"/>
      <c r="V40" s="190"/>
      <c r="W40" s="177">
        <f t="shared" si="7"/>
        <v>0</v>
      </c>
      <c r="X40" s="188"/>
      <c r="Y40" s="189"/>
      <c r="Z40" s="190"/>
      <c r="AA40" s="181">
        <f t="shared" si="1"/>
        <v>0</v>
      </c>
      <c r="AB40" s="182"/>
      <c r="AC40" s="183"/>
      <c r="AD40" s="184"/>
      <c r="AE40" s="183"/>
      <c r="AF40" s="185">
        <f t="shared" si="8"/>
        <v>0</v>
      </c>
      <c r="AG40" s="186">
        <v>0.121527777777781</v>
      </c>
      <c r="AH40" s="187">
        <v>0.125000000000004</v>
      </c>
      <c r="AI40" s="177">
        <f t="shared" si="17"/>
        <v>0</v>
      </c>
      <c r="AJ40" s="188"/>
      <c r="AK40" s="189"/>
      <c r="AL40" s="190"/>
      <c r="AM40" s="177">
        <f t="shared" si="9"/>
        <v>0</v>
      </c>
      <c r="AN40" s="188"/>
      <c r="AO40" s="189"/>
      <c r="AP40" s="190"/>
      <c r="AQ40" s="181">
        <f t="shared" si="2"/>
        <v>0</v>
      </c>
      <c r="AR40" s="182"/>
      <c r="AS40" s="183"/>
      <c r="AT40" s="184"/>
      <c r="AU40" s="183"/>
      <c r="AV40" s="185">
        <f t="shared" si="10"/>
        <v>0</v>
      </c>
      <c r="AW40" s="186">
        <v>0.121527777777781</v>
      </c>
      <c r="AX40" s="187">
        <v>0.125000000000004</v>
      </c>
      <c r="AY40" s="177">
        <f t="shared" si="18"/>
        <v>0</v>
      </c>
      <c r="AZ40" s="188"/>
      <c r="BA40" s="189"/>
      <c r="BB40" s="190"/>
      <c r="BC40" s="177">
        <f t="shared" si="11"/>
        <v>0</v>
      </c>
      <c r="BD40" s="188"/>
      <c r="BE40" s="189"/>
      <c r="BF40" s="190"/>
      <c r="BG40" s="181">
        <f t="shared" si="3"/>
        <v>0</v>
      </c>
      <c r="BH40" s="182"/>
      <c r="BI40" s="183"/>
      <c r="BJ40" s="184"/>
      <c r="BK40" s="183"/>
      <c r="BL40" s="185">
        <f t="shared" si="12"/>
        <v>0</v>
      </c>
      <c r="BM40" s="186">
        <v>0.121527777777781</v>
      </c>
      <c r="BN40" s="187">
        <v>0.125000000000004</v>
      </c>
      <c r="BO40" s="177">
        <f t="shared" si="19"/>
        <v>0</v>
      </c>
      <c r="BP40" s="188"/>
      <c r="BQ40" s="189"/>
      <c r="BR40" s="190"/>
      <c r="BS40" s="177">
        <f t="shared" si="13"/>
        <v>0</v>
      </c>
      <c r="BT40" s="188"/>
      <c r="BU40" s="189"/>
      <c r="BV40" s="190"/>
      <c r="BW40" s="181">
        <f t="shared" si="4"/>
        <v>0</v>
      </c>
      <c r="BX40" s="182"/>
      <c r="BY40" s="183"/>
      <c r="BZ40" s="184"/>
      <c r="CA40" s="183"/>
      <c r="CB40" s="185">
        <f t="shared" si="14"/>
        <v>0</v>
      </c>
    </row>
    <row r="41" spans="1:80" ht="15.75">
      <c r="A41" s="186">
        <v>0.125000000000004</v>
      </c>
      <c r="B41" s="187">
        <v>0.12847222222222601</v>
      </c>
      <c r="C41" s="177">
        <f t="shared" si="15"/>
        <v>0</v>
      </c>
      <c r="D41" s="188"/>
      <c r="E41" s="189"/>
      <c r="F41" s="190"/>
      <c r="G41" s="177">
        <f t="shared" si="5"/>
        <v>0</v>
      </c>
      <c r="H41" s="188"/>
      <c r="I41" s="189"/>
      <c r="J41" s="190"/>
      <c r="K41" s="181">
        <f t="shared" si="0"/>
        <v>0</v>
      </c>
      <c r="L41" s="182"/>
      <c r="M41" s="183"/>
      <c r="N41" s="184"/>
      <c r="O41" s="183"/>
      <c r="P41" s="185">
        <f t="shared" si="6"/>
        <v>0</v>
      </c>
      <c r="Q41" s="186">
        <v>0.125000000000004</v>
      </c>
      <c r="R41" s="187">
        <v>0.12847222222222601</v>
      </c>
      <c r="S41" s="177">
        <f t="shared" si="16"/>
        <v>0</v>
      </c>
      <c r="T41" s="188"/>
      <c r="U41" s="189"/>
      <c r="V41" s="190"/>
      <c r="W41" s="177">
        <f t="shared" si="7"/>
        <v>0</v>
      </c>
      <c r="X41" s="188"/>
      <c r="Y41" s="189"/>
      <c r="Z41" s="190"/>
      <c r="AA41" s="181">
        <f t="shared" si="1"/>
        <v>0</v>
      </c>
      <c r="AB41" s="182"/>
      <c r="AC41" s="183"/>
      <c r="AD41" s="184"/>
      <c r="AE41" s="183"/>
      <c r="AF41" s="185">
        <f t="shared" si="8"/>
        <v>0</v>
      </c>
      <c r="AG41" s="186">
        <v>0.125000000000004</v>
      </c>
      <c r="AH41" s="187">
        <v>0.12847222222222601</v>
      </c>
      <c r="AI41" s="177">
        <f t="shared" si="17"/>
        <v>0</v>
      </c>
      <c r="AJ41" s="188"/>
      <c r="AK41" s="189"/>
      <c r="AL41" s="190"/>
      <c r="AM41" s="177">
        <f t="shared" si="9"/>
        <v>0</v>
      </c>
      <c r="AN41" s="188"/>
      <c r="AO41" s="189"/>
      <c r="AP41" s="190"/>
      <c r="AQ41" s="181">
        <f t="shared" si="2"/>
        <v>0</v>
      </c>
      <c r="AR41" s="182"/>
      <c r="AS41" s="183"/>
      <c r="AT41" s="184"/>
      <c r="AU41" s="183"/>
      <c r="AV41" s="185">
        <f t="shared" si="10"/>
        <v>0</v>
      </c>
      <c r="AW41" s="186">
        <v>0.125000000000004</v>
      </c>
      <c r="AX41" s="187">
        <v>0.12847222222222601</v>
      </c>
      <c r="AY41" s="177">
        <f t="shared" si="18"/>
        <v>0</v>
      </c>
      <c r="AZ41" s="188"/>
      <c r="BA41" s="189"/>
      <c r="BB41" s="190"/>
      <c r="BC41" s="177">
        <f t="shared" si="11"/>
        <v>0</v>
      </c>
      <c r="BD41" s="188"/>
      <c r="BE41" s="189"/>
      <c r="BF41" s="190"/>
      <c r="BG41" s="181">
        <f t="shared" si="3"/>
        <v>0</v>
      </c>
      <c r="BH41" s="182"/>
      <c r="BI41" s="183"/>
      <c r="BJ41" s="184"/>
      <c r="BK41" s="183"/>
      <c r="BL41" s="185">
        <f t="shared" si="12"/>
        <v>0</v>
      </c>
      <c r="BM41" s="186">
        <v>0.125000000000004</v>
      </c>
      <c r="BN41" s="187">
        <v>0.12847222222222601</v>
      </c>
      <c r="BO41" s="177">
        <f t="shared" si="19"/>
        <v>0</v>
      </c>
      <c r="BP41" s="188"/>
      <c r="BQ41" s="189"/>
      <c r="BR41" s="190"/>
      <c r="BS41" s="177">
        <f t="shared" si="13"/>
        <v>0</v>
      </c>
      <c r="BT41" s="188"/>
      <c r="BU41" s="189"/>
      <c r="BV41" s="190"/>
      <c r="BW41" s="181">
        <f t="shared" si="4"/>
        <v>0</v>
      </c>
      <c r="BX41" s="182"/>
      <c r="BY41" s="183"/>
      <c r="BZ41" s="184"/>
      <c r="CA41" s="183"/>
      <c r="CB41" s="185">
        <f t="shared" si="14"/>
        <v>0</v>
      </c>
    </row>
    <row r="42" spans="1:80" ht="15.75">
      <c r="A42" s="186">
        <v>0.12847222222222601</v>
      </c>
      <c r="B42" s="187">
        <v>0.131944444444448</v>
      </c>
      <c r="C42" s="177">
        <f t="shared" si="15"/>
        <v>0</v>
      </c>
      <c r="D42" s="188"/>
      <c r="E42" s="189"/>
      <c r="F42" s="190"/>
      <c r="G42" s="177">
        <f t="shared" si="5"/>
        <v>0</v>
      </c>
      <c r="H42" s="188"/>
      <c r="I42" s="189"/>
      <c r="J42" s="190"/>
      <c r="K42" s="181">
        <f t="shared" si="0"/>
        <v>0</v>
      </c>
      <c r="L42" s="182"/>
      <c r="M42" s="183"/>
      <c r="N42" s="184"/>
      <c r="O42" s="183"/>
      <c r="P42" s="185">
        <f t="shared" si="6"/>
        <v>0</v>
      </c>
      <c r="Q42" s="186">
        <v>0.12847222222222601</v>
      </c>
      <c r="R42" s="187">
        <v>0.131944444444448</v>
      </c>
      <c r="S42" s="177">
        <f t="shared" si="16"/>
        <v>0</v>
      </c>
      <c r="T42" s="188"/>
      <c r="U42" s="189"/>
      <c r="V42" s="190"/>
      <c r="W42" s="177">
        <f t="shared" si="7"/>
        <v>0</v>
      </c>
      <c r="X42" s="188"/>
      <c r="Y42" s="189"/>
      <c r="Z42" s="190"/>
      <c r="AA42" s="181">
        <f t="shared" si="1"/>
        <v>0</v>
      </c>
      <c r="AB42" s="182"/>
      <c r="AC42" s="183"/>
      <c r="AD42" s="184"/>
      <c r="AE42" s="183"/>
      <c r="AF42" s="185">
        <f t="shared" si="8"/>
        <v>0</v>
      </c>
      <c r="AG42" s="186">
        <v>0.12847222222222601</v>
      </c>
      <c r="AH42" s="187">
        <v>0.131944444444448</v>
      </c>
      <c r="AI42" s="177">
        <f t="shared" si="17"/>
        <v>0</v>
      </c>
      <c r="AJ42" s="188"/>
      <c r="AK42" s="189"/>
      <c r="AL42" s="190"/>
      <c r="AM42" s="177">
        <f t="shared" si="9"/>
        <v>0</v>
      </c>
      <c r="AN42" s="188"/>
      <c r="AO42" s="189"/>
      <c r="AP42" s="190"/>
      <c r="AQ42" s="181">
        <f t="shared" si="2"/>
        <v>0</v>
      </c>
      <c r="AR42" s="182"/>
      <c r="AS42" s="183"/>
      <c r="AT42" s="184"/>
      <c r="AU42" s="183"/>
      <c r="AV42" s="185">
        <f t="shared" si="10"/>
        <v>0</v>
      </c>
      <c r="AW42" s="186">
        <v>0.12847222222222601</v>
      </c>
      <c r="AX42" s="187">
        <v>0.131944444444448</v>
      </c>
      <c r="AY42" s="177">
        <f t="shared" si="18"/>
        <v>0</v>
      </c>
      <c r="AZ42" s="188"/>
      <c r="BA42" s="189"/>
      <c r="BB42" s="190"/>
      <c r="BC42" s="177">
        <f t="shared" si="11"/>
        <v>0</v>
      </c>
      <c r="BD42" s="188"/>
      <c r="BE42" s="189"/>
      <c r="BF42" s="190"/>
      <c r="BG42" s="181">
        <f t="shared" si="3"/>
        <v>0</v>
      </c>
      <c r="BH42" s="182"/>
      <c r="BI42" s="183"/>
      <c r="BJ42" s="184"/>
      <c r="BK42" s="183"/>
      <c r="BL42" s="185">
        <f t="shared" si="12"/>
        <v>0</v>
      </c>
      <c r="BM42" s="186">
        <v>0.12847222222222601</v>
      </c>
      <c r="BN42" s="187">
        <v>0.131944444444448</v>
      </c>
      <c r="BO42" s="177">
        <f t="shared" si="19"/>
        <v>0</v>
      </c>
      <c r="BP42" s="188"/>
      <c r="BQ42" s="189"/>
      <c r="BR42" s="190"/>
      <c r="BS42" s="177">
        <f t="shared" si="13"/>
        <v>0</v>
      </c>
      <c r="BT42" s="188"/>
      <c r="BU42" s="189"/>
      <c r="BV42" s="190"/>
      <c r="BW42" s="181">
        <f t="shared" si="4"/>
        <v>0</v>
      </c>
      <c r="BX42" s="182"/>
      <c r="BY42" s="183"/>
      <c r="BZ42" s="184"/>
      <c r="CA42" s="183"/>
      <c r="CB42" s="185">
        <f t="shared" si="14"/>
        <v>0</v>
      </c>
    </row>
    <row r="43" spans="1:80" ht="15.75">
      <c r="A43" s="186">
        <v>0.131944444444448</v>
      </c>
      <c r="B43" s="187">
        <v>0.13541666666667099</v>
      </c>
      <c r="C43" s="177">
        <f t="shared" si="15"/>
        <v>0</v>
      </c>
      <c r="D43" s="188"/>
      <c r="E43" s="189"/>
      <c r="F43" s="190"/>
      <c r="G43" s="177">
        <f t="shared" si="5"/>
        <v>0</v>
      </c>
      <c r="H43" s="188"/>
      <c r="I43" s="189"/>
      <c r="J43" s="190"/>
      <c r="K43" s="181">
        <f t="shared" si="0"/>
        <v>0</v>
      </c>
      <c r="L43" s="182"/>
      <c r="M43" s="183"/>
      <c r="N43" s="184"/>
      <c r="O43" s="183"/>
      <c r="P43" s="185">
        <f t="shared" si="6"/>
        <v>0</v>
      </c>
      <c r="Q43" s="186">
        <v>0.131944444444448</v>
      </c>
      <c r="R43" s="187">
        <v>0.13541666666667099</v>
      </c>
      <c r="S43" s="177">
        <f t="shared" si="16"/>
        <v>0</v>
      </c>
      <c r="T43" s="188"/>
      <c r="U43" s="189"/>
      <c r="V43" s="190"/>
      <c r="W43" s="177">
        <f t="shared" si="7"/>
        <v>0</v>
      </c>
      <c r="X43" s="188"/>
      <c r="Y43" s="189"/>
      <c r="Z43" s="190"/>
      <c r="AA43" s="181">
        <f t="shared" si="1"/>
        <v>0</v>
      </c>
      <c r="AB43" s="182"/>
      <c r="AC43" s="183"/>
      <c r="AD43" s="184"/>
      <c r="AE43" s="183"/>
      <c r="AF43" s="185">
        <f t="shared" si="8"/>
        <v>0</v>
      </c>
      <c r="AG43" s="186">
        <v>0.131944444444448</v>
      </c>
      <c r="AH43" s="187">
        <v>0.13541666666667099</v>
      </c>
      <c r="AI43" s="177">
        <f t="shared" si="17"/>
        <v>0</v>
      </c>
      <c r="AJ43" s="188"/>
      <c r="AK43" s="189"/>
      <c r="AL43" s="190"/>
      <c r="AM43" s="177">
        <f t="shared" si="9"/>
        <v>0</v>
      </c>
      <c r="AN43" s="188"/>
      <c r="AO43" s="189"/>
      <c r="AP43" s="190"/>
      <c r="AQ43" s="181">
        <f t="shared" si="2"/>
        <v>0</v>
      </c>
      <c r="AR43" s="182"/>
      <c r="AS43" s="183"/>
      <c r="AT43" s="184"/>
      <c r="AU43" s="183"/>
      <c r="AV43" s="185">
        <f t="shared" si="10"/>
        <v>0</v>
      </c>
      <c r="AW43" s="186">
        <v>0.131944444444448</v>
      </c>
      <c r="AX43" s="187">
        <v>0.13541666666667099</v>
      </c>
      <c r="AY43" s="177">
        <f t="shared" si="18"/>
        <v>0</v>
      </c>
      <c r="AZ43" s="188"/>
      <c r="BA43" s="189"/>
      <c r="BB43" s="190"/>
      <c r="BC43" s="177">
        <f t="shared" si="11"/>
        <v>0</v>
      </c>
      <c r="BD43" s="188"/>
      <c r="BE43" s="189"/>
      <c r="BF43" s="190"/>
      <c r="BG43" s="181">
        <f t="shared" si="3"/>
        <v>0</v>
      </c>
      <c r="BH43" s="182"/>
      <c r="BI43" s="183"/>
      <c r="BJ43" s="184"/>
      <c r="BK43" s="183"/>
      <c r="BL43" s="185">
        <f t="shared" si="12"/>
        <v>0</v>
      </c>
      <c r="BM43" s="186">
        <v>0.131944444444448</v>
      </c>
      <c r="BN43" s="187">
        <v>0.13541666666667099</v>
      </c>
      <c r="BO43" s="177">
        <f t="shared" si="19"/>
        <v>0</v>
      </c>
      <c r="BP43" s="188"/>
      <c r="BQ43" s="189"/>
      <c r="BR43" s="190"/>
      <c r="BS43" s="177">
        <f t="shared" si="13"/>
        <v>0</v>
      </c>
      <c r="BT43" s="188"/>
      <c r="BU43" s="189"/>
      <c r="BV43" s="190"/>
      <c r="BW43" s="181">
        <f t="shared" si="4"/>
        <v>0</v>
      </c>
      <c r="BX43" s="182"/>
      <c r="BY43" s="183"/>
      <c r="BZ43" s="184"/>
      <c r="CA43" s="183"/>
      <c r="CB43" s="185">
        <f t="shared" si="14"/>
        <v>0</v>
      </c>
    </row>
    <row r="44" spans="1:80" ht="15.75">
      <c r="A44" s="186">
        <v>0.13541666666667099</v>
      </c>
      <c r="B44" s="187">
        <v>0.138888888888893</v>
      </c>
      <c r="C44" s="177">
        <f t="shared" si="15"/>
        <v>0</v>
      </c>
      <c r="D44" s="188"/>
      <c r="E44" s="189"/>
      <c r="F44" s="190"/>
      <c r="G44" s="177">
        <f t="shared" si="5"/>
        <v>0</v>
      </c>
      <c r="H44" s="188"/>
      <c r="I44" s="189"/>
      <c r="J44" s="190"/>
      <c r="K44" s="181">
        <f t="shared" si="0"/>
        <v>0</v>
      </c>
      <c r="L44" s="182"/>
      <c r="M44" s="183"/>
      <c r="N44" s="184"/>
      <c r="O44" s="183"/>
      <c r="P44" s="185">
        <f t="shared" si="6"/>
        <v>0</v>
      </c>
      <c r="Q44" s="186">
        <v>0.13541666666667099</v>
      </c>
      <c r="R44" s="187">
        <v>0.138888888888893</v>
      </c>
      <c r="S44" s="177">
        <f t="shared" si="16"/>
        <v>0</v>
      </c>
      <c r="T44" s="188"/>
      <c r="U44" s="189"/>
      <c r="V44" s="190"/>
      <c r="W44" s="177">
        <f t="shared" si="7"/>
        <v>0</v>
      </c>
      <c r="X44" s="188"/>
      <c r="Y44" s="189"/>
      <c r="Z44" s="190"/>
      <c r="AA44" s="181">
        <f t="shared" si="1"/>
        <v>0</v>
      </c>
      <c r="AB44" s="182"/>
      <c r="AC44" s="183"/>
      <c r="AD44" s="184"/>
      <c r="AE44" s="183"/>
      <c r="AF44" s="185">
        <f t="shared" si="8"/>
        <v>0</v>
      </c>
      <c r="AG44" s="186">
        <v>0.13541666666667099</v>
      </c>
      <c r="AH44" s="187">
        <v>0.138888888888893</v>
      </c>
      <c r="AI44" s="177">
        <f t="shared" si="17"/>
        <v>0</v>
      </c>
      <c r="AJ44" s="188"/>
      <c r="AK44" s="189"/>
      <c r="AL44" s="190"/>
      <c r="AM44" s="177">
        <f t="shared" si="9"/>
        <v>0</v>
      </c>
      <c r="AN44" s="188"/>
      <c r="AO44" s="189"/>
      <c r="AP44" s="190"/>
      <c r="AQ44" s="181">
        <f t="shared" si="2"/>
        <v>0</v>
      </c>
      <c r="AR44" s="182"/>
      <c r="AS44" s="183"/>
      <c r="AT44" s="184"/>
      <c r="AU44" s="183"/>
      <c r="AV44" s="185">
        <f t="shared" si="10"/>
        <v>0</v>
      </c>
      <c r="AW44" s="186">
        <v>0.13541666666667099</v>
      </c>
      <c r="AX44" s="187">
        <v>0.138888888888893</v>
      </c>
      <c r="AY44" s="177">
        <f t="shared" si="18"/>
        <v>0</v>
      </c>
      <c r="AZ44" s="188"/>
      <c r="BA44" s="189"/>
      <c r="BB44" s="190"/>
      <c r="BC44" s="177">
        <f t="shared" si="11"/>
        <v>0</v>
      </c>
      <c r="BD44" s="188"/>
      <c r="BE44" s="189"/>
      <c r="BF44" s="190"/>
      <c r="BG44" s="181">
        <f t="shared" si="3"/>
        <v>0</v>
      </c>
      <c r="BH44" s="182"/>
      <c r="BI44" s="183"/>
      <c r="BJ44" s="184"/>
      <c r="BK44" s="183"/>
      <c r="BL44" s="185">
        <f t="shared" si="12"/>
        <v>0</v>
      </c>
      <c r="BM44" s="186">
        <v>0.13541666666667099</v>
      </c>
      <c r="BN44" s="187">
        <v>0.138888888888893</v>
      </c>
      <c r="BO44" s="177">
        <f t="shared" si="19"/>
        <v>0</v>
      </c>
      <c r="BP44" s="188"/>
      <c r="BQ44" s="189"/>
      <c r="BR44" s="190"/>
      <c r="BS44" s="177">
        <f t="shared" si="13"/>
        <v>0</v>
      </c>
      <c r="BT44" s="188"/>
      <c r="BU44" s="189"/>
      <c r="BV44" s="190"/>
      <c r="BW44" s="181">
        <f t="shared" si="4"/>
        <v>0</v>
      </c>
      <c r="BX44" s="182"/>
      <c r="BY44" s="183"/>
      <c r="BZ44" s="184"/>
      <c r="CA44" s="183"/>
      <c r="CB44" s="185">
        <f t="shared" si="14"/>
        <v>0</v>
      </c>
    </row>
    <row r="45" spans="1:80" ht="15.75">
      <c r="A45" s="186">
        <v>0.138888888888893</v>
      </c>
      <c r="B45" s="187">
        <v>0.14236111111111499</v>
      </c>
      <c r="C45" s="177">
        <f t="shared" si="15"/>
        <v>0</v>
      </c>
      <c r="D45" s="188"/>
      <c r="E45" s="189"/>
      <c r="F45" s="190"/>
      <c r="G45" s="177">
        <f t="shared" si="5"/>
        <v>0</v>
      </c>
      <c r="H45" s="188"/>
      <c r="I45" s="189"/>
      <c r="J45" s="190"/>
      <c r="K45" s="181">
        <f t="shared" si="0"/>
        <v>0</v>
      </c>
      <c r="L45" s="182"/>
      <c r="M45" s="183"/>
      <c r="N45" s="184"/>
      <c r="O45" s="183"/>
      <c r="P45" s="185">
        <f t="shared" si="6"/>
        <v>0</v>
      </c>
      <c r="Q45" s="186">
        <v>0.138888888888893</v>
      </c>
      <c r="R45" s="187">
        <v>0.14236111111111499</v>
      </c>
      <c r="S45" s="177">
        <f t="shared" si="16"/>
        <v>0</v>
      </c>
      <c r="T45" s="188"/>
      <c r="U45" s="189"/>
      <c r="V45" s="190"/>
      <c r="W45" s="177">
        <f t="shared" si="7"/>
        <v>0</v>
      </c>
      <c r="X45" s="188"/>
      <c r="Y45" s="189"/>
      <c r="Z45" s="190"/>
      <c r="AA45" s="181">
        <f t="shared" si="1"/>
        <v>0</v>
      </c>
      <c r="AB45" s="182"/>
      <c r="AC45" s="183"/>
      <c r="AD45" s="184"/>
      <c r="AE45" s="183"/>
      <c r="AF45" s="185">
        <f t="shared" si="8"/>
        <v>0</v>
      </c>
      <c r="AG45" s="186">
        <v>0.138888888888893</v>
      </c>
      <c r="AH45" s="187">
        <v>0.14236111111111499</v>
      </c>
      <c r="AI45" s="177">
        <f t="shared" si="17"/>
        <v>0</v>
      </c>
      <c r="AJ45" s="188"/>
      <c r="AK45" s="189"/>
      <c r="AL45" s="190"/>
      <c r="AM45" s="177">
        <f t="shared" si="9"/>
        <v>0</v>
      </c>
      <c r="AN45" s="188"/>
      <c r="AO45" s="189"/>
      <c r="AP45" s="190"/>
      <c r="AQ45" s="181">
        <f t="shared" si="2"/>
        <v>0</v>
      </c>
      <c r="AR45" s="182"/>
      <c r="AS45" s="183"/>
      <c r="AT45" s="184"/>
      <c r="AU45" s="183"/>
      <c r="AV45" s="185">
        <f t="shared" si="10"/>
        <v>0</v>
      </c>
      <c r="AW45" s="186">
        <v>0.138888888888893</v>
      </c>
      <c r="AX45" s="187">
        <v>0.14236111111111499</v>
      </c>
      <c r="AY45" s="177">
        <f t="shared" si="18"/>
        <v>0</v>
      </c>
      <c r="AZ45" s="188"/>
      <c r="BA45" s="189"/>
      <c r="BB45" s="190"/>
      <c r="BC45" s="177">
        <f t="shared" si="11"/>
        <v>0</v>
      </c>
      <c r="BD45" s="188"/>
      <c r="BE45" s="189"/>
      <c r="BF45" s="190"/>
      <c r="BG45" s="181">
        <f t="shared" si="3"/>
        <v>0</v>
      </c>
      <c r="BH45" s="182"/>
      <c r="BI45" s="183"/>
      <c r="BJ45" s="184"/>
      <c r="BK45" s="183"/>
      <c r="BL45" s="185">
        <f t="shared" si="12"/>
        <v>0</v>
      </c>
      <c r="BM45" s="186">
        <v>0.138888888888893</v>
      </c>
      <c r="BN45" s="187">
        <v>0.14236111111111499</v>
      </c>
      <c r="BO45" s="177">
        <f t="shared" si="19"/>
        <v>0</v>
      </c>
      <c r="BP45" s="188"/>
      <c r="BQ45" s="189"/>
      <c r="BR45" s="190"/>
      <c r="BS45" s="177">
        <f t="shared" si="13"/>
        <v>0</v>
      </c>
      <c r="BT45" s="188"/>
      <c r="BU45" s="189"/>
      <c r="BV45" s="190"/>
      <c r="BW45" s="181">
        <f t="shared" si="4"/>
        <v>0</v>
      </c>
      <c r="BX45" s="182"/>
      <c r="BY45" s="183"/>
      <c r="BZ45" s="184"/>
      <c r="CA45" s="183"/>
      <c r="CB45" s="185">
        <f t="shared" si="14"/>
        <v>0</v>
      </c>
    </row>
    <row r="46" spans="1:80" ht="15.75">
      <c r="A46" s="186">
        <v>0.14236111111111499</v>
      </c>
      <c r="B46" s="187">
        <v>0.14583333333333701</v>
      </c>
      <c r="C46" s="177">
        <f t="shared" si="15"/>
        <v>0</v>
      </c>
      <c r="D46" s="188"/>
      <c r="E46" s="189"/>
      <c r="F46" s="190"/>
      <c r="G46" s="177">
        <f t="shared" si="5"/>
        <v>0</v>
      </c>
      <c r="H46" s="188"/>
      <c r="I46" s="189"/>
      <c r="J46" s="190"/>
      <c r="K46" s="181">
        <f t="shared" si="0"/>
        <v>0</v>
      </c>
      <c r="L46" s="182"/>
      <c r="M46" s="183"/>
      <c r="N46" s="184"/>
      <c r="O46" s="183"/>
      <c r="P46" s="185">
        <f t="shared" si="6"/>
        <v>0</v>
      </c>
      <c r="Q46" s="186">
        <v>0.14236111111111499</v>
      </c>
      <c r="R46" s="187">
        <v>0.14583333333333701</v>
      </c>
      <c r="S46" s="177">
        <f t="shared" si="16"/>
        <v>0</v>
      </c>
      <c r="T46" s="188"/>
      <c r="U46" s="189"/>
      <c r="V46" s="190"/>
      <c r="W46" s="177">
        <f t="shared" si="7"/>
        <v>0</v>
      </c>
      <c r="X46" s="188"/>
      <c r="Y46" s="189"/>
      <c r="Z46" s="190"/>
      <c r="AA46" s="181">
        <f t="shared" si="1"/>
        <v>0</v>
      </c>
      <c r="AB46" s="182"/>
      <c r="AC46" s="183"/>
      <c r="AD46" s="184"/>
      <c r="AE46" s="183"/>
      <c r="AF46" s="185">
        <f t="shared" si="8"/>
        <v>0</v>
      </c>
      <c r="AG46" s="186">
        <v>0.14236111111111499</v>
      </c>
      <c r="AH46" s="187">
        <v>0.14583333333333701</v>
      </c>
      <c r="AI46" s="177">
        <f t="shared" si="17"/>
        <v>0</v>
      </c>
      <c r="AJ46" s="188"/>
      <c r="AK46" s="189"/>
      <c r="AL46" s="190"/>
      <c r="AM46" s="177">
        <f t="shared" si="9"/>
        <v>0</v>
      </c>
      <c r="AN46" s="188"/>
      <c r="AO46" s="189"/>
      <c r="AP46" s="190"/>
      <c r="AQ46" s="181">
        <f t="shared" si="2"/>
        <v>0</v>
      </c>
      <c r="AR46" s="182"/>
      <c r="AS46" s="183"/>
      <c r="AT46" s="184"/>
      <c r="AU46" s="183"/>
      <c r="AV46" s="185">
        <f t="shared" si="10"/>
        <v>0</v>
      </c>
      <c r="AW46" s="186">
        <v>0.14236111111111499</v>
      </c>
      <c r="AX46" s="187">
        <v>0.14583333333333701</v>
      </c>
      <c r="AY46" s="177">
        <f t="shared" si="18"/>
        <v>0</v>
      </c>
      <c r="AZ46" s="188"/>
      <c r="BA46" s="189"/>
      <c r="BB46" s="190"/>
      <c r="BC46" s="177">
        <f t="shared" si="11"/>
        <v>0</v>
      </c>
      <c r="BD46" s="188"/>
      <c r="BE46" s="189"/>
      <c r="BF46" s="190"/>
      <c r="BG46" s="181">
        <f t="shared" si="3"/>
        <v>0</v>
      </c>
      <c r="BH46" s="182"/>
      <c r="BI46" s="183"/>
      <c r="BJ46" s="184"/>
      <c r="BK46" s="183"/>
      <c r="BL46" s="185">
        <f t="shared" si="12"/>
        <v>0</v>
      </c>
      <c r="BM46" s="186">
        <v>0.14236111111111499</v>
      </c>
      <c r="BN46" s="187">
        <v>0.14583333333333701</v>
      </c>
      <c r="BO46" s="177">
        <f t="shared" si="19"/>
        <v>0</v>
      </c>
      <c r="BP46" s="188"/>
      <c r="BQ46" s="189"/>
      <c r="BR46" s="190"/>
      <c r="BS46" s="177">
        <f t="shared" si="13"/>
        <v>0</v>
      </c>
      <c r="BT46" s="188"/>
      <c r="BU46" s="189"/>
      <c r="BV46" s="190"/>
      <c r="BW46" s="181">
        <f t="shared" si="4"/>
        <v>0</v>
      </c>
      <c r="BX46" s="182"/>
      <c r="BY46" s="183"/>
      <c r="BZ46" s="184"/>
      <c r="CA46" s="183"/>
      <c r="CB46" s="185">
        <f t="shared" si="14"/>
        <v>0</v>
      </c>
    </row>
    <row r="47" spans="1:80" ht="15.75">
      <c r="A47" s="186">
        <v>0.14583333333333701</v>
      </c>
      <c r="B47" s="187">
        <v>0.14930555555555999</v>
      </c>
      <c r="C47" s="177">
        <f t="shared" si="15"/>
        <v>0</v>
      </c>
      <c r="D47" s="188"/>
      <c r="E47" s="189"/>
      <c r="F47" s="190"/>
      <c r="G47" s="177">
        <f t="shared" si="5"/>
        <v>0</v>
      </c>
      <c r="H47" s="188"/>
      <c r="I47" s="189"/>
      <c r="J47" s="190"/>
      <c r="K47" s="181">
        <f t="shared" si="0"/>
        <v>0</v>
      </c>
      <c r="L47" s="182"/>
      <c r="M47" s="183"/>
      <c r="N47" s="184"/>
      <c r="O47" s="183"/>
      <c r="P47" s="185">
        <f t="shared" si="6"/>
        <v>0</v>
      </c>
      <c r="Q47" s="186">
        <v>0.14583333333333701</v>
      </c>
      <c r="R47" s="187">
        <v>0.14930555555555999</v>
      </c>
      <c r="S47" s="177">
        <f t="shared" si="16"/>
        <v>0</v>
      </c>
      <c r="T47" s="188"/>
      <c r="U47" s="189"/>
      <c r="V47" s="190"/>
      <c r="W47" s="177">
        <f t="shared" si="7"/>
        <v>0</v>
      </c>
      <c r="X47" s="188"/>
      <c r="Y47" s="189"/>
      <c r="Z47" s="190"/>
      <c r="AA47" s="181">
        <f t="shared" si="1"/>
        <v>0</v>
      </c>
      <c r="AB47" s="182"/>
      <c r="AC47" s="183"/>
      <c r="AD47" s="184"/>
      <c r="AE47" s="183"/>
      <c r="AF47" s="185">
        <f t="shared" si="8"/>
        <v>0</v>
      </c>
      <c r="AG47" s="186">
        <v>0.14583333333333701</v>
      </c>
      <c r="AH47" s="187">
        <v>0.14930555555555999</v>
      </c>
      <c r="AI47" s="177">
        <f t="shared" si="17"/>
        <v>0</v>
      </c>
      <c r="AJ47" s="188"/>
      <c r="AK47" s="189"/>
      <c r="AL47" s="190"/>
      <c r="AM47" s="177">
        <f t="shared" si="9"/>
        <v>0</v>
      </c>
      <c r="AN47" s="188"/>
      <c r="AO47" s="189"/>
      <c r="AP47" s="190"/>
      <c r="AQ47" s="181">
        <f t="shared" si="2"/>
        <v>0</v>
      </c>
      <c r="AR47" s="182"/>
      <c r="AS47" s="183"/>
      <c r="AT47" s="184"/>
      <c r="AU47" s="183"/>
      <c r="AV47" s="185">
        <f t="shared" si="10"/>
        <v>0</v>
      </c>
      <c r="AW47" s="186">
        <v>0.14583333333333701</v>
      </c>
      <c r="AX47" s="187">
        <v>0.14930555555555999</v>
      </c>
      <c r="AY47" s="177">
        <f t="shared" si="18"/>
        <v>0</v>
      </c>
      <c r="AZ47" s="188"/>
      <c r="BA47" s="189"/>
      <c r="BB47" s="190"/>
      <c r="BC47" s="177">
        <f t="shared" si="11"/>
        <v>0</v>
      </c>
      <c r="BD47" s="188"/>
      <c r="BE47" s="189"/>
      <c r="BF47" s="190"/>
      <c r="BG47" s="181">
        <f t="shared" si="3"/>
        <v>0</v>
      </c>
      <c r="BH47" s="182"/>
      <c r="BI47" s="183"/>
      <c r="BJ47" s="184"/>
      <c r="BK47" s="183"/>
      <c r="BL47" s="185">
        <f t="shared" si="12"/>
        <v>0</v>
      </c>
      <c r="BM47" s="186">
        <v>0.14583333333333701</v>
      </c>
      <c r="BN47" s="187">
        <v>0.14930555555555999</v>
      </c>
      <c r="BO47" s="177">
        <f t="shared" si="19"/>
        <v>0</v>
      </c>
      <c r="BP47" s="188"/>
      <c r="BQ47" s="189"/>
      <c r="BR47" s="190"/>
      <c r="BS47" s="177">
        <f t="shared" si="13"/>
        <v>0</v>
      </c>
      <c r="BT47" s="188"/>
      <c r="BU47" s="189"/>
      <c r="BV47" s="190"/>
      <c r="BW47" s="181">
        <f t="shared" si="4"/>
        <v>0</v>
      </c>
      <c r="BX47" s="182"/>
      <c r="BY47" s="183"/>
      <c r="BZ47" s="184"/>
      <c r="CA47" s="183"/>
      <c r="CB47" s="185">
        <f t="shared" si="14"/>
        <v>0</v>
      </c>
    </row>
    <row r="48" spans="1:80" ht="15.75">
      <c r="A48" s="186">
        <v>0.14930555555555999</v>
      </c>
      <c r="B48" s="187">
        <v>0.15277777777778201</v>
      </c>
      <c r="C48" s="177">
        <f t="shared" si="15"/>
        <v>0</v>
      </c>
      <c r="D48" s="188"/>
      <c r="E48" s="189"/>
      <c r="F48" s="190"/>
      <c r="G48" s="177">
        <f t="shared" si="5"/>
        <v>0</v>
      </c>
      <c r="H48" s="188"/>
      <c r="I48" s="189"/>
      <c r="J48" s="190"/>
      <c r="K48" s="181">
        <f t="shared" si="0"/>
        <v>0</v>
      </c>
      <c r="L48" s="182"/>
      <c r="M48" s="183"/>
      <c r="N48" s="184"/>
      <c r="O48" s="183"/>
      <c r="P48" s="185">
        <f t="shared" si="6"/>
        <v>0</v>
      </c>
      <c r="Q48" s="186">
        <v>0.14930555555555999</v>
      </c>
      <c r="R48" s="187">
        <v>0.15277777777778201</v>
      </c>
      <c r="S48" s="177">
        <f t="shared" si="16"/>
        <v>0</v>
      </c>
      <c r="T48" s="188"/>
      <c r="U48" s="189"/>
      <c r="V48" s="190"/>
      <c r="W48" s="177">
        <f t="shared" si="7"/>
        <v>0</v>
      </c>
      <c r="X48" s="188"/>
      <c r="Y48" s="189"/>
      <c r="Z48" s="190"/>
      <c r="AA48" s="181">
        <f t="shared" si="1"/>
        <v>0</v>
      </c>
      <c r="AB48" s="182"/>
      <c r="AC48" s="183"/>
      <c r="AD48" s="184"/>
      <c r="AE48" s="183"/>
      <c r="AF48" s="185">
        <f t="shared" si="8"/>
        <v>0</v>
      </c>
      <c r="AG48" s="186">
        <v>0.14930555555555999</v>
      </c>
      <c r="AH48" s="187">
        <v>0.15277777777778201</v>
      </c>
      <c r="AI48" s="177">
        <f t="shared" si="17"/>
        <v>0</v>
      </c>
      <c r="AJ48" s="188"/>
      <c r="AK48" s="189"/>
      <c r="AL48" s="190"/>
      <c r="AM48" s="177">
        <f t="shared" si="9"/>
        <v>0</v>
      </c>
      <c r="AN48" s="188"/>
      <c r="AO48" s="189"/>
      <c r="AP48" s="190"/>
      <c r="AQ48" s="181">
        <f t="shared" si="2"/>
        <v>0</v>
      </c>
      <c r="AR48" s="182"/>
      <c r="AS48" s="183"/>
      <c r="AT48" s="184"/>
      <c r="AU48" s="183"/>
      <c r="AV48" s="185">
        <f t="shared" si="10"/>
        <v>0</v>
      </c>
      <c r="AW48" s="186">
        <v>0.14930555555555999</v>
      </c>
      <c r="AX48" s="187">
        <v>0.15277777777778201</v>
      </c>
      <c r="AY48" s="177">
        <f t="shared" si="18"/>
        <v>0</v>
      </c>
      <c r="AZ48" s="188"/>
      <c r="BA48" s="189"/>
      <c r="BB48" s="190"/>
      <c r="BC48" s="177">
        <f t="shared" si="11"/>
        <v>0</v>
      </c>
      <c r="BD48" s="188"/>
      <c r="BE48" s="189"/>
      <c r="BF48" s="190"/>
      <c r="BG48" s="181">
        <f t="shared" si="3"/>
        <v>0</v>
      </c>
      <c r="BH48" s="182"/>
      <c r="BI48" s="183"/>
      <c r="BJ48" s="184"/>
      <c r="BK48" s="183"/>
      <c r="BL48" s="185">
        <f t="shared" si="12"/>
        <v>0</v>
      </c>
      <c r="BM48" s="186">
        <v>0.14930555555555999</v>
      </c>
      <c r="BN48" s="187">
        <v>0.15277777777778201</v>
      </c>
      <c r="BO48" s="177">
        <f t="shared" si="19"/>
        <v>0</v>
      </c>
      <c r="BP48" s="188"/>
      <c r="BQ48" s="189"/>
      <c r="BR48" s="190"/>
      <c r="BS48" s="177">
        <f t="shared" si="13"/>
        <v>0</v>
      </c>
      <c r="BT48" s="188"/>
      <c r="BU48" s="189"/>
      <c r="BV48" s="190"/>
      <c r="BW48" s="181">
        <f t="shared" si="4"/>
        <v>0</v>
      </c>
      <c r="BX48" s="182"/>
      <c r="BY48" s="183"/>
      <c r="BZ48" s="184"/>
      <c r="CA48" s="183"/>
      <c r="CB48" s="185">
        <f t="shared" si="14"/>
        <v>0</v>
      </c>
    </row>
    <row r="49" spans="1:80" ht="15.75">
      <c r="A49" s="186">
        <v>0.15277777777778201</v>
      </c>
      <c r="B49" s="187">
        <v>0.156250000000004</v>
      </c>
      <c r="C49" s="177">
        <f t="shared" si="15"/>
        <v>0</v>
      </c>
      <c r="D49" s="188"/>
      <c r="E49" s="189"/>
      <c r="F49" s="190"/>
      <c r="G49" s="177">
        <f t="shared" si="5"/>
        <v>0</v>
      </c>
      <c r="H49" s="188"/>
      <c r="I49" s="189"/>
      <c r="J49" s="190"/>
      <c r="K49" s="181">
        <f t="shared" si="0"/>
        <v>0</v>
      </c>
      <c r="L49" s="182"/>
      <c r="M49" s="183"/>
      <c r="N49" s="184"/>
      <c r="O49" s="183"/>
      <c r="P49" s="185">
        <f t="shared" si="6"/>
        <v>0</v>
      </c>
      <c r="Q49" s="186">
        <v>0.15277777777778201</v>
      </c>
      <c r="R49" s="187">
        <v>0.156250000000004</v>
      </c>
      <c r="S49" s="177">
        <f t="shared" si="16"/>
        <v>0</v>
      </c>
      <c r="T49" s="188"/>
      <c r="U49" s="189"/>
      <c r="V49" s="190"/>
      <c r="W49" s="177">
        <f t="shared" si="7"/>
        <v>0</v>
      </c>
      <c r="X49" s="188"/>
      <c r="Y49" s="189"/>
      <c r="Z49" s="190"/>
      <c r="AA49" s="181">
        <f t="shared" si="1"/>
        <v>0</v>
      </c>
      <c r="AB49" s="182"/>
      <c r="AC49" s="183"/>
      <c r="AD49" s="184"/>
      <c r="AE49" s="183"/>
      <c r="AF49" s="185">
        <f t="shared" si="8"/>
        <v>0</v>
      </c>
      <c r="AG49" s="186">
        <v>0.15277777777778201</v>
      </c>
      <c r="AH49" s="187">
        <v>0.156250000000004</v>
      </c>
      <c r="AI49" s="177">
        <f t="shared" si="17"/>
        <v>0</v>
      </c>
      <c r="AJ49" s="188"/>
      <c r="AK49" s="189"/>
      <c r="AL49" s="190"/>
      <c r="AM49" s="177">
        <f t="shared" si="9"/>
        <v>0</v>
      </c>
      <c r="AN49" s="188"/>
      <c r="AO49" s="189"/>
      <c r="AP49" s="190"/>
      <c r="AQ49" s="181">
        <f t="shared" si="2"/>
        <v>0</v>
      </c>
      <c r="AR49" s="182"/>
      <c r="AS49" s="183"/>
      <c r="AT49" s="184"/>
      <c r="AU49" s="183"/>
      <c r="AV49" s="185">
        <f t="shared" si="10"/>
        <v>0</v>
      </c>
      <c r="AW49" s="186">
        <v>0.15277777777778201</v>
      </c>
      <c r="AX49" s="187">
        <v>0.156250000000004</v>
      </c>
      <c r="AY49" s="177">
        <f t="shared" si="18"/>
        <v>0</v>
      </c>
      <c r="AZ49" s="188"/>
      <c r="BA49" s="189"/>
      <c r="BB49" s="190"/>
      <c r="BC49" s="177">
        <f t="shared" si="11"/>
        <v>0</v>
      </c>
      <c r="BD49" s="188"/>
      <c r="BE49" s="189"/>
      <c r="BF49" s="190"/>
      <c r="BG49" s="181">
        <f t="shared" si="3"/>
        <v>0</v>
      </c>
      <c r="BH49" s="182"/>
      <c r="BI49" s="183"/>
      <c r="BJ49" s="184"/>
      <c r="BK49" s="183"/>
      <c r="BL49" s="185">
        <f t="shared" si="12"/>
        <v>0</v>
      </c>
      <c r="BM49" s="186">
        <v>0.15277777777778201</v>
      </c>
      <c r="BN49" s="187">
        <v>0.156250000000004</v>
      </c>
      <c r="BO49" s="177">
        <f t="shared" si="19"/>
        <v>0</v>
      </c>
      <c r="BP49" s="188"/>
      <c r="BQ49" s="189"/>
      <c r="BR49" s="190"/>
      <c r="BS49" s="177">
        <f t="shared" si="13"/>
        <v>0</v>
      </c>
      <c r="BT49" s="188"/>
      <c r="BU49" s="189"/>
      <c r="BV49" s="190"/>
      <c r="BW49" s="181">
        <f t="shared" si="4"/>
        <v>0</v>
      </c>
      <c r="BX49" s="182"/>
      <c r="BY49" s="183"/>
      <c r="BZ49" s="184"/>
      <c r="CA49" s="183"/>
      <c r="CB49" s="185">
        <f t="shared" si="14"/>
        <v>0</v>
      </c>
    </row>
    <row r="50" spans="1:80" ht="15.75">
      <c r="A50" s="186">
        <v>0.156250000000004</v>
      </c>
      <c r="B50" s="187">
        <v>0.15972222222222701</v>
      </c>
      <c r="C50" s="177">
        <f t="shared" si="15"/>
        <v>0</v>
      </c>
      <c r="D50" s="188"/>
      <c r="E50" s="189"/>
      <c r="F50" s="190"/>
      <c r="G50" s="177">
        <f t="shared" si="5"/>
        <v>0</v>
      </c>
      <c r="H50" s="188"/>
      <c r="I50" s="189"/>
      <c r="J50" s="190"/>
      <c r="K50" s="181">
        <f t="shared" si="0"/>
        <v>0</v>
      </c>
      <c r="L50" s="182"/>
      <c r="M50" s="183"/>
      <c r="N50" s="184"/>
      <c r="O50" s="183"/>
      <c r="P50" s="185">
        <f t="shared" si="6"/>
        <v>0</v>
      </c>
      <c r="Q50" s="186">
        <v>0.156250000000004</v>
      </c>
      <c r="R50" s="187">
        <v>0.15972222222222701</v>
      </c>
      <c r="S50" s="177">
        <f t="shared" si="16"/>
        <v>0</v>
      </c>
      <c r="T50" s="188"/>
      <c r="U50" s="189"/>
      <c r="V50" s="190"/>
      <c r="W50" s="177">
        <f t="shared" si="7"/>
        <v>0</v>
      </c>
      <c r="X50" s="188"/>
      <c r="Y50" s="189"/>
      <c r="Z50" s="190"/>
      <c r="AA50" s="181">
        <f t="shared" si="1"/>
        <v>0</v>
      </c>
      <c r="AB50" s="182"/>
      <c r="AC50" s="183"/>
      <c r="AD50" s="184"/>
      <c r="AE50" s="183"/>
      <c r="AF50" s="185">
        <f t="shared" si="8"/>
        <v>0</v>
      </c>
      <c r="AG50" s="186">
        <v>0.156250000000004</v>
      </c>
      <c r="AH50" s="187">
        <v>0.15972222222222701</v>
      </c>
      <c r="AI50" s="177">
        <f t="shared" si="17"/>
        <v>0</v>
      </c>
      <c r="AJ50" s="188"/>
      <c r="AK50" s="189"/>
      <c r="AL50" s="190"/>
      <c r="AM50" s="177">
        <f t="shared" si="9"/>
        <v>0</v>
      </c>
      <c r="AN50" s="188"/>
      <c r="AO50" s="189"/>
      <c r="AP50" s="190"/>
      <c r="AQ50" s="181">
        <f t="shared" si="2"/>
        <v>0</v>
      </c>
      <c r="AR50" s="182"/>
      <c r="AS50" s="183"/>
      <c r="AT50" s="184"/>
      <c r="AU50" s="183"/>
      <c r="AV50" s="185">
        <f t="shared" si="10"/>
        <v>0</v>
      </c>
      <c r="AW50" s="186">
        <v>0.156250000000004</v>
      </c>
      <c r="AX50" s="187">
        <v>0.15972222222222701</v>
      </c>
      <c r="AY50" s="177">
        <f t="shared" si="18"/>
        <v>0</v>
      </c>
      <c r="AZ50" s="188"/>
      <c r="BA50" s="189"/>
      <c r="BB50" s="190"/>
      <c r="BC50" s="177">
        <f t="shared" si="11"/>
        <v>0</v>
      </c>
      <c r="BD50" s="188"/>
      <c r="BE50" s="189"/>
      <c r="BF50" s="190"/>
      <c r="BG50" s="181">
        <f t="shared" si="3"/>
        <v>0</v>
      </c>
      <c r="BH50" s="182"/>
      <c r="BI50" s="183"/>
      <c r="BJ50" s="184"/>
      <c r="BK50" s="183"/>
      <c r="BL50" s="185">
        <f t="shared" si="12"/>
        <v>0</v>
      </c>
      <c r="BM50" s="186">
        <v>0.156250000000004</v>
      </c>
      <c r="BN50" s="187">
        <v>0.15972222222222701</v>
      </c>
      <c r="BO50" s="177">
        <f t="shared" si="19"/>
        <v>0</v>
      </c>
      <c r="BP50" s="188"/>
      <c r="BQ50" s="189"/>
      <c r="BR50" s="190"/>
      <c r="BS50" s="177">
        <f t="shared" si="13"/>
        <v>0</v>
      </c>
      <c r="BT50" s="188"/>
      <c r="BU50" s="189"/>
      <c r="BV50" s="190"/>
      <c r="BW50" s="181">
        <f t="shared" si="4"/>
        <v>0</v>
      </c>
      <c r="BX50" s="182"/>
      <c r="BY50" s="183"/>
      <c r="BZ50" s="184"/>
      <c r="CA50" s="183"/>
      <c r="CB50" s="185">
        <f t="shared" si="14"/>
        <v>0</v>
      </c>
    </row>
    <row r="51" spans="1:80" ht="15.75">
      <c r="A51" s="186">
        <v>0.15972222222222701</v>
      </c>
      <c r="B51" s="187">
        <v>0.163194444444449</v>
      </c>
      <c r="C51" s="177">
        <f t="shared" si="15"/>
        <v>0</v>
      </c>
      <c r="D51" s="188"/>
      <c r="E51" s="189"/>
      <c r="F51" s="190"/>
      <c r="G51" s="177">
        <f t="shared" si="5"/>
        <v>0</v>
      </c>
      <c r="H51" s="188"/>
      <c r="I51" s="189"/>
      <c r="J51" s="190"/>
      <c r="K51" s="181">
        <f t="shared" si="0"/>
        <v>0</v>
      </c>
      <c r="L51" s="182"/>
      <c r="M51" s="183"/>
      <c r="N51" s="184"/>
      <c r="O51" s="183"/>
      <c r="P51" s="185">
        <f t="shared" si="6"/>
        <v>0</v>
      </c>
      <c r="Q51" s="186">
        <v>0.15972222222222701</v>
      </c>
      <c r="R51" s="187">
        <v>0.163194444444449</v>
      </c>
      <c r="S51" s="177">
        <f t="shared" si="16"/>
        <v>0</v>
      </c>
      <c r="T51" s="188"/>
      <c r="U51" s="189"/>
      <c r="V51" s="190"/>
      <c r="W51" s="177">
        <f t="shared" si="7"/>
        <v>0</v>
      </c>
      <c r="X51" s="188"/>
      <c r="Y51" s="189"/>
      <c r="Z51" s="190"/>
      <c r="AA51" s="181">
        <f t="shared" si="1"/>
        <v>0</v>
      </c>
      <c r="AB51" s="182"/>
      <c r="AC51" s="183"/>
      <c r="AD51" s="184"/>
      <c r="AE51" s="183"/>
      <c r="AF51" s="185">
        <f t="shared" si="8"/>
        <v>0</v>
      </c>
      <c r="AG51" s="186">
        <v>0.15972222222222701</v>
      </c>
      <c r="AH51" s="187">
        <v>0.163194444444449</v>
      </c>
      <c r="AI51" s="177">
        <f t="shared" si="17"/>
        <v>0</v>
      </c>
      <c r="AJ51" s="188"/>
      <c r="AK51" s="189"/>
      <c r="AL51" s="190"/>
      <c r="AM51" s="177">
        <f t="shared" si="9"/>
        <v>0</v>
      </c>
      <c r="AN51" s="188"/>
      <c r="AO51" s="189"/>
      <c r="AP51" s="190"/>
      <c r="AQ51" s="181">
        <f t="shared" si="2"/>
        <v>0</v>
      </c>
      <c r="AR51" s="182"/>
      <c r="AS51" s="183"/>
      <c r="AT51" s="184"/>
      <c r="AU51" s="183"/>
      <c r="AV51" s="185">
        <f t="shared" si="10"/>
        <v>0</v>
      </c>
      <c r="AW51" s="186">
        <v>0.15972222222222701</v>
      </c>
      <c r="AX51" s="187">
        <v>0.163194444444449</v>
      </c>
      <c r="AY51" s="177">
        <f t="shared" si="18"/>
        <v>0</v>
      </c>
      <c r="AZ51" s="188"/>
      <c r="BA51" s="189"/>
      <c r="BB51" s="190"/>
      <c r="BC51" s="177">
        <f t="shared" si="11"/>
        <v>0</v>
      </c>
      <c r="BD51" s="188"/>
      <c r="BE51" s="189"/>
      <c r="BF51" s="190"/>
      <c r="BG51" s="181">
        <f t="shared" si="3"/>
        <v>0</v>
      </c>
      <c r="BH51" s="182"/>
      <c r="BI51" s="183"/>
      <c r="BJ51" s="184"/>
      <c r="BK51" s="183"/>
      <c r="BL51" s="185">
        <f t="shared" si="12"/>
        <v>0</v>
      </c>
      <c r="BM51" s="186">
        <v>0.15972222222222701</v>
      </c>
      <c r="BN51" s="187">
        <v>0.163194444444449</v>
      </c>
      <c r="BO51" s="177">
        <f t="shared" si="19"/>
        <v>0</v>
      </c>
      <c r="BP51" s="188"/>
      <c r="BQ51" s="189"/>
      <c r="BR51" s="190"/>
      <c r="BS51" s="177">
        <f t="shared" si="13"/>
        <v>0</v>
      </c>
      <c r="BT51" s="188"/>
      <c r="BU51" s="189"/>
      <c r="BV51" s="190"/>
      <c r="BW51" s="181">
        <f t="shared" si="4"/>
        <v>0</v>
      </c>
      <c r="BX51" s="182"/>
      <c r="BY51" s="183"/>
      <c r="BZ51" s="184"/>
      <c r="CA51" s="183"/>
      <c r="CB51" s="185">
        <f t="shared" si="14"/>
        <v>0</v>
      </c>
    </row>
    <row r="52" spans="1:80" ht="15.75">
      <c r="A52" s="186">
        <v>0.163194444444449</v>
      </c>
      <c r="B52" s="187">
        <v>0.16666666666667099</v>
      </c>
      <c r="C52" s="177">
        <f t="shared" si="15"/>
        <v>0</v>
      </c>
      <c r="D52" s="188"/>
      <c r="E52" s="189"/>
      <c r="F52" s="190"/>
      <c r="G52" s="177">
        <f t="shared" si="5"/>
        <v>0</v>
      </c>
      <c r="H52" s="188"/>
      <c r="I52" s="189"/>
      <c r="J52" s="190"/>
      <c r="K52" s="181">
        <f t="shared" si="0"/>
        <v>0</v>
      </c>
      <c r="L52" s="182"/>
      <c r="M52" s="183"/>
      <c r="N52" s="184"/>
      <c r="O52" s="183"/>
      <c r="P52" s="185">
        <f t="shared" si="6"/>
        <v>0</v>
      </c>
      <c r="Q52" s="186">
        <v>0.163194444444449</v>
      </c>
      <c r="R52" s="187">
        <v>0.16666666666667099</v>
      </c>
      <c r="S52" s="177">
        <f t="shared" si="16"/>
        <v>0</v>
      </c>
      <c r="T52" s="188"/>
      <c r="U52" s="189"/>
      <c r="V52" s="190"/>
      <c r="W52" s="177">
        <f t="shared" si="7"/>
        <v>0</v>
      </c>
      <c r="X52" s="188"/>
      <c r="Y52" s="189"/>
      <c r="Z52" s="190"/>
      <c r="AA52" s="181">
        <f t="shared" si="1"/>
        <v>0</v>
      </c>
      <c r="AB52" s="182"/>
      <c r="AC52" s="183"/>
      <c r="AD52" s="184"/>
      <c r="AE52" s="183"/>
      <c r="AF52" s="185">
        <f t="shared" si="8"/>
        <v>0</v>
      </c>
      <c r="AG52" s="186">
        <v>0.163194444444449</v>
      </c>
      <c r="AH52" s="187">
        <v>0.16666666666667099</v>
      </c>
      <c r="AI52" s="177">
        <f t="shared" si="17"/>
        <v>0</v>
      </c>
      <c r="AJ52" s="188"/>
      <c r="AK52" s="189"/>
      <c r="AL52" s="190"/>
      <c r="AM52" s="177">
        <f t="shared" si="9"/>
        <v>0</v>
      </c>
      <c r="AN52" s="188"/>
      <c r="AO52" s="189"/>
      <c r="AP52" s="190"/>
      <c r="AQ52" s="181">
        <f t="shared" si="2"/>
        <v>0</v>
      </c>
      <c r="AR52" s="182"/>
      <c r="AS52" s="183"/>
      <c r="AT52" s="184"/>
      <c r="AU52" s="183"/>
      <c r="AV52" s="185">
        <f t="shared" si="10"/>
        <v>0</v>
      </c>
      <c r="AW52" s="186">
        <v>0.163194444444449</v>
      </c>
      <c r="AX52" s="187">
        <v>0.16666666666667099</v>
      </c>
      <c r="AY52" s="177">
        <f t="shared" si="18"/>
        <v>0</v>
      </c>
      <c r="AZ52" s="188"/>
      <c r="BA52" s="189"/>
      <c r="BB52" s="190"/>
      <c r="BC52" s="177">
        <f t="shared" si="11"/>
        <v>0</v>
      </c>
      <c r="BD52" s="188"/>
      <c r="BE52" s="189"/>
      <c r="BF52" s="190"/>
      <c r="BG52" s="181">
        <f t="shared" si="3"/>
        <v>0</v>
      </c>
      <c r="BH52" s="182"/>
      <c r="BI52" s="183"/>
      <c r="BJ52" s="184"/>
      <c r="BK52" s="183"/>
      <c r="BL52" s="185">
        <f t="shared" si="12"/>
        <v>0</v>
      </c>
      <c r="BM52" s="186">
        <v>0.163194444444449</v>
      </c>
      <c r="BN52" s="187">
        <v>0.16666666666667099</v>
      </c>
      <c r="BO52" s="177">
        <f t="shared" si="19"/>
        <v>0</v>
      </c>
      <c r="BP52" s="188"/>
      <c r="BQ52" s="189"/>
      <c r="BR52" s="190"/>
      <c r="BS52" s="177">
        <f t="shared" si="13"/>
        <v>0</v>
      </c>
      <c r="BT52" s="188"/>
      <c r="BU52" s="189"/>
      <c r="BV52" s="190"/>
      <c r="BW52" s="181">
        <f t="shared" si="4"/>
        <v>0</v>
      </c>
      <c r="BX52" s="182"/>
      <c r="BY52" s="183"/>
      <c r="BZ52" s="184"/>
      <c r="CA52" s="183"/>
      <c r="CB52" s="185">
        <f t="shared" si="14"/>
        <v>0</v>
      </c>
    </row>
    <row r="53" spans="1:80" ht="15.75">
      <c r="A53" s="186">
        <v>0.16666666666667099</v>
      </c>
      <c r="B53" s="187">
        <v>0.170138888888894</v>
      </c>
      <c r="C53" s="177">
        <f t="shared" si="15"/>
        <v>0</v>
      </c>
      <c r="D53" s="188"/>
      <c r="E53" s="189"/>
      <c r="F53" s="190"/>
      <c r="G53" s="177">
        <f t="shared" si="5"/>
        <v>0</v>
      </c>
      <c r="H53" s="188"/>
      <c r="I53" s="189"/>
      <c r="J53" s="190"/>
      <c r="K53" s="181">
        <f t="shared" si="0"/>
        <v>0</v>
      </c>
      <c r="L53" s="182"/>
      <c r="M53" s="183"/>
      <c r="N53" s="184"/>
      <c r="O53" s="183"/>
      <c r="P53" s="185">
        <f t="shared" si="6"/>
        <v>0</v>
      </c>
      <c r="Q53" s="186">
        <v>0.16666666666667099</v>
      </c>
      <c r="R53" s="187">
        <v>0.170138888888894</v>
      </c>
      <c r="S53" s="177">
        <f t="shared" si="16"/>
        <v>0</v>
      </c>
      <c r="T53" s="188"/>
      <c r="U53" s="189"/>
      <c r="V53" s="190"/>
      <c r="W53" s="177">
        <f t="shared" si="7"/>
        <v>0</v>
      </c>
      <c r="X53" s="188"/>
      <c r="Y53" s="189"/>
      <c r="Z53" s="190"/>
      <c r="AA53" s="181">
        <f t="shared" si="1"/>
        <v>0</v>
      </c>
      <c r="AB53" s="182"/>
      <c r="AC53" s="183"/>
      <c r="AD53" s="184"/>
      <c r="AE53" s="183"/>
      <c r="AF53" s="185">
        <f t="shared" si="8"/>
        <v>0</v>
      </c>
      <c r="AG53" s="186">
        <v>0.16666666666667099</v>
      </c>
      <c r="AH53" s="187">
        <v>0.170138888888894</v>
      </c>
      <c r="AI53" s="177">
        <f t="shared" si="17"/>
        <v>0</v>
      </c>
      <c r="AJ53" s="188"/>
      <c r="AK53" s="189"/>
      <c r="AL53" s="190"/>
      <c r="AM53" s="177">
        <f t="shared" si="9"/>
        <v>0</v>
      </c>
      <c r="AN53" s="188"/>
      <c r="AO53" s="189"/>
      <c r="AP53" s="190"/>
      <c r="AQ53" s="181">
        <f t="shared" si="2"/>
        <v>0</v>
      </c>
      <c r="AR53" s="182"/>
      <c r="AS53" s="183"/>
      <c r="AT53" s="184"/>
      <c r="AU53" s="183"/>
      <c r="AV53" s="185">
        <f t="shared" si="10"/>
        <v>0</v>
      </c>
      <c r="AW53" s="186">
        <v>0.16666666666667099</v>
      </c>
      <c r="AX53" s="187">
        <v>0.170138888888894</v>
      </c>
      <c r="AY53" s="177">
        <f t="shared" si="18"/>
        <v>0</v>
      </c>
      <c r="AZ53" s="188"/>
      <c r="BA53" s="189"/>
      <c r="BB53" s="190"/>
      <c r="BC53" s="177">
        <f t="shared" si="11"/>
        <v>0</v>
      </c>
      <c r="BD53" s="188"/>
      <c r="BE53" s="189"/>
      <c r="BF53" s="190"/>
      <c r="BG53" s="181">
        <f t="shared" si="3"/>
        <v>0</v>
      </c>
      <c r="BH53" s="182"/>
      <c r="BI53" s="183"/>
      <c r="BJ53" s="184"/>
      <c r="BK53" s="183"/>
      <c r="BL53" s="185">
        <f t="shared" si="12"/>
        <v>0</v>
      </c>
      <c r="BM53" s="186">
        <v>0.16666666666667099</v>
      </c>
      <c r="BN53" s="187">
        <v>0.170138888888894</v>
      </c>
      <c r="BO53" s="177">
        <f t="shared" si="19"/>
        <v>0</v>
      </c>
      <c r="BP53" s="188"/>
      <c r="BQ53" s="189"/>
      <c r="BR53" s="190"/>
      <c r="BS53" s="177">
        <f t="shared" si="13"/>
        <v>0</v>
      </c>
      <c r="BT53" s="188"/>
      <c r="BU53" s="189"/>
      <c r="BV53" s="190"/>
      <c r="BW53" s="181">
        <f t="shared" si="4"/>
        <v>0</v>
      </c>
      <c r="BX53" s="182"/>
      <c r="BY53" s="183"/>
      <c r="BZ53" s="184"/>
      <c r="CA53" s="183"/>
      <c r="CB53" s="185">
        <f t="shared" si="14"/>
        <v>0</v>
      </c>
    </row>
    <row r="54" spans="1:80" ht="15.75">
      <c r="A54" s="186">
        <v>0.170138888888894</v>
      </c>
      <c r="B54" s="187">
        <v>0.17361111111111599</v>
      </c>
      <c r="C54" s="177">
        <f t="shared" si="15"/>
        <v>0</v>
      </c>
      <c r="D54" s="188"/>
      <c r="E54" s="189"/>
      <c r="F54" s="190"/>
      <c r="G54" s="177">
        <f t="shared" si="5"/>
        <v>0</v>
      </c>
      <c r="H54" s="188"/>
      <c r="I54" s="189"/>
      <c r="J54" s="190"/>
      <c r="K54" s="181">
        <f t="shared" si="0"/>
        <v>0</v>
      </c>
      <c r="L54" s="182"/>
      <c r="M54" s="183"/>
      <c r="N54" s="184"/>
      <c r="O54" s="183"/>
      <c r="P54" s="185">
        <f t="shared" si="6"/>
        <v>0</v>
      </c>
      <c r="Q54" s="186">
        <v>0.170138888888894</v>
      </c>
      <c r="R54" s="187">
        <v>0.17361111111111599</v>
      </c>
      <c r="S54" s="177">
        <f t="shared" si="16"/>
        <v>0</v>
      </c>
      <c r="T54" s="188"/>
      <c r="U54" s="189"/>
      <c r="V54" s="190"/>
      <c r="W54" s="177">
        <f t="shared" si="7"/>
        <v>0</v>
      </c>
      <c r="X54" s="188"/>
      <c r="Y54" s="189"/>
      <c r="Z54" s="190"/>
      <c r="AA54" s="181">
        <f t="shared" si="1"/>
        <v>0</v>
      </c>
      <c r="AB54" s="182"/>
      <c r="AC54" s="183"/>
      <c r="AD54" s="184"/>
      <c r="AE54" s="183"/>
      <c r="AF54" s="185">
        <f t="shared" si="8"/>
        <v>0</v>
      </c>
      <c r="AG54" s="186">
        <v>0.170138888888894</v>
      </c>
      <c r="AH54" s="187">
        <v>0.17361111111111599</v>
      </c>
      <c r="AI54" s="177">
        <f t="shared" si="17"/>
        <v>0</v>
      </c>
      <c r="AJ54" s="188"/>
      <c r="AK54" s="189"/>
      <c r="AL54" s="190"/>
      <c r="AM54" s="177">
        <f t="shared" si="9"/>
        <v>0</v>
      </c>
      <c r="AN54" s="188"/>
      <c r="AO54" s="189"/>
      <c r="AP54" s="190"/>
      <c r="AQ54" s="181">
        <f t="shared" si="2"/>
        <v>0</v>
      </c>
      <c r="AR54" s="182"/>
      <c r="AS54" s="183"/>
      <c r="AT54" s="184"/>
      <c r="AU54" s="183"/>
      <c r="AV54" s="185">
        <f t="shared" si="10"/>
        <v>0</v>
      </c>
      <c r="AW54" s="186">
        <v>0.170138888888894</v>
      </c>
      <c r="AX54" s="187">
        <v>0.17361111111111599</v>
      </c>
      <c r="AY54" s="177">
        <f t="shared" si="18"/>
        <v>0</v>
      </c>
      <c r="AZ54" s="188"/>
      <c r="BA54" s="189"/>
      <c r="BB54" s="190"/>
      <c r="BC54" s="177">
        <f t="shared" si="11"/>
        <v>0</v>
      </c>
      <c r="BD54" s="188"/>
      <c r="BE54" s="189"/>
      <c r="BF54" s="190"/>
      <c r="BG54" s="181">
        <f t="shared" si="3"/>
        <v>0</v>
      </c>
      <c r="BH54" s="182"/>
      <c r="BI54" s="183"/>
      <c r="BJ54" s="184"/>
      <c r="BK54" s="183"/>
      <c r="BL54" s="185">
        <f t="shared" si="12"/>
        <v>0</v>
      </c>
      <c r="BM54" s="186">
        <v>0.170138888888894</v>
      </c>
      <c r="BN54" s="187">
        <v>0.17361111111111599</v>
      </c>
      <c r="BO54" s="177">
        <f t="shared" si="19"/>
        <v>0</v>
      </c>
      <c r="BP54" s="188"/>
      <c r="BQ54" s="189"/>
      <c r="BR54" s="190"/>
      <c r="BS54" s="177">
        <f t="shared" si="13"/>
        <v>0</v>
      </c>
      <c r="BT54" s="188"/>
      <c r="BU54" s="189"/>
      <c r="BV54" s="190"/>
      <c r="BW54" s="181">
        <f t="shared" si="4"/>
        <v>0</v>
      </c>
      <c r="BX54" s="182"/>
      <c r="BY54" s="183"/>
      <c r="BZ54" s="184"/>
      <c r="CA54" s="183"/>
      <c r="CB54" s="185">
        <f t="shared" si="14"/>
        <v>0</v>
      </c>
    </row>
    <row r="55" spans="1:80" ht="15.75">
      <c r="A55" s="186">
        <v>0.17361111111111599</v>
      </c>
      <c r="B55" s="187">
        <v>0.17708333333333801</v>
      </c>
      <c r="C55" s="177">
        <f t="shared" si="15"/>
        <v>0</v>
      </c>
      <c r="D55" s="188"/>
      <c r="E55" s="189"/>
      <c r="F55" s="190"/>
      <c r="G55" s="177">
        <f t="shared" si="5"/>
        <v>0</v>
      </c>
      <c r="H55" s="188"/>
      <c r="I55" s="189"/>
      <c r="J55" s="190"/>
      <c r="K55" s="181">
        <f t="shared" si="0"/>
        <v>0</v>
      </c>
      <c r="L55" s="182"/>
      <c r="M55" s="183"/>
      <c r="N55" s="184"/>
      <c r="O55" s="183"/>
      <c r="P55" s="185">
        <f t="shared" si="6"/>
        <v>0</v>
      </c>
      <c r="Q55" s="186">
        <v>0.17361111111111599</v>
      </c>
      <c r="R55" s="187">
        <v>0.17708333333333801</v>
      </c>
      <c r="S55" s="177">
        <f t="shared" si="16"/>
        <v>0</v>
      </c>
      <c r="T55" s="188"/>
      <c r="U55" s="189"/>
      <c r="V55" s="190"/>
      <c r="W55" s="177">
        <f t="shared" si="7"/>
        <v>0</v>
      </c>
      <c r="X55" s="188"/>
      <c r="Y55" s="189"/>
      <c r="Z55" s="190"/>
      <c r="AA55" s="181">
        <f t="shared" si="1"/>
        <v>0</v>
      </c>
      <c r="AB55" s="182"/>
      <c r="AC55" s="183"/>
      <c r="AD55" s="184"/>
      <c r="AE55" s="183"/>
      <c r="AF55" s="185">
        <f t="shared" si="8"/>
        <v>0</v>
      </c>
      <c r="AG55" s="186">
        <v>0.17361111111111599</v>
      </c>
      <c r="AH55" s="187">
        <v>0.17708333333333801</v>
      </c>
      <c r="AI55" s="177">
        <f t="shared" si="17"/>
        <v>0</v>
      </c>
      <c r="AJ55" s="188"/>
      <c r="AK55" s="189"/>
      <c r="AL55" s="190"/>
      <c r="AM55" s="177">
        <f t="shared" si="9"/>
        <v>0</v>
      </c>
      <c r="AN55" s="188"/>
      <c r="AO55" s="189"/>
      <c r="AP55" s="190"/>
      <c r="AQ55" s="181">
        <f t="shared" si="2"/>
        <v>0</v>
      </c>
      <c r="AR55" s="182"/>
      <c r="AS55" s="183"/>
      <c r="AT55" s="184"/>
      <c r="AU55" s="183"/>
      <c r="AV55" s="185">
        <f t="shared" si="10"/>
        <v>0</v>
      </c>
      <c r="AW55" s="186">
        <v>0.17361111111111599</v>
      </c>
      <c r="AX55" s="187">
        <v>0.17708333333333801</v>
      </c>
      <c r="AY55" s="177">
        <f t="shared" si="18"/>
        <v>0</v>
      </c>
      <c r="AZ55" s="188"/>
      <c r="BA55" s="189"/>
      <c r="BB55" s="190"/>
      <c r="BC55" s="177">
        <f t="shared" si="11"/>
        <v>0</v>
      </c>
      <c r="BD55" s="188"/>
      <c r="BE55" s="189"/>
      <c r="BF55" s="190"/>
      <c r="BG55" s="181">
        <f t="shared" si="3"/>
        <v>0</v>
      </c>
      <c r="BH55" s="182"/>
      <c r="BI55" s="183"/>
      <c r="BJ55" s="184"/>
      <c r="BK55" s="183"/>
      <c r="BL55" s="185">
        <f t="shared" si="12"/>
        <v>0</v>
      </c>
      <c r="BM55" s="186">
        <v>0.17361111111111599</v>
      </c>
      <c r="BN55" s="187">
        <v>0.17708333333333801</v>
      </c>
      <c r="BO55" s="177">
        <f t="shared" si="19"/>
        <v>0</v>
      </c>
      <c r="BP55" s="188"/>
      <c r="BQ55" s="189"/>
      <c r="BR55" s="190"/>
      <c r="BS55" s="177">
        <f t="shared" si="13"/>
        <v>0</v>
      </c>
      <c r="BT55" s="188"/>
      <c r="BU55" s="189"/>
      <c r="BV55" s="190"/>
      <c r="BW55" s="181">
        <f t="shared" si="4"/>
        <v>0</v>
      </c>
      <c r="BX55" s="182"/>
      <c r="BY55" s="183"/>
      <c r="BZ55" s="184"/>
      <c r="CA55" s="183"/>
      <c r="CB55" s="185">
        <f t="shared" si="14"/>
        <v>0</v>
      </c>
    </row>
    <row r="56" spans="1:80" ht="15.75">
      <c r="A56" s="186">
        <v>0.17708333333333801</v>
      </c>
      <c r="B56" s="187">
        <v>0.18055555555556099</v>
      </c>
      <c r="C56" s="177">
        <f t="shared" si="15"/>
        <v>0</v>
      </c>
      <c r="D56" s="188"/>
      <c r="E56" s="189"/>
      <c r="F56" s="190"/>
      <c r="G56" s="177">
        <f t="shared" si="5"/>
        <v>0</v>
      </c>
      <c r="H56" s="188"/>
      <c r="I56" s="189"/>
      <c r="J56" s="190"/>
      <c r="K56" s="181">
        <f t="shared" si="0"/>
        <v>0</v>
      </c>
      <c r="L56" s="182"/>
      <c r="M56" s="183"/>
      <c r="N56" s="184"/>
      <c r="O56" s="183"/>
      <c r="P56" s="185">
        <f t="shared" si="6"/>
        <v>0</v>
      </c>
      <c r="Q56" s="186">
        <v>0.17708333333333801</v>
      </c>
      <c r="R56" s="187">
        <v>0.18055555555556099</v>
      </c>
      <c r="S56" s="177">
        <f t="shared" si="16"/>
        <v>0</v>
      </c>
      <c r="T56" s="188"/>
      <c r="U56" s="189"/>
      <c r="V56" s="190"/>
      <c r="W56" s="177">
        <f t="shared" si="7"/>
        <v>0</v>
      </c>
      <c r="X56" s="188"/>
      <c r="Y56" s="189"/>
      <c r="Z56" s="190"/>
      <c r="AA56" s="181">
        <f t="shared" si="1"/>
        <v>0</v>
      </c>
      <c r="AB56" s="182"/>
      <c r="AC56" s="183"/>
      <c r="AD56" s="184"/>
      <c r="AE56" s="183"/>
      <c r="AF56" s="185">
        <f t="shared" si="8"/>
        <v>0</v>
      </c>
      <c r="AG56" s="186">
        <v>0.17708333333333801</v>
      </c>
      <c r="AH56" s="187">
        <v>0.18055555555556099</v>
      </c>
      <c r="AI56" s="177">
        <f t="shared" si="17"/>
        <v>0</v>
      </c>
      <c r="AJ56" s="188"/>
      <c r="AK56" s="189"/>
      <c r="AL56" s="190"/>
      <c r="AM56" s="177">
        <f t="shared" si="9"/>
        <v>0</v>
      </c>
      <c r="AN56" s="188"/>
      <c r="AO56" s="189"/>
      <c r="AP56" s="190"/>
      <c r="AQ56" s="181">
        <f t="shared" si="2"/>
        <v>0</v>
      </c>
      <c r="AR56" s="182"/>
      <c r="AS56" s="183"/>
      <c r="AT56" s="184"/>
      <c r="AU56" s="183"/>
      <c r="AV56" s="185">
        <f t="shared" si="10"/>
        <v>0</v>
      </c>
      <c r="AW56" s="186">
        <v>0.17708333333333801</v>
      </c>
      <c r="AX56" s="187">
        <v>0.18055555555556099</v>
      </c>
      <c r="AY56" s="177">
        <f t="shared" si="18"/>
        <v>0</v>
      </c>
      <c r="AZ56" s="188"/>
      <c r="BA56" s="189"/>
      <c r="BB56" s="190"/>
      <c r="BC56" s="177">
        <f t="shared" si="11"/>
        <v>0</v>
      </c>
      <c r="BD56" s="188"/>
      <c r="BE56" s="189"/>
      <c r="BF56" s="190"/>
      <c r="BG56" s="181">
        <f t="shared" si="3"/>
        <v>0</v>
      </c>
      <c r="BH56" s="182"/>
      <c r="BI56" s="183"/>
      <c r="BJ56" s="184"/>
      <c r="BK56" s="183"/>
      <c r="BL56" s="185">
        <f t="shared" si="12"/>
        <v>0</v>
      </c>
      <c r="BM56" s="186">
        <v>0.17708333333333801</v>
      </c>
      <c r="BN56" s="187">
        <v>0.18055555555556099</v>
      </c>
      <c r="BO56" s="177">
        <f t="shared" si="19"/>
        <v>0</v>
      </c>
      <c r="BP56" s="188"/>
      <c r="BQ56" s="189"/>
      <c r="BR56" s="190"/>
      <c r="BS56" s="177">
        <f t="shared" si="13"/>
        <v>0</v>
      </c>
      <c r="BT56" s="188"/>
      <c r="BU56" s="189"/>
      <c r="BV56" s="190"/>
      <c r="BW56" s="181">
        <f t="shared" si="4"/>
        <v>0</v>
      </c>
      <c r="BX56" s="182"/>
      <c r="BY56" s="183"/>
      <c r="BZ56" s="184"/>
      <c r="CA56" s="183"/>
      <c r="CB56" s="185">
        <f t="shared" si="14"/>
        <v>0</v>
      </c>
    </row>
    <row r="57" spans="1:80" ht="15.75">
      <c r="A57" s="186">
        <v>0.18055555555556099</v>
      </c>
      <c r="B57" s="187">
        <v>0.18402777777778301</v>
      </c>
      <c r="C57" s="177">
        <f t="shared" si="15"/>
        <v>0</v>
      </c>
      <c r="D57" s="188"/>
      <c r="E57" s="189"/>
      <c r="F57" s="190"/>
      <c r="G57" s="177">
        <f t="shared" si="5"/>
        <v>0</v>
      </c>
      <c r="H57" s="188"/>
      <c r="I57" s="189"/>
      <c r="J57" s="190"/>
      <c r="K57" s="181">
        <f t="shared" si="0"/>
        <v>0</v>
      </c>
      <c r="L57" s="182"/>
      <c r="M57" s="183"/>
      <c r="N57" s="184"/>
      <c r="O57" s="183"/>
      <c r="P57" s="185">
        <f t="shared" si="6"/>
        <v>0</v>
      </c>
      <c r="Q57" s="186">
        <v>0.18055555555556099</v>
      </c>
      <c r="R57" s="187">
        <v>0.18402777777778301</v>
      </c>
      <c r="S57" s="177">
        <f t="shared" si="16"/>
        <v>0</v>
      </c>
      <c r="T57" s="188"/>
      <c r="U57" s="189"/>
      <c r="V57" s="190"/>
      <c r="W57" s="177">
        <f t="shared" si="7"/>
        <v>0</v>
      </c>
      <c r="X57" s="188"/>
      <c r="Y57" s="189"/>
      <c r="Z57" s="190"/>
      <c r="AA57" s="181">
        <f t="shared" si="1"/>
        <v>0</v>
      </c>
      <c r="AB57" s="182"/>
      <c r="AC57" s="183"/>
      <c r="AD57" s="184"/>
      <c r="AE57" s="183"/>
      <c r="AF57" s="185">
        <f t="shared" si="8"/>
        <v>0</v>
      </c>
      <c r="AG57" s="186">
        <v>0.18055555555556099</v>
      </c>
      <c r="AH57" s="187">
        <v>0.18402777777778301</v>
      </c>
      <c r="AI57" s="177">
        <f t="shared" si="17"/>
        <v>0</v>
      </c>
      <c r="AJ57" s="188"/>
      <c r="AK57" s="189"/>
      <c r="AL57" s="190"/>
      <c r="AM57" s="177">
        <f t="shared" si="9"/>
        <v>0</v>
      </c>
      <c r="AN57" s="188"/>
      <c r="AO57" s="189"/>
      <c r="AP57" s="190"/>
      <c r="AQ57" s="181">
        <f t="shared" si="2"/>
        <v>0</v>
      </c>
      <c r="AR57" s="182"/>
      <c r="AS57" s="183"/>
      <c r="AT57" s="184"/>
      <c r="AU57" s="183"/>
      <c r="AV57" s="185">
        <f t="shared" si="10"/>
        <v>0</v>
      </c>
      <c r="AW57" s="186">
        <v>0.18055555555556099</v>
      </c>
      <c r="AX57" s="187">
        <v>0.18402777777778301</v>
      </c>
      <c r="AY57" s="177">
        <f t="shared" si="18"/>
        <v>0</v>
      </c>
      <c r="AZ57" s="188"/>
      <c r="BA57" s="189"/>
      <c r="BB57" s="190"/>
      <c r="BC57" s="177">
        <f t="shared" si="11"/>
        <v>0</v>
      </c>
      <c r="BD57" s="188"/>
      <c r="BE57" s="189"/>
      <c r="BF57" s="190"/>
      <c r="BG57" s="181">
        <f t="shared" si="3"/>
        <v>0</v>
      </c>
      <c r="BH57" s="182"/>
      <c r="BI57" s="183"/>
      <c r="BJ57" s="184"/>
      <c r="BK57" s="183"/>
      <c r="BL57" s="185">
        <f t="shared" si="12"/>
        <v>0</v>
      </c>
      <c r="BM57" s="186">
        <v>0.18055555555556099</v>
      </c>
      <c r="BN57" s="187">
        <v>0.18402777777778301</v>
      </c>
      <c r="BO57" s="177">
        <f t="shared" si="19"/>
        <v>0</v>
      </c>
      <c r="BP57" s="188"/>
      <c r="BQ57" s="189"/>
      <c r="BR57" s="190"/>
      <c r="BS57" s="177">
        <f t="shared" si="13"/>
        <v>0</v>
      </c>
      <c r="BT57" s="188"/>
      <c r="BU57" s="189"/>
      <c r="BV57" s="190"/>
      <c r="BW57" s="181">
        <f t="shared" si="4"/>
        <v>0</v>
      </c>
      <c r="BX57" s="182"/>
      <c r="BY57" s="183"/>
      <c r="BZ57" s="184"/>
      <c r="CA57" s="183"/>
      <c r="CB57" s="185">
        <f t="shared" si="14"/>
        <v>0</v>
      </c>
    </row>
    <row r="58" spans="1:80" ht="15.75">
      <c r="A58" s="186">
        <v>0.18402777777778301</v>
      </c>
      <c r="B58" s="187">
        <v>0.187500000000005</v>
      </c>
      <c r="C58" s="177">
        <f t="shared" si="15"/>
        <v>0</v>
      </c>
      <c r="D58" s="188"/>
      <c r="E58" s="189"/>
      <c r="F58" s="190"/>
      <c r="G58" s="177">
        <f t="shared" si="5"/>
        <v>0</v>
      </c>
      <c r="H58" s="188"/>
      <c r="I58" s="189"/>
      <c r="J58" s="190"/>
      <c r="K58" s="181">
        <f t="shared" si="0"/>
        <v>0</v>
      </c>
      <c r="L58" s="182"/>
      <c r="M58" s="183"/>
      <c r="N58" s="184"/>
      <c r="O58" s="183"/>
      <c r="P58" s="185">
        <f t="shared" si="6"/>
        <v>0</v>
      </c>
      <c r="Q58" s="186">
        <v>0.18402777777778301</v>
      </c>
      <c r="R58" s="187">
        <v>0.187500000000005</v>
      </c>
      <c r="S58" s="177">
        <f t="shared" si="16"/>
        <v>0</v>
      </c>
      <c r="T58" s="188"/>
      <c r="U58" s="189"/>
      <c r="V58" s="190"/>
      <c r="W58" s="177">
        <f t="shared" si="7"/>
        <v>0</v>
      </c>
      <c r="X58" s="188"/>
      <c r="Y58" s="189"/>
      <c r="Z58" s="190"/>
      <c r="AA58" s="181">
        <f t="shared" si="1"/>
        <v>0</v>
      </c>
      <c r="AB58" s="182"/>
      <c r="AC58" s="183"/>
      <c r="AD58" s="184"/>
      <c r="AE58" s="183"/>
      <c r="AF58" s="185">
        <f t="shared" si="8"/>
        <v>0</v>
      </c>
      <c r="AG58" s="186">
        <v>0.18402777777778301</v>
      </c>
      <c r="AH58" s="187">
        <v>0.187500000000005</v>
      </c>
      <c r="AI58" s="177">
        <f t="shared" si="17"/>
        <v>0</v>
      </c>
      <c r="AJ58" s="188"/>
      <c r="AK58" s="189"/>
      <c r="AL58" s="190"/>
      <c r="AM58" s="177">
        <f t="shared" si="9"/>
        <v>0</v>
      </c>
      <c r="AN58" s="188"/>
      <c r="AO58" s="189"/>
      <c r="AP58" s="190"/>
      <c r="AQ58" s="181">
        <f t="shared" si="2"/>
        <v>0</v>
      </c>
      <c r="AR58" s="182"/>
      <c r="AS58" s="183"/>
      <c r="AT58" s="184"/>
      <c r="AU58" s="183"/>
      <c r="AV58" s="185">
        <f t="shared" si="10"/>
        <v>0</v>
      </c>
      <c r="AW58" s="186">
        <v>0.18402777777778301</v>
      </c>
      <c r="AX58" s="187">
        <v>0.187500000000005</v>
      </c>
      <c r="AY58" s="177">
        <f t="shared" si="18"/>
        <v>0</v>
      </c>
      <c r="AZ58" s="188"/>
      <c r="BA58" s="189"/>
      <c r="BB58" s="190"/>
      <c r="BC58" s="177">
        <f t="shared" si="11"/>
        <v>0</v>
      </c>
      <c r="BD58" s="188"/>
      <c r="BE58" s="189"/>
      <c r="BF58" s="190"/>
      <c r="BG58" s="181">
        <f t="shared" si="3"/>
        <v>0</v>
      </c>
      <c r="BH58" s="182"/>
      <c r="BI58" s="183"/>
      <c r="BJ58" s="184"/>
      <c r="BK58" s="183"/>
      <c r="BL58" s="185">
        <f t="shared" si="12"/>
        <v>0</v>
      </c>
      <c r="BM58" s="186">
        <v>0.18402777777778301</v>
      </c>
      <c r="BN58" s="187">
        <v>0.187500000000005</v>
      </c>
      <c r="BO58" s="177">
        <f t="shared" si="19"/>
        <v>0</v>
      </c>
      <c r="BP58" s="188"/>
      <c r="BQ58" s="189"/>
      <c r="BR58" s="190"/>
      <c r="BS58" s="177">
        <f t="shared" si="13"/>
        <v>0</v>
      </c>
      <c r="BT58" s="188"/>
      <c r="BU58" s="189"/>
      <c r="BV58" s="190"/>
      <c r="BW58" s="181">
        <f t="shared" si="4"/>
        <v>0</v>
      </c>
      <c r="BX58" s="182"/>
      <c r="BY58" s="183"/>
      <c r="BZ58" s="184"/>
      <c r="CA58" s="183"/>
      <c r="CB58" s="185">
        <f t="shared" si="14"/>
        <v>0</v>
      </c>
    </row>
    <row r="59" spans="1:80" ht="15.75">
      <c r="A59" s="186">
        <v>0.187500000000005</v>
      </c>
      <c r="B59" s="187">
        <v>0.19097222222222801</v>
      </c>
      <c r="C59" s="177">
        <f t="shared" si="15"/>
        <v>0</v>
      </c>
      <c r="D59" s="188"/>
      <c r="E59" s="189"/>
      <c r="F59" s="190"/>
      <c r="G59" s="177">
        <f t="shared" si="5"/>
        <v>0</v>
      </c>
      <c r="H59" s="188"/>
      <c r="I59" s="189"/>
      <c r="J59" s="190"/>
      <c r="K59" s="181">
        <f t="shared" si="0"/>
        <v>0</v>
      </c>
      <c r="L59" s="182"/>
      <c r="M59" s="183"/>
      <c r="N59" s="184"/>
      <c r="O59" s="183"/>
      <c r="P59" s="185">
        <f t="shared" si="6"/>
        <v>0</v>
      </c>
      <c r="Q59" s="186">
        <v>0.187500000000005</v>
      </c>
      <c r="R59" s="187">
        <v>0.19097222222222801</v>
      </c>
      <c r="S59" s="177">
        <f t="shared" si="16"/>
        <v>0</v>
      </c>
      <c r="T59" s="188"/>
      <c r="U59" s="189"/>
      <c r="V59" s="190"/>
      <c r="W59" s="177">
        <f t="shared" si="7"/>
        <v>0</v>
      </c>
      <c r="X59" s="188"/>
      <c r="Y59" s="189"/>
      <c r="Z59" s="190"/>
      <c r="AA59" s="181">
        <f t="shared" si="1"/>
        <v>0</v>
      </c>
      <c r="AB59" s="182"/>
      <c r="AC59" s="183"/>
      <c r="AD59" s="184"/>
      <c r="AE59" s="183"/>
      <c r="AF59" s="185">
        <f t="shared" si="8"/>
        <v>0</v>
      </c>
      <c r="AG59" s="186">
        <v>0.187500000000005</v>
      </c>
      <c r="AH59" s="187">
        <v>0.19097222222222801</v>
      </c>
      <c r="AI59" s="177">
        <f t="shared" si="17"/>
        <v>0</v>
      </c>
      <c r="AJ59" s="188"/>
      <c r="AK59" s="189"/>
      <c r="AL59" s="190"/>
      <c r="AM59" s="177">
        <f t="shared" si="9"/>
        <v>0</v>
      </c>
      <c r="AN59" s="188"/>
      <c r="AO59" s="189"/>
      <c r="AP59" s="190"/>
      <c r="AQ59" s="181">
        <f t="shared" si="2"/>
        <v>0</v>
      </c>
      <c r="AR59" s="182"/>
      <c r="AS59" s="183"/>
      <c r="AT59" s="184"/>
      <c r="AU59" s="183"/>
      <c r="AV59" s="185">
        <f t="shared" si="10"/>
        <v>0</v>
      </c>
      <c r="AW59" s="186">
        <v>0.187500000000005</v>
      </c>
      <c r="AX59" s="187">
        <v>0.19097222222222801</v>
      </c>
      <c r="AY59" s="177">
        <f t="shared" si="18"/>
        <v>0</v>
      </c>
      <c r="AZ59" s="188"/>
      <c r="BA59" s="189"/>
      <c r="BB59" s="190"/>
      <c r="BC59" s="177">
        <f t="shared" si="11"/>
        <v>0</v>
      </c>
      <c r="BD59" s="188"/>
      <c r="BE59" s="189"/>
      <c r="BF59" s="190"/>
      <c r="BG59" s="181">
        <f t="shared" si="3"/>
        <v>0</v>
      </c>
      <c r="BH59" s="182"/>
      <c r="BI59" s="183"/>
      <c r="BJ59" s="184"/>
      <c r="BK59" s="183"/>
      <c r="BL59" s="185">
        <f t="shared" si="12"/>
        <v>0</v>
      </c>
      <c r="BM59" s="186">
        <v>0.187500000000005</v>
      </c>
      <c r="BN59" s="187">
        <v>0.19097222222222801</v>
      </c>
      <c r="BO59" s="177">
        <f t="shared" si="19"/>
        <v>0</v>
      </c>
      <c r="BP59" s="188"/>
      <c r="BQ59" s="189"/>
      <c r="BR59" s="190"/>
      <c r="BS59" s="177">
        <f t="shared" si="13"/>
        <v>0</v>
      </c>
      <c r="BT59" s="188"/>
      <c r="BU59" s="189"/>
      <c r="BV59" s="190"/>
      <c r="BW59" s="181">
        <f t="shared" si="4"/>
        <v>0</v>
      </c>
      <c r="BX59" s="182"/>
      <c r="BY59" s="183"/>
      <c r="BZ59" s="184"/>
      <c r="CA59" s="183"/>
      <c r="CB59" s="185">
        <f t="shared" si="14"/>
        <v>0</v>
      </c>
    </row>
    <row r="60" spans="1:80" ht="15.75">
      <c r="A60" s="186">
        <v>0.19097222222222801</v>
      </c>
      <c r="B60" s="187">
        <v>0.19444444444445</v>
      </c>
      <c r="C60" s="177">
        <f t="shared" si="15"/>
        <v>0</v>
      </c>
      <c r="D60" s="188"/>
      <c r="E60" s="189"/>
      <c r="F60" s="190"/>
      <c r="G60" s="177">
        <f t="shared" si="5"/>
        <v>0</v>
      </c>
      <c r="H60" s="188"/>
      <c r="I60" s="189"/>
      <c r="J60" s="190"/>
      <c r="K60" s="181">
        <f t="shared" si="0"/>
        <v>0</v>
      </c>
      <c r="L60" s="182"/>
      <c r="M60" s="183"/>
      <c r="N60" s="184"/>
      <c r="O60" s="183"/>
      <c r="P60" s="185">
        <f t="shared" si="6"/>
        <v>0</v>
      </c>
      <c r="Q60" s="186">
        <v>0.19097222222222801</v>
      </c>
      <c r="R60" s="187">
        <v>0.19444444444445</v>
      </c>
      <c r="S60" s="177">
        <f t="shared" si="16"/>
        <v>0</v>
      </c>
      <c r="T60" s="188"/>
      <c r="U60" s="189"/>
      <c r="V60" s="190"/>
      <c r="W60" s="177">
        <f t="shared" si="7"/>
        <v>0</v>
      </c>
      <c r="X60" s="188"/>
      <c r="Y60" s="189"/>
      <c r="Z60" s="190"/>
      <c r="AA60" s="181">
        <f t="shared" si="1"/>
        <v>0</v>
      </c>
      <c r="AB60" s="182"/>
      <c r="AC60" s="183"/>
      <c r="AD60" s="184"/>
      <c r="AE60" s="183"/>
      <c r="AF60" s="185">
        <f t="shared" si="8"/>
        <v>0</v>
      </c>
      <c r="AG60" s="186">
        <v>0.19097222222222801</v>
      </c>
      <c r="AH60" s="187">
        <v>0.19444444444445</v>
      </c>
      <c r="AI60" s="177">
        <f t="shared" si="17"/>
        <v>0</v>
      </c>
      <c r="AJ60" s="188"/>
      <c r="AK60" s="189"/>
      <c r="AL60" s="190"/>
      <c r="AM60" s="177">
        <f t="shared" si="9"/>
        <v>0</v>
      </c>
      <c r="AN60" s="188"/>
      <c r="AO60" s="189"/>
      <c r="AP60" s="190"/>
      <c r="AQ60" s="181">
        <f t="shared" si="2"/>
        <v>0</v>
      </c>
      <c r="AR60" s="182"/>
      <c r="AS60" s="183"/>
      <c r="AT60" s="184"/>
      <c r="AU60" s="183"/>
      <c r="AV60" s="185">
        <f t="shared" si="10"/>
        <v>0</v>
      </c>
      <c r="AW60" s="186">
        <v>0.19097222222222801</v>
      </c>
      <c r="AX60" s="187">
        <v>0.19444444444445</v>
      </c>
      <c r="AY60" s="177">
        <f t="shared" si="18"/>
        <v>0</v>
      </c>
      <c r="AZ60" s="188"/>
      <c r="BA60" s="189"/>
      <c r="BB60" s="190"/>
      <c r="BC60" s="177">
        <f t="shared" si="11"/>
        <v>0</v>
      </c>
      <c r="BD60" s="188"/>
      <c r="BE60" s="189"/>
      <c r="BF60" s="190"/>
      <c r="BG60" s="181">
        <f t="shared" si="3"/>
        <v>0</v>
      </c>
      <c r="BH60" s="182"/>
      <c r="BI60" s="183"/>
      <c r="BJ60" s="184"/>
      <c r="BK60" s="183"/>
      <c r="BL60" s="185">
        <f t="shared" si="12"/>
        <v>0</v>
      </c>
      <c r="BM60" s="186">
        <v>0.19097222222222801</v>
      </c>
      <c r="BN60" s="187">
        <v>0.19444444444445</v>
      </c>
      <c r="BO60" s="177">
        <f t="shared" si="19"/>
        <v>0</v>
      </c>
      <c r="BP60" s="188"/>
      <c r="BQ60" s="189"/>
      <c r="BR60" s="190"/>
      <c r="BS60" s="177">
        <f t="shared" si="13"/>
        <v>0</v>
      </c>
      <c r="BT60" s="188"/>
      <c r="BU60" s="189"/>
      <c r="BV60" s="190"/>
      <c r="BW60" s="181">
        <f t="shared" si="4"/>
        <v>0</v>
      </c>
      <c r="BX60" s="182"/>
      <c r="BY60" s="183"/>
      <c r="BZ60" s="184"/>
      <c r="CA60" s="183"/>
      <c r="CB60" s="185">
        <f t="shared" si="14"/>
        <v>0</v>
      </c>
    </row>
    <row r="61" spans="1:80" ht="15.75">
      <c r="A61" s="186">
        <v>0.19444444444445</v>
      </c>
      <c r="B61" s="187">
        <v>0.19791666666667199</v>
      </c>
      <c r="C61" s="177">
        <f t="shared" si="15"/>
        <v>0</v>
      </c>
      <c r="D61" s="188"/>
      <c r="E61" s="189"/>
      <c r="F61" s="190"/>
      <c r="G61" s="177">
        <f t="shared" si="5"/>
        <v>0</v>
      </c>
      <c r="H61" s="188"/>
      <c r="I61" s="189"/>
      <c r="J61" s="190"/>
      <c r="K61" s="181">
        <f t="shared" si="0"/>
        <v>0</v>
      </c>
      <c r="L61" s="182"/>
      <c r="M61" s="183"/>
      <c r="N61" s="184"/>
      <c r="O61" s="183"/>
      <c r="P61" s="185">
        <f t="shared" si="6"/>
        <v>0</v>
      </c>
      <c r="Q61" s="186">
        <v>0.19444444444445</v>
      </c>
      <c r="R61" s="187">
        <v>0.19791666666667199</v>
      </c>
      <c r="S61" s="177">
        <f t="shared" si="16"/>
        <v>0</v>
      </c>
      <c r="T61" s="188"/>
      <c r="U61" s="189"/>
      <c r="V61" s="190"/>
      <c r="W61" s="177">
        <f t="shared" si="7"/>
        <v>0</v>
      </c>
      <c r="X61" s="188"/>
      <c r="Y61" s="189"/>
      <c r="Z61" s="190"/>
      <c r="AA61" s="181">
        <f t="shared" si="1"/>
        <v>0</v>
      </c>
      <c r="AB61" s="182"/>
      <c r="AC61" s="183"/>
      <c r="AD61" s="184"/>
      <c r="AE61" s="183"/>
      <c r="AF61" s="185">
        <f t="shared" si="8"/>
        <v>0</v>
      </c>
      <c r="AG61" s="186">
        <v>0.19444444444445</v>
      </c>
      <c r="AH61" s="187">
        <v>0.19791666666667199</v>
      </c>
      <c r="AI61" s="177">
        <f t="shared" si="17"/>
        <v>0</v>
      </c>
      <c r="AJ61" s="188"/>
      <c r="AK61" s="189"/>
      <c r="AL61" s="190"/>
      <c r="AM61" s="177">
        <f t="shared" si="9"/>
        <v>0</v>
      </c>
      <c r="AN61" s="188"/>
      <c r="AO61" s="189"/>
      <c r="AP61" s="190"/>
      <c r="AQ61" s="181">
        <f t="shared" si="2"/>
        <v>0</v>
      </c>
      <c r="AR61" s="182"/>
      <c r="AS61" s="183"/>
      <c r="AT61" s="184"/>
      <c r="AU61" s="183"/>
      <c r="AV61" s="185">
        <f t="shared" si="10"/>
        <v>0</v>
      </c>
      <c r="AW61" s="186">
        <v>0.19444444444445</v>
      </c>
      <c r="AX61" s="187">
        <v>0.19791666666667199</v>
      </c>
      <c r="AY61" s="177">
        <f t="shared" si="18"/>
        <v>0</v>
      </c>
      <c r="AZ61" s="188"/>
      <c r="BA61" s="189"/>
      <c r="BB61" s="190"/>
      <c r="BC61" s="177">
        <f t="shared" si="11"/>
        <v>0</v>
      </c>
      <c r="BD61" s="188"/>
      <c r="BE61" s="189"/>
      <c r="BF61" s="190"/>
      <c r="BG61" s="181">
        <f t="shared" si="3"/>
        <v>0</v>
      </c>
      <c r="BH61" s="182"/>
      <c r="BI61" s="183"/>
      <c r="BJ61" s="184"/>
      <c r="BK61" s="183"/>
      <c r="BL61" s="185">
        <f t="shared" si="12"/>
        <v>0</v>
      </c>
      <c r="BM61" s="186">
        <v>0.19444444444445</v>
      </c>
      <c r="BN61" s="187">
        <v>0.19791666666667199</v>
      </c>
      <c r="BO61" s="177">
        <f t="shared" si="19"/>
        <v>0</v>
      </c>
      <c r="BP61" s="188"/>
      <c r="BQ61" s="189"/>
      <c r="BR61" s="190"/>
      <c r="BS61" s="177">
        <f t="shared" si="13"/>
        <v>0</v>
      </c>
      <c r="BT61" s="188"/>
      <c r="BU61" s="189"/>
      <c r="BV61" s="190"/>
      <c r="BW61" s="181">
        <f t="shared" si="4"/>
        <v>0</v>
      </c>
      <c r="BX61" s="182"/>
      <c r="BY61" s="183"/>
      <c r="BZ61" s="184"/>
      <c r="CA61" s="183"/>
      <c r="CB61" s="185">
        <f t="shared" si="14"/>
        <v>0</v>
      </c>
    </row>
    <row r="62" spans="1:80" ht="15.75">
      <c r="A62" s="186">
        <v>0.19791666666667199</v>
      </c>
      <c r="B62" s="187">
        <v>0.201388888888895</v>
      </c>
      <c r="C62" s="177">
        <f t="shared" si="15"/>
        <v>0</v>
      </c>
      <c r="D62" s="188"/>
      <c r="E62" s="189"/>
      <c r="F62" s="190"/>
      <c r="G62" s="177">
        <f t="shared" si="5"/>
        <v>0</v>
      </c>
      <c r="H62" s="188"/>
      <c r="I62" s="189"/>
      <c r="J62" s="190"/>
      <c r="K62" s="181">
        <f t="shared" si="0"/>
        <v>0</v>
      </c>
      <c r="L62" s="182"/>
      <c r="M62" s="183"/>
      <c r="N62" s="184"/>
      <c r="O62" s="183"/>
      <c r="P62" s="185">
        <f t="shared" si="6"/>
        <v>0</v>
      </c>
      <c r="Q62" s="186">
        <v>0.19791666666667199</v>
      </c>
      <c r="R62" s="187">
        <v>0.201388888888895</v>
      </c>
      <c r="S62" s="177">
        <f t="shared" si="16"/>
        <v>0</v>
      </c>
      <c r="T62" s="188"/>
      <c r="U62" s="189"/>
      <c r="V62" s="190"/>
      <c r="W62" s="177">
        <f t="shared" si="7"/>
        <v>0</v>
      </c>
      <c r="X62" s="188"/>
      <c r="Y62" s="189"/>
      <c r="Z62" s="190"/>
      <c r="AA62" s="181">
        <f t="shared" si="1"/>
        <v>0</v>
      </c>
      <c r="AB62" s="182"/>
      <c r="AC62" s="183"/>
      <c r="AD62" s="184"/>
      <c r="AE62" s="183"/>
      <c r="AF62" s="185">
        <f t="shared" si="8"/>
        <v>0</v>
      </c>
      <c r="AG62" s="186">
        <v>0.19791666666667199</v>
      </c>
      <c r="AH62" s="187">
        <v>0.201388888888895</v>
      </c>
      <c r="AI62" s="177">
        <f t="shared" si="17"/>
        <v>0</v>
      </c>
      <c r="AJ62" s="188"/>
      <c r="AK62" s="189"/>
      <c r="AL62" s="190"/>
      <c r="AM62" s="177">
        <f t="shared" si="9"/>
        <v>0</v>
      </c>
      <c r="AN62" s="188"/>
      <c r="AO62" s="189"/>
      <c r="AP62" s="190"/>
      <c r="AQ62" s="181">
        <f t="shared" si="2"/>
        <v>0</v>
      </c>
      <c r="AR62" s="182"/>
      <c r="AS62" s="183"/>
      <c r="AT62" s="184"/>
      <c r="AU62" s="183"/>
      <c r="AV62" s="185">
        <f t="shared" si="10"/>
        <v>0</v>
      </c>
      <c r="AW62" s="186">
        <v>0.19791666666667199</v>
      </c>
      <c r="AX62" s="187">
        <v>0.201388888888895</v>
      </c>
      <c r="AY62" s="177">
        <f t="shared" si="18"/>
        <v>0</v>
      </c>
      <c r="AZ62" s="188"/>
      <c r="BA62" s="189"/>
      <c r="BB62" s="190"/>
      <c r="BC62" s="177">
        <f t="shared" si="11"/>
        <v>0</v>
      </c>
      <c r="BD62" s="188"/>
      <c r="BE62" s="189"/>
      <c r="BF62" s="190"/>
      <c r="BG62" s="181">
        <f t="shared" si="3"/>
        <v>0</v>
      </c>
      <c r="BH62" s="182"/>
      <c r="BI62" s="183"/>
      <c r="BJ62" s="184"/>
      <c r="BK62" s="183"/>
      <c r="BL62" s="185">
        <f t="shared" si="12"/>
        <v>0</v>
      </c>
      <c r="BM62" s="186">
        <v>0.19791666666667199</v>
      </c>
      <c r="BN62" s="187">
        <v>0.201388888888895</v>
      </c>
      <c r="BO62" s="177">
        <f t="shared" si="19"/>
        <v>0</v>
      </c>
      <c r="BP62" s="188"/>
      <c r="BQ62" s="189"/>
      <c r="BR62" s="190"/>
      <c r="BS62" s="177">
        <f t="shared" si="13"/>
        <v>0</v>
      </c>
      <c r="BT62" s="188"/>
      <c r="BU62" s="189"/>
      <c r="BV62" s="190"/>
      <c r="BW62" s="181">
        <f t="shared" si="4"/>
        <v>0</v>
      </c>
      <c r="BX62" s="182"/>
      <c r="BY62" s="183"/>
      <c r="BZ62" s="184"/>
      <c r="CA62" s="183"/>
      <c r="CB62" s="185">
        <f t="shared" si="14"/>
        <v>0</v>
      </c>
    </row>
    <row r="63" spans="1:80" ht="15.75">
      <c r="A63" s="186">
        <v>0.201388888888895</v>
      </c>
      <c r="B63" s="187">
        <v>0.20486111111111699</v>
      </c>
      <c r="C63" s="177">
        <f t="shared" si="15"/>
        <v>0</v>
      </c>
      <c r="D63" s="188"/>
      <c r="E63" s="189"/>
      <c r="F63" s="190"/>
      <c r="G63" s="177">
        <f t="shared" si="5"/>
        <v>0</v>
      </c>
      <c r="H63" s="188"/>
      <c r="I63" s="189"/>
      <c r="J63" s="190"/>
      <c r="K63" s="181">
        <f t="shared" si="0"/>
        <v>0</v>
      </c>
      <c r="L63" s="182"/>
      <c r="M63" s="183"/>
      <c r="N63" s="184"/>
      <c r="O63" s="183"/>
      <c r="P63" s="185">
        <f t="shared" si="6"/>
        <v>0</v>
      </c>
      <c r="Q63" s="186">
        <v>0.201388888888895</v>
      </c>
      <c r="R63" s="187">
        <v>0.20486111111111699</v>
      </c>
      <c r="S63" s="177">
        <f t="shared" si="16"/>
        <v>0</v>
      </c>
      <c r="T63" s="188"/>
      <c r="U63" s="189"/>
      <c r="V63" s="190"/>
      <c r="W63" s="177">
        <f t="shared" si="7"/>
        <v>0</v>
      </c>
      <c r="X63" s="188"/>
      <c r="Y63" s="189"/>
      <c r="Z63" s="190"/>
      <c r="AA63" s="181">
        <f t="shared" si="1"/>
        <v>0</v>
      </c>
      <c r="AB63" s="182"/>
      <c r="AC63" s="183"/>
      <c r="AD63" s="184"/>
      <c r="AE63" s="183"/>
      <c r="AF63" s="185">
        <f t="shared" si="8"/>
        <v>0</v>
      </c>
      <c r="AG63" s="186">
        <v>0.201388888888895</v>
      </c>
      <c r="AH63" s="187">
        <v>0.20486111111111699</v>
      </c>
      <c r="AI63" s="177">
        <f t="shared" si="17"/>
        <v>0</v>
      </c>
      <c r="AJ63" s="188"/>
      <c r="AK63" s="189"/>
      <c r="AL63" s="190"/>
      <c r="AM63" s="177">
        <f t="shared" si="9"/>
        <v>0</v>
      </c>
      <c r="AN63" s="188"/>
      <c r="AO63" s="189"/>
      <c r="AP63" s="190"/>
      <c r="AQ63" s="181">
        <f t="shared" si="2"/>
        <v>0</v>
      </c>
      <c r="AR63" s="182"/>
      <c r="AS63" s="183"/>
      <c r="AT63" s="184"/>
      <c r="AU63" s="183"/>
      <c r="AV63" s="185">
        <f t="shared" si="10"/>
        <v>0</v>
      </c>
      <c r="AW63" s="186">
        <v>0.201388888888895</v>
      </c>
      <c r="AX63" s="187">
        <v>0.20486111111111699</v>
      </c>
      <c r="AY63" s="177">
        <f t="shared" si="18"/>
        <v>0</v>
      </c>
      <c r="AZ63" s="188"/>
      <c r="BA63" s="189"/>
      <c r="BB63" s="190"/>
      <c r="BC63" s="177">
        <f t="shared" si="11"/>
        <v>0</v>
      </c>
      <c r="BD63" s="188"/>
      <c r="BE63" s="189"/>
      <c r="BF63" s="190"/>
      <c r="BG63" s="181">
        <f t="shared" si="3"/>
        <v>0</v>
      </c>
      <c r="BH63" s="182"/>
      <c r="BI63" s="183"/>
      <c r="BJ63" s="184"/>
      <c r="BK63" s="183"/>
      <c r="BL63" s="185">
        <f t="shared" si="12"/>
        <v>0</v>
      </c>
      <c r="BM63" s="186">
        <v>0.201388888888895</v>
      </c>
      <c r="BN63" s="187">
        <v>0.20486111111111699</v>
      </c>
      <c r="BO63" s="177">
        <f t="shared" si="19"/>
        <v>0</v>
      </c>
      <c r="BP63" s="188"/>
      <c r="BQ63" s="189"/>
      <c r="BR63" s="190"/>
      <c r="BS63" s="177">
        <f t="shared" si="13"/>
        <v>0</v>
      </c>
      <c r="BT63" s="188"/>
      <c r="BU63" s="189"/>
      <c r="BV63" s="190"/>
      <c r="BW63" s="181">
        <f t="shared" si="4"/>
        <v>0</v>
      </c>
      <c r="BX63" s="182"/>
      <c r="BY63" s="183"/>
      <c r="BZ63" s="184"/>
      <c r="CA63" s="183"/>
      <c r="CB63" s="185">
        <f t="shared" si="14"/>
        <v>0</v>
      </c>
    </row>
    <row r="64" spans="1:80" ht="15.75">
      <c r="A64" s="196">
        <v>0.20486111111111699</v>
      </c>
      <c r="B64" s="197">
        <v>0.208333333333339</v>
      </c>
      <c r="C64" s="198">
        <f t="shared" si="15"/>
        <v>0</v>
      </c>
      <c r="D64" s="199"/>
      <c r="E64" s="200"/>
      <c r="F64" s="201"/>
      <c r="G64" s="198">
        <f t="shared" si="5"/>
        <v>0</v>
      </c>
      <c r="H64" s="199"/>
      <c r="I64" s="200"/>
      <c r="J64" s="201"/>
      <c r="K64" s="202">
        <f t="shared" si="0"/>
        <v>0</v>
      </c>
      <c r="L64" s="203"/>
      <c r="M64" s="204"/>
      <c r="N64" s="205"/>
      <c r="O64" s="204"/>
      <c r="P64" s="206">
        <f t="shared" si="6"/>
        <v>0</v>
      </c>
      <c r="Q64" s="196">
        <v>0.20486111111111699</v>
      </c>
      <c r="R64" s="197">
        <v>0.208333333333339</v>
      </c>
      <c r="S64" s="198">
        <f t="shared" si="16"/>
        <v>0</v>
      </c>
      <c r="T64" s="199"/>
      <c r="U64" s="200"/>
      <c r="V64" s="201"/>
      <c r="W64" s="198">
        <f t="shared" si="7"/>
        <v>0</v>
      </c>
      <c r="X64" s="199"/>
      <c r="Y64" s="200"/>
      <c r="Z64" s="201"/>
      <c r="AA64" s="202">
        <f t="shared" si="1"/>
        <v>0</v>
      </c>
      <c r="AB64" s="203"/>
      <c r="AC64" s="204"/>
      <c r="AD64" s="205"/>
      <c r="AE64" s="204"/>
      <c r="AF64" s="206">
        <f t="shared" si="8"/>
        <v>0</v>
      </c>
      <c r="AG64" s="196">
        <v>0.20486111111111699</v>
      </c>
      <c r="AH64" s="197">
        <v>0.208333333333339</v>
      </c>
      <c r="AI64" s="198">
        <f t="shared" si="17"/>
        <v>0</v>
      </c>
      <c r="AJ64" s="199"/>
      <c r="AK64" s="200"/>
      <c r="AL64" s="201"/>
      <c r="AM64" s="198">
        <f t="shared" si="9"/>
        <v>0</v>
      </c>
      <c r="AN64" s="199"/>
      <c r="AO64" s="200"/>
      <c r="AP64" s="201"/>
      <c r="AQ64" s="202">
        <f t="shared" si="2"/>
        <v>0</v>
      </c>
      <c r="AR64" s="203"/>
      <c r="AS64" s="204"/>
      <c r="AT64" s="205"/>
      <c r="AU64" s="204"/>
      <c r="AV64" s="206">
        <f t="shared" si="10"/>
        <v>0</v>
      </c>
      <c r="AW64" s="196">
        <v>0.20486111111111699</v>
      </c>
      <c r="AX64" s="197">
        <v>0.208333333333339</v>
      </c>
      <c r="AY64" s="198">
        <f t="shared" si="18"/>
        <v>0</v>
      </c>
      <c r="AZ64" s="199"/>
      <c r="BA64" s="200"/>
      <c r="BB64" s="201"/>
      <c r="BC64" s="198">
        <f t="shared" si="11"/>
        <v>0</v>
      </c>
      <c r="BD64" s="199"/>
      <c r="BE64" s="200"/>
      <c r="BF64" s="201"/>
      <c r="BG64" s="202">
        <f t="shared" si="3"/>
        <v>0</v>
      </c>
      <c r="BH64" s="203"/>
      <c r="BI64" s="204"/>
      <c r="BJ64" s="205"/>
      <c r="BK64" s="204"/>
      <c r="BL64" s="206">
        <f t="shared" si="12"/>
        <v>0</v>
      </c>
      <c r="BM64" s="196">
        <v>0.20486111111111699</v>
      </c>
      <c r="BN64" s="197">
        <v>0.208333333333339</v>
      </c>
      <c r="BO64" s="198">
        <f t="shared" si="19"/>
        <v>0</v>
      </c>
      <c r="BP64" s="199"/>
      <c r="BQ64" s="200"/>
      <c r="BR64" s="201"/>
      <c r="BS64" s="198">
        <f t="shared" si="13"/>
        <v>0</v>
      </c>
      <c r="BT64" s="199"/>
      <c r="BU64" s="200"/>
      <c r="BV64" s="201"/>
      <c r="BW64" s="202">
        <f t="shared" si="4"/>
        <v>0</v>
      </c>
      <c r="BX64" s="203"/>
      <c r="BY64" s="204"/>
      <c r="BZ64" s="205"/>
      <c r="CA64" s="204"/>
      <c r="CB64" s="206">
        <f t="shared" si="14"/>
        <v>0</v>
      </c>
    </row>
    <row r="65" spans="1:81" s="221" customFormat="1" ht="15.75">
      <c r="A65" s="207">
        <v>0.208333333333339</v>
      </c>
      <c r="B65" s="187">
        <v>0.21180555555556199</v>
      </c>
      <c r="C65" s="177">
        <f t="shared" si="15"/>
        <v>0</v>
      </c>
      <c r="D65" s="208"/>
      <c r="E65" s="189"/>
      <c r="F65" s="209"/>
      <c r="G65" s="210">
        <f t="shared" si="5"/>
        <v>0</v>
      </c>
      <c r="H65" s="208"/>
      <c r="I65" s="189"/>
      <c r="J65" s="190"/>
      <c r="K65" s="181">
        <f t="shared" si="0"/>
        <v>0</v>
      </c>
      <c r="L65" s="182"/>
      <c r="M65" s="184"/>
      <c r="N65" s="184"/>
      <c r="O65" s="183"/>
      <c r="P65" s="211">
        <f t="shared" si="6"/>
        <v>0</v>
      </c>
      <c r="Q65" s="207">
        <v>0.208333333333339</v>
      </c>
      <c r="R65" s="212">
        <v>0.21180555555556199</v>
      </c>
      <c r="S65" s="213">
        <f t="shared" si="16"/>
        <v>0</v>
      </c>
      <c r="T65" s="188"/>
      <c r="U65" s="189"/>
      <c r="V65" s="209"/>
      <c r="W65" s="210">
        <f t="shared" si="7"/>
        <v>0</v>
      </c>
      <c r="X65" s="208"/>
      <c r="Y65" s="189"/>
      <c r="Z65" s="209"/>
      <c r="AA65" s="104">
        <f t="shared" si="1"/>
        <v>0</v>
      </c>
      <c r="AB65" s="214"/>
      <c r="AC65" s="184"/>
      <c r="AD65" s="184"/>
      <c r="AE65" s="215"/>
      <c r="AF65" s="216">
        <f t="shared" si="8"/>
        <v>0</v>
      </c>
      <c r="AG65" s="207">
        <v>0.208333333333339</v>
      </c>
      <c r="AH65" s="212">
        <v>0.21180555555556199</v>
      </c>
      <c r="AI65" s="213">
        <f t="shared" si="17"/>
        <v>0</v>
      </c>
      <c r="AJ65" s="188"/>
      <c r="AK65" s="189"/>
      <c r="AL65" s="209"/>
      <c r="AM65" s="213">
        <f t="shared" si="9"/>
        <v>0</v>
      </c>
      <c r="AN65" s="188"/>
      <c r="AO65" s="189"/>
      <c r="AP65" s="209"/>
      <c r="AQ65" s="217">
        <f t="shared" si="2"/>
        <v>0</v>
      </c>
      <c r="AR65" s="182"/>
      <c r="AS65" s="184"/>
      <c r="AT65" s="184"/>
      <c r="AU65" s="215"/>
      <c r="AV65" s="216">
        <f t="shared" si="10"/>
        <v>0</v>
      </c>
      <c r="AW65" s="207">
        <v>0.208333333333339</v>
      </c>
      <c r="AX65" s="212">
        <v>0.21180555555556199</v>
      </c>
      <c r="AY65" s="210">
        <f t="shared" si="18"/>
        <v>0</v>
      </c>
      <c r="AZ65" s="208"/>
      <c r="BA65" s="189"/>
      <c r="BB65" s="190"/>
      <c r="BC65" s="177">
        <f t="shared" si="11"/>
        <v>0</v>
      </c>
      <c r="BD65" s="188"/>
      <c r="BE65" s="189"/>
      <c r="BF65" s="209"/>
      <c r="BG65" s="218">
        <f t="shared" si="3"/>
        <v>0</v>
      </c>
      <c r="BH65" s="214"/>
      <c r="BI65" s="184"/>
      <c r="BJ65" s="184"/>
      <c r="BK65" s="215"/>
      <c r="BL65" s="219">
        <f t="shared" si="12"/>
        <v>0</v>
      </c>
      <c r="BM65" s="207">
        <v>0.208333333333339</v>
      </c>
      <c r="BN65" s="212">
        <v>0.21180555555556199</v>
      </c>
      <c r="BO65" s="177">
        <f t="shared" si="19"/>
        <v>0</v>
      </c>
      <c r="BP65" s="188"/>
      <c r="BQ65" s="189"/>
      <c r="BR65" s="190"/>
      <c r="BS65" s="177">
        <f t="shared" si="13"/>
        <v>0</v>
      </c>
      <c r="BT65" s="188"/>
      <c r="BU65" s="189"/>
      <c r="BV65" s="190"/>
      <c r="BW65" s="104">
        <f t="shared" si="4"/>
        <v>0</v>
      </c>
      <c r="BX65" s="182"/>
      <c r="BY65" s="184"/>
      <c r="BZ65" s="184"/>
      <c r="CA65" s="183"/>
      <c r="CB65" s="211">
        <f t="shared" si="14"/>
        <v>0</v>
      </c>
      <c r="CC65" s="220"/>
    </row>
    <row r="66" spans="1:81" ht="15.75">
      <c r="A66" s="222">
        <v>0.21180555555556199</v>
      </c>
      <c r="B66" s="223">
        <v>0.21527777777778401</v>
      </c>
      <c r="C66" s="224">
        <f t="shared" si="15"/>
        <v>0</v>
      </c>
      <c r="D66" s="225"/>
      <c r="E66" s="194"/>
      <c r="F66" s="195"/>
      <c r="G66" s="224">
        <f t="shared" si="5"/>
        <v>0</v>
      </c>
      <c r="H66" s="225"/>
      <c r="I66" s="194"/>
      <c r="J66" s="195"/>
      <c r="K66" s="226">
        <f t="shared" si="0"/>
        <v>0</v>
      </c>
      <c r="L66" s="227"/>
      <c r="M66" s="228"/>
      <c r="N66" s="229"/>
      <c r="O66" s="228"/>
      <c r="P66" s="230">
        <f t="shared" si="6"/>
        <v>0</v>
      </c>
      <c r="Q66" s="222">
        <v>0.21180555555556199</v>
      </c>
      <c r="R66" s="223">
        <v>0.21527777777778401</v>
      </c>
      <c r="S66" s="224">
        <f t="shared" si="16"/>
        <v>0</v>
      </c>
      <c r="T66" s="225"/>
      <c r="U66" s="194"/>
      <c r="V66" s="195"/>
      <c r="W66" s="224">
        <f t="shared" si="7"/>
        <v>0</v>
      </c>
      <c r="X66" s="225"/>
      <c r="Y66" s="194"/>
      <c r="Z66" s="195"/>
      <c r="AA66" s="226">
        <f t="shared" si="1"/>
        <v>0</v>
      </c>
      <c r="AB66" s="227"/>
      <c r="AC66" s="228"/>
      <c r="AD66" s="229"/>
      <c r="AE66" s="228"/>
      <c r="AF66" s="230">
        <f t="shared" si="8"/>
        <v>0</v>
      </c>
      <c r="AG66" s="222">
        <v>0.21180555555556199</v>
      </c>
      <c r="AH66" s="223">
        <v>0.21527777777778401</v>
      </c>
      <c r="AI66" s="224">
        <f t="shared" si="17"/>
        <v>0</v>
      </c>
      <c r="AJ66" s="225"/>
      <c r="AK66" s="194"/>
      <c r="AL66" s="195"/>
      <c r="AM66" s="224">
        <f t="shared" si="9"/>
        <v>0</v>
      </c>
      <c r="AN66" s="225"/>
      <c r="AO66" s="194"/>
      <c r="AP66" s="195"/>
      <c r="AQ66" s="226">
        <f t="shared" si="2"/>
        <v>0</v>
      </c>
      <c r="AR66" s="227"/>
      <c r="AS66" s="228"/>
      <c r="AT66" s="229"/>
      <c r="AU66" s="228"/>
      <c r="AV66" s="230">
        <f t="shared" si="10"/>
        <v>0</v>
      </c>
      <c r="AW66" s="222">
        <v>0.21180555555556199</v>
      </c>
      <c r="AX66" s="223">
        <v>0.21527777777778401</v>
      </c>
      <c r="AY66" s="224">
        <f t="shared" si="18"/>
        <v>0</v>
      </c>
      <c r="AZ66" s="225"/>
      <c r="BA66" s="194"/>
      <c r="BB66" s="195"/>
      <c r="BC66" s="224">
        <f t="shared" si="11"/>
        <v>0</v>
      </c>
      <c r="BD66" s="225"/>
      <c r="BE66" s="194"/>
      <c r="BF66" s="195"/>
      <c r="BG66" s="226">
        <f t="shared" si="3"/>
        <v>0</v>
      </c>
      <c r="BH66" s="227"/>
      <c r="BI66" s="228"/>
      <c r="BJ66" s="229"/>
      <c r="BK66" s="228"/>
      <c r="BL66" s="230">
        <f t="shared" si="12"/>
        <v>0</v>
      </c>
      <c r="BM66" s="222">
        <v>0.21180555555556199</v>
      </c>
      <c r="BN66" s="223">
        <v>0.21527777777778401</v>
      </c>
      <c r="BO66" s="224">
        <f t="shared" si="19"/>
        <v>0</v>
      </c>
      <c r="BP66" s="225"/>
      <c r="BQ66" s="194"/>
      <c r="BR66" s="195"/>
      <c r="BS66" s="224">
        <f t="shared" si="13"/>
        <v>0</v>
      </c>
      <c r="BT66" s="225"/>
      <c r="BU66" s="194"/>
      <c r="BV66" s="195"/>
      <c r="BW66" s="226">
        <f t="shared" si="4"/>
        <v>0</v>
      </c>
      <c r="BX66" s="227"/>
      <c r="BY66" s="228"/>
      <c r="BZ66" s="229"/>
      <c r="CA66" s="228"/>
      <c r="CB66" s="230">
        <f t="shared" si="14"/>
        <v>0</v>
      </c>
    </row>
    <row r="67" spans="1:81" ht="15.75">
      <c r="A67" s="186">
        <v>0.21527777777778401</v>
      </c>
      <c r="B67" s="231">
        <v>0.218750000000006</v>
      </c>
      <c r="C67" s="177">
        <f t="shared" si="15"/>
        <v>0</v>
      </c>
      <c r="D67" s="232"/>
      <c r="E67" s="233"/>
      <c r="F67" s="234"/>
      <c r="G67" s="177">
        <f t="shared" si="5"/>
        <v>0</v>
      </c>
      <c r="H67" s="232"/>
      <c r="I67" s="233"/>
      <c r="J67" s="234"/>
      <c r="K67" s="181">
        <f t="shared" si="0"/>
        <v>0</v>
      </c>
      <c r="L67" s="182"/>
      <c r="M67" s="235"/>
      <c r="N67" s="236"/>
      <c r="O67" s="235"/>
      <c r="P67" s="185">
        <f t="shared" si="6"/>
        <v>0</v>
      </c>
      <c r="Q67" s="186">
        <v>0.21527777777778401</v>
      </c>
      <c r="R67" s="231">
        <v>0.218750000000006</v>
      </c>
      <c r="S67" s="177">
        <f t="shared" si="16"/>
        <v>0</v>
      </c>
      <c r="T67" s="232"/>
      <c r="U67" s="233"/>
      <c r="V67" s="234"/>
      <c r="W67" s="177">
        <f t="shared" si="7"/>
        <v>0</v>
      </c>
      <c r="X67" s="232"/>
      <c r="Y67" s="233"/>
      <c r="Z67" s="234"/>
      <c r="AA67" s="181">
        <f t="shared" si="1"/>
        <v>0</v>
      </c>
      <c r="AB67" s="182"/>
      <c r="AC67" s="235"/>
      <c r="AD67" s="236"/>
      <c r="AE67" s="235"/>
      <c r="AF67" s="185">
        <f t="shared" si="8"/>
        <v>0</v>
      </c>
      <c r="AG67" s="186">
        <v>0.21527777777778401</v>
      </c>
      <c r="AH67" s="231">
        <v>0.218750000000006</v>
      </c>
      <c r="AI67" s="177">
        <f t="shared" si="17"/>
        <v>0</v>
      </c>
      <c r="AJ67" s="232"/>
      <c r="AK67" s="233"/>
      <c r="AL67" s="234"/>
      <c r="AM67" s="177">
        <f t="shared" si="9"/>
        <v>0</v>
      </c>
      <c r="AN67" s="232"/>
      <c r="AO67" s="233"/>
      <c r="AP67" s="234"/>
      <c r="AQ67" s="181">
        <f t="shared" si="2"/>
        <v>0</v>
      </c>
      <c r="AR67" s="182"/>
      <c r="AS67" s="235"/>
      <c r="AT67" s="236"/>
      <c r="AU67" s="235"/>
      <c r="AV67" s="185">
        <f t="shared" si="10"/>
        <v>0</v>
      </c>
      <c r="AW67" s="186">
        <v>0.21527777777778401</v>
      </c>
      <c r="AX67" s="231">
        <v>0.218750000000006</v>
      </c>
      <c r="AY67" s="177">
        <f t="shared" si="18"/>
        <v>0</v>
      </c>
      <c r="AZ67" s="232"/>
      <c r="BA67" s="233"/>
      <c r="BB67" s="234"/>
      <c r="BC67" s="177">
        <f t="shared" si="11"/>
        <v>0</v>
      </c>
      <c r="BD67" s="232"/>
      <c r="BE67" s="233"/>
      <c r="BF67" s="234"/>
      <c r="BG67" s="181">
        <f t="shared" si="3"/>
        <v>0</v>
      </c>
      <c r="BH67" s="182"/>
      <c r="BI67" s="235"/>
      <c r="BJ67" s="236"/>
      <c r="BK67" s="235"/>
      <c r="BL67" s="185">
        <f t="shared" si="12"/>
        <v>0</v>
      </c>
      <c r="BM67" s="186">
        <v>0.21527777777778401</v>
      </c>
      <c r="BN67" s="231">
        <v>0.218750000000006</v>
      </c>
      <c r="BO67" s="177">
        <f t="shared" si="19"/>
        <v>0</v>
      </c>
      <c r="BP67" s="232"/>
      <c r="BQ67" s="233"/>
      <c r="BR67" s="234"/>
      <c r="BS67" s="177">
        <f t="shared" si="13"/>
        <v>0</v>
      </c>
      <c r="BT67" s="232"/>
      <c r="BU67" s="233"/>
      <c r="BV67" s="234"/>
      <c r="BW67" s="181">
        <f t="shared" si="4"/>
        <v>0</v>
      </c>
      <c r="BX67" s="182"/>
      <c r="BY67" s="235"/>
      <c r="BZ67" s="236"/>
      <c r="CA67" s="235"/>
      <c r="CB67" s="185">
        <f t="shared" si="14"/>
        <v>0</v>
      </c>
    </row>
    <row r="68" spans="1:81" ht="15.75">
      <c r="A68" s="186">
        <v>0.218750000000006</v>
      </c>
      <c r="B68" s="231">
        <v>0.22222222222222901</v>
      </c>
      <c r="C68" s="177">
        <f t="shared" si="15"/>
        <v>0</v>
      </c>
      <c r="D68" s="232"/>
      <c r="E68" s="233"/>
      <c r="F68" s="234"/>
      <c r="G68" s="177">
        <f t="shared" si="5"/>
        <v>0</v>
      </c>
      <c r="H68" s="232"/>
      <c r="I68" s="233"/>
      <c r="J68" s="234"/>
      <c r="K68" s="181">
        <f t="shared" si="0"/>
        <v>0</v>
      </c>
      <c r="L68" s="182"/>
      <c r="M68" s="235"/>
      <c r="N68" s="236"/>
      <c r="O68" s="235"/>
      <c r="P68" s="185">
        <f t="shared" si="6"/>
        <v>0</v>
      </c>
      <c r="Q68" s="186">
        <v>0.218750000000006</v>
      </c>
      <c r="R68" s="231">
        <v>0.22222222222222901</v>
      </c>
      <c r="S68" s="177">
        <f t="shared" si="16"/>
        <v>0</v>
      </c>
      <c r="T68" s="232"/>
      <c r="U68" s="233"/>
      <c r="V68" s="234"/>
      <c r="W68" s="177">
        <f t="shared" si="7"/>
        <v>0</v>
      </c>
      <c r="X68" s="232"/>
      <c r="Y68" s="233"/>
      <c r="Z68" s="234"/>
      <c r="AA68" s="181">
        <f t="shared" si="1"/>
        <v>0</v>
      </c>
      <c r="AB68" s="182"/>
      <c r="AC68" s="235"/>
      <c r="AD68" s="236"/>
      <c r="AE68" s="235"/>
      <c r="AF68" s="185">
        <f t="shared" si="8"/>
        <v>0</v>
      </c>
      <c r="AG68" s="186">
        <v>0.218750000000006</v>
      </c>
      <c r="AH68" s="231">
        <v>0.22222222222222901</v>
      </c>
      <c r="AI68" s="177">
        <f t="shared" si="17"/>
        <v>0</v>
      </c>
      <c r="AJ68" s="232"/>
      <c r="AK68" s="233"/>
      <c r="AL68" s="234"/>
      <c r="AM68" s="177">
        <f t="shared" si="9"/>
        <v>0</v>
      </c>
      <c r="AN68" s="232"/>
      <c r="AO68" s="233"/>
      <c r="AP68" s="234"/>
      <c r="AQ68" s="181">
        <f t="shared" si="2"/>
        <v>0</v>
      </c>
      <c r="AR68" s="182"/>
      <c r="AS68" s="235"/>
      <c r="AT68" s="236"/>
      <c r="AU68" s="235"/>
      <c r="AV68" s="185">
        <f t="shared" si="10"/>
        <v>0</v>
      </c>
      <c r="AW68" s="186">
        <v>0.218750000000006</v>
      </c>
      <c r="AX68" s="231">
        <v>0.22222222222222901</v>
      </c>
      <c r="AY68" s="177">
        <f t="shared" si="18"/>
        <v>0</v>
      </c>
      <c r="AZ68" s="232"/>
      <c r="BA68" s="233"/>
      <c r="BB68" s="234"/>
      <c r="BC68" s="177">
        <f t="shared" si="11"/>
        <v>0</v>
      </c>
      <c r="BD68" s="232"/>
      <c r="BE68" s="233"/>
      <c r="BF68" s="234"/>
      <c r="BG68" s="181">
        <f t="shared" si="3"/>
        <v>0</v>
      </c>
      <c r="BH68" s="182"/>
      <c r="BI68" s="235"/>
      <c r="BJ68" s="236"/>
      <c r="BK68" s="235"/>
      <c r="BL68" s="185">
        <f t="shared" si="12"/>
        <v>0</v>
      </c>
      <c r="BM68" s="186">
        <v>0.218750000000006</v>
      </c>
      <c r="BN68" s="231">
        <v>0.22222222222222901</v>
      </c>
      <c r="BO68" s="177">
        <f t="shared" si="19"/>
        <v>0</v>
      </c>
      <c r="BP68" s="232"/>
      <c r="BQ68" s="233"/>
      <c r="BR68" s="234"/>
      <c r="BS68" s="177">
        <f t="shared" si="13"/>
        <v>0</v>
      </c>
      <c r="BT68" s="232"/>
      <c r="BU68" s="233"/>
      <c r="BV68" s="234"/>
      <c r="BW68" s="181">
        <f t="shared" si="4"/>
        <v>0</v>
      </c>
      <c r="BX68" s="182"/>
      <c r="BY68" s="235"/>
      <c r="BZ68" s="236"/>
      <c r="CA68" s="235"/>
      <c r="CB68" s="185">
        <f t="shared" si="14"/>
        <v>0</v>
      </c>
    </row>
    <row r="69" spans="1:81" ht="15.75">
      <c r="A69" s="186">
        <v>0.22222222222222901</v>
      </c>
      <c r="B69" s="231">
        <v>0.225694444444451</v>
      </c>
      <c r="C69" s="177">
        <f t="shared" si="15"/>
        <v>0</v>
      </c>
      <c r="D69" s="232"/>
      <c r="E69" s="233"/>
      <c r="F69" s="234"/>
      <c r="G69" s="177">
        <f t="shared" si="5"/>
        <v>0</v>
      </c>
      <c r="H69" s="232"/>
      <c r="I69" s="233"/>
      <c r="J69" s="234"/>
      <c r="K69" s="181">
        <f t="shared" ref="K69:K132" si="20">H69+I69+J69</f>
        <v>0</v>
      </c>
      <c r="L69" s="182"/>
      <c r="M69" s="235"/>
      <c r="N69" s="236"/>
      <c r="O69" s="235"/>
      <c r="P69" s="185">
        <f t="shared" si="6"/>
        <v>0</v>
      </c>
      <c r="Q69" s="186">
        <v>0.22222222222222901</v>
      </c>
      <c r="R69" s="231">
        <v>0.225694444444451</v>
      </c>
      <c r="S69" s="177">
        <f t="shared" si="16"/>
        <v>0</v>
      </c>
      <c r="T69" s="232"/>
      <c r="U69" s="233"/>
      <c r="V69" s="234"/>
      <c r="W69" s="177">
        <f t="shared" si="7"/>
        <v>0</v>
      </c>
      <c r="X69" s="232"/>
      <c r="Y69" s="233"/>
      <c r="Z69" s="234"/>
      <c r="AA69" s="181">
        <f t="shared" ref="AA69:AA132" si="21">X69+Y69+Z69</f>
        <v>0</v>
      </c>
      <c r="AB69" s="182"/>
      <c r="AC69" s="235"/>
      <c r="AD69" s="236"/>
      <c r="AE69" s="235"/>
      <c r="AF69" s="185">
        <f t="shared" si="8"/>
        <v>0</v>
      </c>
      <c r="AG69" s="186">
        <v>0.22222222222222901</v>
      </c>
      <c r="AH69" s="231">
        <v>0.225694444444451</v>
      </c>
      <c r="AI69" s="177">
        <f t="shared" si="17"/>
        <v>0</v>
      </c>
      <c r="AJ69" s="232"/>
      <c r="AK69" s="233"/>
      <c r="AL69" s="234"/>
      <c r="AM69" s="177">
        <f t="shared" si="9"/>
        <v>0</v>
      </c>
      <c r="AN69" s="232"/>
      <c r="AO69" s="233"/>
      <c r="AP69" s="234"/>
      <c r="AQ69" s="181">
        <f t="shared" ref="AQ69:AQ132" si="22">AN69+AO69+AP69</f>
        <v>0</v>
      </c>
      <c r="AR69" s="182"/>
      <c r="AS69" s="235"/>
      <c r="AT69" s="236"/>
      <c r="AU69" s="235"/>
      <c r="AV69" s="185">
        <f t="shared" si="10"/>
        <v>0</v>
      </c>
      <c r="AW69" s="186">
        <v>0.22222222222222901</v>
      </c>
      <c r="AX69" s="231">
        <v>0.225694444444451</v>
      </c>
      <c r="AY69" s="177">
        <f t="shared" si="18"/>
        <v>0</v>
      </c>
      <c r="AZ69" s="232"/>
      <c r="BA69" s="233"/>
      <c r="BB69" s="234"/>
      <c r="BC69" s="177">
        <f t="shared" si="11"/>
        <v>0</v>
      </c>
      <c r="BD69" s="232"/>
      <c r="BE69" s="233"/>
      <c r="BF69" s="234"/>
      <c r="BG69" s="181">
        <f t="shared" ref="BG69:BG132" si="23">BD69+BE69+BF69</f>
        <v>0</v>
      </c>
      <c r="BH69" s="182"/>
      <c r="BI69" s="235"/>
      <c r="BJ69" s="236"/>
      <c r="BK69" s="235"/>
      <c r="BL69" s="185">
        <f t="shared" si="12"/>
        <v>0</v>
      </c>
      <c r="BM69" s="186">
        <v>0.22222222222222901</v>
      </c>
      <c r="BN69" s="231">
        <v>0.225694444444451</v>
      </c>
      <c r="BO69" s="177">
        <f t="shared" si="19"/>
        <v>0</v>
      </c>
      <c r="BP69" s="232"/>
      <c r="BQ69" s="233"/>
      <c r="BR69" s="234"/>
      <c r="BS69" s="177">
        <f t="shared" si="13"/>
        <v>0</v>
      </c>
      <c r="BT69" s="232"/>
      <c r="BU69" s="233"/>
      <c r="BV69" s="234"/>
      <c r="BW69" s="181">
        <f t="shared" ref="BW69:BW132" si="24">BT69+BU69+BV69</f>
        <v>0</v>
      </c>
      <c r="BX69" s="182"/>
      <c r="BY69" s="235"/>
      <c r="BZ69" s="236"/>
      <c r="CA69" s="235"/>
      <c r="CB69" s="185">
        <f t="shared" si="14"/>
        <v>0</v>
      </c>
    </row>
    <row r="70" spans="1:81" ht="15.75">
      <c r="A70" s="186">
        <v>0.225694444444451</v>
      </c>
      <c r="B70" s="231">
        <v>0.22916666666667301</v>
      </c>
      <c r="C70" s="177">
        <f t="shared" si="15"/>
        <v>0</v>
      </c>
      <c r="D70" s="232"/>
      <c r="E70" s="233"/>
      <c r="F70" s="234"/>
      <c r="G70" s="177">
        <f t="shared" ref="G70:G133" si="25">K70+P70</f>
        <v>0</v>
      </c>
      <c r="H70" s="232"/>
      <c r="I70" s="233"/>
      <c r="J70" s="234"/>
      <c r="K70" s="181">
        <f t="shared" si="20"/>
        <v>0</v>
      </c>
      <c r="L70" s="182"/>
      <c r="M70" s="235"/>
      <c r="N70" s="236"/>
      <c r="O70" s="235"/>
      <c r="P70" s="185">
        <f t="shared" ref="P70:P133" si="26">L70+M70+N70+O70</f>
        <v>0</v>
      </c>
      <c r="Q70" s="186">
        <v>0.225694444444451</v>
      </c>
      <c r="R70" s="231">
        <v>0.22916666666667301</v>
      </c>
      <c r="S70" s="177">
        <f t="shared" si="16"/>
        <v>0</v>
      </c>
      <c r="T70" s="232"/>
      <c r="U70" s="233"/>
      <c r="V70" s="234"/>
      <c r="W70" s="177">
        <f t="shared" ref="W70:W133" si="27">AA70+AF70</f>
        <v>0</v>
      </c>
      <c r="X70" s="232"/>
      <c r="Y70" s="233"/>
      <c r="Z70" s="234"/>
      <c r="AA70" s="181">
        <f t="shared" si="21"/>
        <v>0</v>
      </c>
      <c r="AB70" s="182"/>
      <c r="AC70" s="235"/>
      <c r="AD70" s="236"/>
      <c r="AE70" s="235"/>
      <c r="AF70" s="185">
        <f t="shared" ref="AF70:AF133" si="28">AB70+AC70+AD70+AE70</f>
        <v>0</v>
      </c>
      <c r="AG70" s="186">
        <v>0.225694444444451</v>
      </c>
      <c r="AH70" s="231">
        <v>0.22916666666667301</v>
      </c>
      <c r="AI70" s="177">
        <f t="shared" si="17"/>
        <v>0</v>
      </c>
      <c r="AJ70" s="232"/>
      <c r="AK70" s="233"/>
      <c r="AL70" s="234"/>
      <c r="AM70" s="177">
        <f t="shared" ref="AM70:AM133" si="29">AQ70+AV70</f>
        <v>0</v>
      </c>
      <c r="AN70" s="232"/>
      <c r="AO70" s="233"/>
      <c r="AP70" s="234"/>
      <c r="AQ70" s="181">
        <f t="shared" si="22"/>
        <v>0</v>
      </c>
      <c r="AR70" s="182"/>
      <c r="AS70" s="235"/>
      <c r="AT70" s="236"/>
      <c r="AU70" s="235"/>
      <c r="AV70" s="185">
        <f t="shared" ref="AV70:AV133" si="30">AR70+AS70+AT70+AU70</f>
        <v>0</v>
      </c>
      <c r="AW70" s="186">
        <v>0.225694444444451</v>
      </c>
      <c r="AX70" s="231">
        <v>0.22916666666667301</v>
      </c>
      <c r="AY70" s="177">
        <f t="shared" si="18"/>
        <v>0</v>
      </c>
      <c r="AZ70" s="232"/>
      <c r="BA70" s="233"/>
      <c r="BB70" s="234"/>
      <c r="BC70" s="177">
        <f t="shared" ref="BC70:BC133" si="31">BG70+BL70</f>
        <v>0</v>
      </c>
      <c r="BD70" s="232"/>
      <c r="BE70" s="233"/>
      <c r="BF70" s="234"/>
      <c r="BG70" s="181">
        <f t="shared" si="23"/>
        <v>0</v>
      </c>
      <c r="BH70" s="182"/>
      <c r="BI70" s="235"/>
      <c r="BJ70" s="236"/>
      <c r="BK70" s="235"/>
      <c r="BL70" s="185">
        <f t="shared" ref="BL70:BL133" si="32">BH70+BI70+BJ70+BK70</f>
        <v>0</v>
      </c>
      <c r="BM70" s="186">
        <v>0.225694444444451</v>
      </c>
      <c r="BN70" s="231">
        <v>0.22916666666667301</v>
      </c>
      <c r="BO70" s="177">
        <f t="shared" si="19"/>
        <v>0</v>
      </c>
      <c r="BP70" s="232"/>
      <c r="BQ70" s="233"/>
      <c r="BR70" s="234"/>
      <c r="BS70" s="177">
        <f t="shared" ref="BS70:BS133" si="33">BW70+CB70</f>
        <v>0</v>
      </c>
      <c r="BT70" s="232"/>
      <c r="BU70" s="233"/>
      <c r="BV70" s="234"/>
      <c r="BW70" s="181">
        <f t="shared" si="24"/>
        <v>0</v>
      </c>
      <c r="BX70" s="182"/>
      <c r="BY70" s="235"/>
      <c r="BZ70" s="236"/>
      <c r="CA70" s="235"/>
      <c r="CB70" s="185">
        <f t="shared" ref="CB70:CB133" si="34">BX70+BY70+BZ70+CA70</f>
        <v>0</v>
      </c>
    </row>
    <row r="71" spans="1:81" ht="15.75">
      <c r="A71" s="186">
        <v>0.22916666666667301</v>
      </c>
      <c r="B71" s="231">
        <v>0.232638888888896</v>
      </c>
      <c r="C71" s="177">
        <f t="shared" ref="C71:C134" si="35">D71+E71+F71</f>
        <v>0</v>
      </c>
      <c r="D71" s="232"/>
      <c r="E71" s="233"/>
      <c r="F71" s="234"/>
      <c r="G71" s="177">
        <f t="shared" si="25"/>
        <v>0</v>
      </c>
      <c r="H71" s="232"/>
      <c r="I71" s="233"/>
      <c r="J71" s="234"/>
      <c r="K71" s="181">
        <f t="shared" si="20"/>
        <v>0</v>
      </c>
      <c r="L71" s="182"/>
      <c r="M71" s="235"/>
      <c r="N71" s="236"/>
      <c r="O71" s="235"/>
      <c r="P71" s="185">
        <f t="shared" si="26"/>
        <v>0</v>
      </c>
      <c r="Q71" s="186">
        <v>0.22916666666667301</v>
      </c>
      <c r="R71" s="231">
        <v>0.232638888888896</v>
      </c>
      <c r="S71" s="177">
        <f t="shared" ref="S71:S134" si="36">T71+U71+V71</f>
        <v>0</v>
      </c>
      <c r="T71" s="232"/>
      <c r="U71" s="233"/>
      <c r="V71" s="234"/>
      <c r="W71" s="177">
        <f t="shared" si="27"/>
        <v>0</v>
      </c>
      <c r="X71" s="232"/>
      <c r="Y71" s="233"/>
      <c r="Z71" s="234"/>
      <c r="AA71" s="181">
        <f t="shared" si="21"/>
        <v>0</v>
      </c>
      <c r="AB71" s="182"/>
      <c r="AC71" s="235"/>
      <c r="AD71" s="236"/>
      <c r="AE71" s="235"/>
      <c r="AF71" s="185">
        <f t="shared" si="28"/>
        <v>0</v>
      </c>
      <c r="AG71" s="186">
        <v>0.22916666666667301</v>
      </c>
      <c r="AH71" s="231">
        <v>0.232638888888896</v>
      </c>
      <c r="AI71" s="177">
        <f t="shared" ref="AI71:AI134" si="37">AJ71+AK71+AL71</f>
        <v>0</v>
      </c>
      <c r="AJ71" s="232"/>
      <c r="AK71" s="233"/>
      <c r="AL71" s="234"/>
      <c r="AM71" s="177">
        <f t="shared" si="29"/>
        <v>0</v>
      </c>
      <c r="AN71" s="232"/>
      <c r="AO71" s="233"/>
      <c r="AP71" s="234"/>
      <c r="AQ71" s="181">
        <f t="shared" si="22"/>
        <v>0</v>
      </c>
      <c r="AR71" s="182"/>
      <c r="AS71" s="235"/>
      <c r="AT71" s="236"/>
      <c r="AU71" s="235"/>
      <c r="AV71" s="185">
        <f t="shared" si="30"/>
        <v>0</v>
      </c>
      <c r="AW71" s="186">
        <v>0.22916666666667301</v>
      </c>
      <c r="AX71" s="231">
        <v>0.232638888888896</v>
      </c>
      <c r="AY71" s="177">
        <f t="shared" ref="AY71:AY134" si="38">AZ71+BA71+BB71</f>
        <v>0</v>
      </c>
      <c r="AZ71" s="232"/>
      <c r="BA71" s="233"/>
      <c r="BB71" s="234"/>
      <c r="BC71" s="177">
        <f t="shared" si="31"/>
        <v>0</v>
      </c>
      <c r="BD71" s="232"/>
      <c r="BE71" s="233"/>
      <c r="BF71" s="234"/>
      <c r="BG71" s="181">
        <f t="shared" si="23"/>
        <v>0</v>
      </c>
      <c r="BH71" s="182"/>
      <c r="BI71" s="235"/>
      <c r="BJ71" s="236"/>
      <c r="BK71" s="235"/>
      <c r="BL71" s="185">
        <f t="shared" si="32"/>
        <v>0</v>
      </c>
      <c r="BM71" s="186">
        <v>0.22916666666667301</v>
      </c>
      <c r="BN71" s="231">
        <v>0.232638888888896</v>
      </c>
      <c r="BO71" s="177">
        <f t="shared" ref="BO71:BO134" si="39">BP71+BQ71+BR71</f>
        <v>0</v>
      </c>
      <c r="BP71" s="232"/>
      <c r="BQ71" s="233"/>
      <c r="BR71" s="234"/>
      <c r="BS71" s="177">
        <f t="shared" si="33"/>
        <v>0</v>
      </c>
      <c r="BT71" s="232"/>
      <c r="BU71" s="233"/>
      <c r="BV71" s="234"/>
      <c r="BW71" s="181">
        <f t="shared" si="24"/>
        <v>0</v>
      </c>
      <c r="BX71" s="182"/>
      <c r="BY71" s="235"/>
      <c r="BZ71" s="236"/>
      <c r="CA71" s="235"/>
      <c r="CB71" s="185">
        <f t="shared" si="34"/>
        <v>0</v>
      </c>
    </row>
    <row r="72" spans="1:81" ht="15.75">
      <c r="A72" s="186">
        <v>0.232638888888896</v>
      </c>
      <c r="B72" s="231">
        <v>0.23611111111111799</v>
      </c>
      <c r="C72" s="177">
        <f t="shared" si="35"/>
        <v>0</v>
      </c>
      <c r="D72" s="232"/>
      <c r="E72" s="233"/>
      <c r="F72" s="234"/>
      <c r="G72" s="177">
        <f t="shared" si="25"/>
        <v>0</v>
      </c>
      <c r="H72" s="232"/>
      <c r="I72" s="233"/>
      <c r="J72" s="234"/>
      <c r="K72" s="181">
        <f t="shared" si="20"/>
        <v>0</v>
      </c>
      <c r="L72" s="182"/>
      <c r="M72" s="235"/>
      <c r="N72" s="236"/>
      <c r="O72" s="235"/>
      <c r="P72" s="185">
        <f t="shared" si="26"/>
        <v>0</v>
      </c>
      <c r="Q72" s="186">
        <v>0.232638888888896</v>
      </c>
      <c r="R72" s="231">
        <v>0.23611111111111799</v>
      </c>
      <c r="S72" s="177">
        <f t="shared" si="36"/>
        <v>0</v>
      </c>
      <c r="T72" s="232"/>
      <c r="U72" s="233"/>
      <c r="V72" s="234"/>
      <c r="W72" s="177">
        <f t="shared" si="27"/>
        <v>0</v>
      </c>
      <c r="X72" s="232"/>
      <c r="Y72" s="233"/>
      <c r="Z72" s="234"/>
      <c r="AA72" s="181">
        <f t="shared" si="21"/>
        <v>0</v>
      </c>
      <c r="AB72" s="182"/>
      <c r="AC72" s="235"/>
      <c r="AD72" s="236"/>
      <c r="AE72" s="235"/>
      <c r="AF72" s="185">
        <f t="shared" si="28"/>
        <v>0</v>
      </c>
      <c r="AG72" s="186">
        <v>0.232638888888896</v>
      </c>
      <c r="AH72" s="231">
        <v>0.23611111111111799</v>
      </c>
      <c r="AI72" s="177">
        <f t="shared" si="37"/>
        <v>0</v>
      </c>
      <c r="AJ72" s="232"/>
      <c r="AK72" s="233"/>
      <c r="AL72" s="234"/>
      <c r="AM72" s="177">
        <f t="shared" si="29"/>
        <v>0</v>
      </c>
      <c r="AN72" s="232"/>
      <c r="AO72" s="233"/>
      <c r="AP72" s="234"/>
      <c r="AQ72" s="181">
        <f t="shared" si="22"/>
        <v>0</v>
      </c>
      <c r="AR72" s="182"/>
      <c r="AS72" s="235"/>
      <c r="AT72" s="236"/>
      <c r="AU72" s="235"/>
      <c r="AV72" s="185">
        <f t="shared" si="30"/>
        <v>0</v>
      </c>
      <c r="AW72" s="186">
        <v>0.232638888888896</v>
      </c>
      <c r="AX72" s="231">
        <v>0.23611111111111799</v>
      </c>
      <c r="AY72" s="177">
        <f t="shared" si="38"/>
        <v>0</v>
      </c>
      <c r="AZ72" s="232"/>
      <c r="BA72" s="233"/>
      <c r="BB72" s="234"/>
      <c r="BC72" s="177">
        <f t="shared" si="31"/>
        <v>0</v>
      </c>
      <c r="BD72" s="232"/>
      <c r="BE72" s="233"/>
      <c r="BF72" s="234"/>
      <c r="BG72" s="181">
        <f t="shared" si="23"/>
        <v>0</v>
      </c>
      <c r="BH72" s="182"/>
      <c r="BI72" s="235"/>
      <c r="BJ72" s="236"/>
      <c r="BK72" s="235"/>
      <c r="BL72" s="185">
        <f t="shared" si="32"/>
        <v>0</v>
      </c>
      <c r="BM72" s="186">
        <v>0.232638888888896</v>
      </c>
      <c r="BN72" s="231">
        <v>0.23611111111111799</v>
      </c>
      <c r="BO72" s="177">
        <f t="shared" si="39"/>
        <v>0</v>
      </c>
      <c r="BP72" s="232"/>
      <c r="BQ72" s="233"/>
      <c r="BR72" s="234"/>
      <c r="BS72" s="177">
        <f t="shared" si="33"/>
        <v>0</v>
      </c>
      <c r="BT72" s="232"/>
      <c r="BU72" s="233"/>
      <c r="BV72" s="234"/>
      <c r="BW72" s="181">
        <f t="shared" si="24"/>
        <v>0</v>
      </c>
      <c r="BX72" s="182"/>
      <c r="BY72" s="235"/>
      <c r="BZ72" s="236"/>
      <c r="CA72" s="235"/>
      <c r="CB72" s="185">
        <f t="shared" si="34"/>
        <v>0</v>
      </c>
    </row>
    <row r="73" spans="1:81" ht="15.75">
      <c r="A73" s="186">
        <v>0.23611111111111799</v>
      </c>
      <c r="B73" s="231">
        <v>0.23958333333334</v>
      </c>
      <c r="C73" s="177">
        <f t="shared" si="35"/>
        <v>0</v>
      </c>
      <c r="D73" s="232"/>
      <c r="E73" s="233"/>
      <c r="F73" s="234"/>
      <c r="G73" s="177">
        <f t="shared" si="25"/>
        <v>0</v>
      </c>
      <c r="H73" s="232"/>
      <c r="I73" s="233"/>
      <c r="J73" s="234"/>
      <c r="K73" s="181">
        <f t="shared" si="20"/>
        <v>0</v>
      </c>
      <c r="L73" s="182"/>
      <c r="M73" s="235"/>
      <c r="N73" s="236"/>
      <c r="O73" s="235"/>
      <c r="P73" s="185">
        <f t="shared" si="26"/>
        <v>0</v>
      </c>
      <c r="Q73" s="186">
        <v>0.23611111111111799</v>
      </c>
      <c r="R73" s="231">
        <v>0.23958333333334</v>
      </c>
      <c r="S73" s="177">
        <f t="shared" si="36"/>
        <v>0</v>
      </c>
      <c r="T73" s="232"/>
      <c r="U73" s="233"/>
      <c r="V73" s="234"/>
      <c r="W73" s="177">
        <f t="shared" si="27"/>
        <v>0</v>
      </c>
      <c r="X73" s="232"/>
      <c r="Y73" s="233"/>
      <c r="Z73" s="234"/>
      <c r="AA73" s="181">
        <f t="shared" si="21"/>
        <v>0</v>
      </c>
      <c r="AB73" s="182"/>
      <c r="AC73" s="235"/>
      <c r="AD73" s="236"/>
      <c r="AE73" s="235"/>
      <c r="AF73" s="185">
        <f t="shared" si="28"/>
        <v>0</v>
      </c>
      <c r="AG73" s="186">
        <v>0.23611111111111799</v>
      </c>
      <c r="AH73" s="231">
        <v>0.23958333333334</v>
      </c>
      <c r="AI73" s="177">
        <f t="shared" si="37"/>
        <v>0</v>
      </c>
      <c r="AJ73" s="232"/>
      <c r="AK73" s="233"/>
      <c r="AL73" s="234"/>
      <c r="AM73" s="177">
        <f t="shared" si="29"/>
        <v>0</v>
      </c>
      <c r="AN73" s="232"/>
      <c r="AO73" s="233"/>
      <c r="AP73" s="234"/>
      <c r="AQ73" s="181">
        <f t="shared" si="22"/>
        <v>0</v>
      </c>
      <c r="AR73" s="182"/>
      <c r="AS73" s="235"/>
      <c r="AT73" s="236"/>
      <c r="AU73" s="235"/>
      <c r="AV73" s="185">
        <f t="shared" si="30"/>
        <v>0</v>
      </c>
      <c r="AW73" s="186">
        <v>0.23611111111111799</v>
      </c>
      <c r="AX73" s="231">
        <v>0.23958333333334</v>
      </c>
      <c r="AY73" s="177">
        <f t="shared" si="38"/>
        <v>0</v>
      </c>
      <c r="AZ73" s="232"/>
      <c r="BA73" s="233"/>
      <c r="BB73" s="234"/>
      <c r="BC73" s="177">
        <f t="shared" si="31"/>
        <v>0</v>
      </c>
      <c r="BD73" s="232"/>
      <c r="BE73" s="233"/>
      <c r="BF73" s="234"/>
      <c r="BG73" s="181">
        <f t="shared" si="23"/>
        <v>0</v>
      </c>
      <c r="BH73" s="182"/>
      <c r="BI73" s="235"/>
      <c r="BJ73" s="236"/>
      <c r="BK73" s="235"/>
      <c r="BL73" s="185">
        <f t="shared" si="32"/>
        <v>0</v>
      </c>
      <c r="BM73" s="186">
        <v>0.23611111111111799</v>
      </c>
      <c r="BN73" s="231">
        <v>0.23958333333334</v>
      </c>
      <c r="BO73" s="177">
        <f t="shared" si="39"/>
        <v>0</v>
      </c>
      <c r="BP73" s="232"/>
      <c r="BQ73" s="233"/>
      <c r="BR73" s="234"/>
      <c r="BS73" s="177">
        <f t="shared" si="33"/>
        <v>0</v>
      </c>
      <c r="BT73" s="232"/>
      <c r="BU73" s="233"/>
      <c r="BV73" s="234"/>
      <c r="BW73" s="181">
        <f t="shared" si="24"/>
        <v>0</v>
      </c>
      <c r="BX73" s="182"/>
      <c r="BY73" s="235"/>
      <c r="BZ73" s="236"/>
      <c r="CA73" s="235"/>
      <c r="CB73" s="185">
        <f t="shared" si="34"/>
        <v>0</v>
      </c>
    </row>
    <row r="74" spans="1:81" ht="15.75">
      <c r="A74" s="186">
        <v>0.23958333333334</v>
      </c>
      <c r="B74" s="231">
        <v>0.24305555555556199</v>
      </c>
      <c r="C74" s="177">
        <f t="shared" si="35"/>
        <v>0</v>
      </c>
      <c r="D74" s="232"/>
      <c r="E74" s="233"/>
      <c r="F74" s="234"/>
      <c r="G74" s="177">
        <f t="shared" si="25"/>
        <v>0</v>
      </c>
      <c r="H74" s="232"/>
      <c r="I74" s="233"/>
      <c r="J74" s="234"/>
      <c r="K74" s="181">
        <f t="shared" si="20"/>
        <v>0</v>
      </c>
      <c r="L74" s="182"/>
      <c r="M74" s="235"/>
      <c r="N74" s="236"/>
      <c r="O74" s="235"/>
      <c r="P74" s="185">
        <f t="shared" si="26"/>
        <v>0</v>
      </c>
      <c r="Q74" s="186">
        <v>0.23958333333334</v>
      </c>
      <c r="R74" s="231">
        <v>0.24305555555556199</v>
      </c>
      <c r="S74" s="177">
        <f t="shared" si="36"/>
        <v>0</v>
      </c>
      <c r="T74" s="232"/>
      <c r="U74" s="233"/>
      <c r="V74" s="234"/>
      <c r="W74" s="177">
        <f t="shared" si="27"/>
        <v>0</v>
      </c>
      <c r="X74" s="232"/>
      <c r="Y74" s="233"/>
      <c r="Z74" s="234"/>
      <c r="AA74" s="181">
        <f t="shared" si="21"/>
        <v>0</v>
      </c>
      <c r="AB74" s="182"/>
      <c r="AC74" s="235"/>
      <c r="AD74" s="236"/>
      <c r="AE74" s="235"/>
      <c r="AF74" s="185">
        <f t="shared" si="28"/>
        <v>0</v>
      </c>
      <c r="AG74" s="186">
        <v>0.23958333333334</v>
      </c>
      <c r="AH74" s="231">
        <v>0.24305555555556199</v>
      </c>
      <c r="AI74" s="177">
        <f t="shared" si="37"/>
        <v>0</v>
      </c>
      <c r="AJ74" s="232"/>
      <c r="AK74" s="233"/>
      <c r="AL74" s="234"/>
      <c r="AM74" s="177">
        <f t="shared" si="29"/>
        <v>0</v>
      </c>
      <c r="AN74" s="232"/>
      <c r="AO74" s="233"/>
      <c r="AP74" s="234"/>
      <c r="AQ74" s="181">
        <f t="shared" si="22"/>
        <v>0</v>
      </c>
      <c r="AR74" s="182"/>
      <c r="AS74" s="235"/>
      <c r="AT74" s="236"/>
      <c r="AU74" s="235"/>
      <c r="AV74" s="185">
        <f t="shared" si="30"/>
        <v>0</v>
      </c>
      <c r="AW74" s="186">
        <v>0.23958333333334</v>
      </c>
      <c r="AX74" s="231">
        <v>0.24305555555556199</v>
      </c>
      <c r="AY74" s="177">
        <f t="shared" si="38"/>
        <v>0</v>
      </c>
      <c r="AZ74" s="232"/>
      <c r="BA74" s="233"/>
      <c r="BB74" s="234"/>
      <c r="BC74" s="177">
        <f t="shared" si="31"/>
        <v>0</v>
      </c>
      <c r="BD74" s="232"/>
      <c r="BE74" s="233"/>
      <c r="BF74" s="234"/>
      <c r="BG74" s="181">
        <f t="shared" si="23"/>
        <v>0</v>
      </c>
      <c r="BH74" s="182"/>
      <c r="BI74" s="235"/>
      <c r="BJ74" s="236"/>
      <c r="BK74" s="235"/>
      <c r="BL74" s="185">
        <f t="shared" si="32"/>
        <v>0</v>
      </c>
      <c r="BM74" s="186">
        <v>0.23958333333334</v>
      </c>
      <c r="BN74" s="231">
        <v>0.24305555555556199</v>
      </c>
      <c r="BO74" s="177">
        <f t="shared" si="39"/>
        <v>0</v>
      </c>
      <c r="BP74" s="232"/>
      <c r="BQ74" s="233"/>
      <c r="BR74" s="234"/>
      <c r="BS74" s="177">
        <f t="shared" si="33"/>
        <v>0</v>
      </c>
      <c r="BT74" s="232"/>
      <c r="BU74" s="233"/>
      <c r="BV74" s="234"/>
      <c r="BW74" s="181">
        <f t="shared" si="24"/>
        <v>0</v>
      </c>
      <c r="BX74" s="182"/>
      <c r="BY74" s="235"/>
      <c r="BZ74" s="236"/>
      <c r="CA74" s="235"/>
      <c r="CB74" s="185">
        <f t="shared" si="34"/>
        <v>0</v>
      </c>
    </row>
    <row r="75" spans="1:81" ht="15.75">
      <c r="A75" s="186">
        <v>0.24305555555556199</v>
      </c>
      <c r="B75" s="231">
        <v>0.24652777777778501</v>
      </c>
      <c r="C75" s="177">
        <f t="shared" si="35"/>
        <v>0</v>
      </c>
      <c r="D75" s="232"/>
      <c r="E75" s="233"/>
      <c r="F75" s="234"/>
      <c r="G75" s="177">
        <f t="shared" si="25"/>
        <v>0</v>
      </c>
      <c r="H75" s="232"/>
      <c r="I75" s="233"/>
      <c r="J75" s="234"/>
      <c r="K75" s="181">
        <f t="shared" si="20"/>
        <v>0</v>
      </c>
      <c r="L75" s="182"/>
      <c r="M75" s="235"/>
      <c r="N75" s="236"/>
      <c r="O75" s="235"/>
      <c r="P75" s="185">
        <f t="shared" si="26"/>
        <v>0</v>
      </c>
      <c r="Q75" s="186">
        <v>0.24305555555556199</v>
      </c>
      <c r="R75" s="231">
        <v>0.24652777777778501</v>
      </c>
      <c r="S75" s="177">
        <f t="shared" si="36"/>
        <v>0</v>
      </c>
      <c r="T75" s="232"/>
      <c r="U75" s="233"/>
      <c r="V75" s="234"/>
      <c r="W75" s="177">
        <f t="shared" si="27"/>
        <v>0</v>
      </c>
      <c r="X75" s="232"/>
      <c r="Y75" s="233"/>
      <c r="Z75" s="234"/>
      <c r="AA75" s="181">
        <f t="shared" si="21"/>
        <v>0</v>
      </c>
      <c r="AB75" s="182"/>
      <c r="AC75" s="235"/>
      <c r="AD75" s="236"/>
      <c r="AE75" s="235"/>
      <c r="AF75" s="185">
        <f t="shared" si="28"/>
        <v>0</v>
      </c>
      <c r="AG75" s="186">
        <v>0.24305555555556199</v>
      </c>
      <c r="AH75" s="231">
        <v>0.24652777777778501</v>
      </c>
      <c r="AI75" s="177">
        <f t="shared" si="37"/>
        <v>0</v>
      </c>
      <c r="AJ75" s="232"/>
      <c r="AK75" s="233"/>
      <c r="AL75" s="234"/>
      <c r="AM75" s="177">
        <f t="shared" si="29"/>
        <v>0</v>
      </c>
      <c r="AN75" s="232"/>
      <c r="AO75" s="233"/>
      <c r="AP75" s="234"/>
      <c r="AQ75" s="181">
        <f t="shared" si="22"/>
        <v>0</v>
      </c>
      <c r="AR75" s="182"/>
      <c r="AS75" s="235"/>
      <c r="AT75" s="236"/>
      <c r="AU75" s="235"/>
      <c r="AV75" s="185">
        <f t="shared" si="30"/>
        <v>0</v>
      </c>
      <c r="AW75" s="186">
        <v>0.24305555555556199</v>
      </c>
      <c r="AX75" s="231">
        <v>0.24652777777778501</v>
      </c>
      <c r="AY75" s="177">
        <f t="shared" si="38"/>
        <v>0</v>
      </c>
      <c r="AZ75" s="232"/>
      <c r="BA75" s="233"/>
      <c r="BB75" s="234"/>
      <c r="BC75" s="177">
        <f t="shared" si="31"/>
        <v>0</v>
      </c>
      <c r="BD75" s="232"/>
      <c r="BE75" s="233"/>
      <c r="BF75" s="234"/>
      <c r="BG75" s="181">
        <f t="shared" si="23"/>
        <v>0</v>
      </c>
      <c r="BH75" s="182"/>
      <c r="BI75" s="235"/>
      <c r="BJ75" s="236"/>
      <c r="BK75" s="235"/>
      <c r="BL75" s="185">
        <f t="shared" si="32"/>
        <v>0</v>
      </c>
      <c r="BM75" s="186">
        <v>0.24305555555556199</v>
      </c>
      <c r="BN75" s="231">
        <v>0.24652777777778501</v>
      </c>
      <c r="BO75" s="177">
        <f t="shared" si="39"/>
        <v>0</v>
      </c>
      <c r="BP75" s="232"/>
      <c r="BQ75" s="233"/>
      <c r="BR75" s="234"/>
      <c r="BS75" s="177">
        <f t="shared" si="33"/>
        <v>0</v>
      </c>
      <c r="BT75" s="232"/>
      <c r="BU75" s="233"/>
      <c r="BV75" s="234"/>
      <c r="BW75" s="181">
        <f t="shared" si="24"/>
        <v>0</v>
      </c>
      <c r="BX75" s="182"/>
      <c r="BY75" s="235"/>
      <c r="BZ75" s="236"/>
      <c r="CA75" s="235"/>
      <c r="CB75" s="185">
        <f t="shared" si="34"/>
        <v>0</v>
      </c>
    </row>
    <row r="76" spans="1:81" ht="15.75">
      <c r="A76" s="186">
        <v>0.24652777777778501</v>
      </c>
      <c r="B76" s="231">
        <v>0.25000000000000699</v>
      </c>
      <c r="C76" s="177">
        <f t="shared" si="35"/>
        <v>0</v>
      </c>
      <c r="D76" s="232"/>
      <c r="E76" s="233"/>
      <c r="F76" s="234"/>
      <c r="G76" s="177">
        <f t="shared" si="25"/>
        <v>0</v>
      </c>
      <c r="H76" s="232"/>
      <c r="I76" s="233"/>
      <c r="J76" s="234"/>
      <c r="K76" s="181">
        <f t="shared" si="20"/>
        <v>0</v>
      </c>
      <c r="L76" s="182"/>
      <c r="M76" s="235"/>
      <c r="N76" s="236"/>
      <c r="O76" s="235"/>
      <c r="P76" s="185">
        <f t="shared" si="26"/>
        <v>0</v>
      </c>
      <c r="Q76" s="186">
        <v>0.24652777777778501</v>
      </c>
      <c r="R76" s="231">
        <v>0.25000000000000699</v>
      </c>
      <c r="S76" s="177">
        <f t="shared" si="36"/>
        <v>0</v>
      </c>
      <c r="T76" s="232"/>
      <c r="U76" s="233"/>
      <c r="V76" s="234"/>
      <c r="W76" s="177">
        <f t="shared" si="27"/>
        <v>0</v>
      </c>
      <c r="X76" s="232"/>
      <c r="Y76" s="233"/>
      <c r="Z76" s="234"/>
      <c r="AA76" s="181">
        <f t="shared" si="21"/>
        <v>0</v>
      </c>
      <c r="AB76" s="182"/>
      <c r="AC76" s="235"/>
      <c r="AD76" s="236"/>
      <c r="AE76" s="235"/>
      <c r="AF76" s="185">
        <f t="shared" si="28"/>
        <v>0</v>
      </c>
      <c r="AG76" s="186">
        <v>0.24652777777778501</v>
      </c>
      <c r="AH76" s="231">
        <v>0.25000000000000699</v>
      </c>
      <c r="AI76" s="177">
        <f t="shared" si="37"/>
        <v>0</v>
      </c>
      <c r="AJ76" s="232"/>
      <c r="AK76" s="233"/>
      <c r="AL76" s="234"/>
      <c r="AM76" s="177">
        <f t="shared" si="29"/>
        <v>0</v>
      </c>
      <c r="AN76" s="232"/>
      <c r="AO76" s="233"/>
      <c r="AP76" s="234"/>
      <c r="AQ76" s="181">
        <f t="shared" si="22"/>
        <v>0</v>
      </c>
      <c r="AR76" s="182"/>
      <c r="AS76" s="235"/>
      <c r="AT76" s="236"/>
      <c r="AU76" s="235"/>
      <c r="AV76" s="185">
        <f t="shared" si="30"/>
        <v>0</v>
      </c>
      <c r="AW76" s="186">
        <v>0.24652777777778501</v>
      </c>
      <c r="AX76" s="231">
        <v>0.25000000000000699</v>
      </c>
      <c r="AY76" s="177">
        <f t="shared" si="38"/>
        <v>0</v>
      </c>
      <c r="AZ76" s="232"/>
      <c r="BA76" s="233"/>
      <c r="BB76" s="234"/>
      <c r="BC76" s="177">
        <f t="shared" si="31"/>
        <v>0</v>
      </c>
      <c r="BD76" s="232"/>
      <c r="BE76" s="233"/>
      <c r="BF76" s="234"/>
      <c r="BG76" s="181">
        <f t="shared" si="23"/>
        <v>0</v>
      </c>
      <c r="BH76" s="182"/>
      <c r="BI76" s="235"/>
      <c r="BJ76" s="236"/>
      <c r="BK76" s="235"/>
      <c r="BL76" s="185">
        <f t="shared" si="32"/>
        <v>0</v>
      </c>
      <c r="BM76" s="186">
        <v>0.24652777777778501</v>
      </c>
      <c r="BN76" s="231">
        <v>0.25000000000000699</v>
      </c>
      <c r="BO76" s="177">
        <f t="shared" si="39"/>
        <v>0</v>
      </c>
      <c r="BP76" s="232"/>
      <c r="BQ76" s="233"/>
      <c r="BR76" s="234"/>
      <c r="BS76" s="177">
        <f t="shared" si="33"/>
        <v>0</v>
      </c>
      <c r="BT76" s="232"/>
      <c r="BU76" s="233"/>
      <c r="BV76" s="234"/>
      <c r="BW76" s="181">
        <f t="shared" si="24"/>
        <v>0</v>
      </c>
      <c r="BX76" s="182"/>
      <c r="BY76" s="235"/>
      <c r="BZ76" s="236"/>
      <c r="CA76" s="235"/>
      <c r="CB76" s="185">
        <f t="shared" si="34"/>
        <v>0</v>
      </c>
    </row>
    <row r="77" spans="1:81" ht="15.75">
      <c r="A77" s="186">
        <v>0.25000000000000699</v>
      </c>
      <c r="B77" s="231">
        <v>0.25347222222222898</v>
      </c>
      <c r="C77" s="177">
        <f t="shared" si="35"/>
        <v>0</v>
      </c>
      <c r="D77" s="232"/>
      <c r="E77" s="233"/>
      <c r="F77" s="234"/>
      <c r="G77" s="177">
        <f t="shared" si="25"/>
        <v>0</v>
      </c>
      <c r="H77" s="232"/>
      <c r="I77" s="233"/>
      <c r="J77" s="234"/>
      <c r="K77" s="181">
        <f t="shared" si="20"/>
        <v>0</v>
      </c>
      <c r="L77" s="182"/>
      <c r="M77" s="235"/>
      <c r="N77" s="236"/>
      <c r="O77" s="235"/>
      <c r="P77" s="185">
        <f t="shared" si="26"/>
        <v>0</v>
      </c>
      <c r="Q77" s="186">
        <v>0.25000000000000699</v>
      </c>
      <c r="R77" s="231">
        <v>0.25347222222222898</v>
      </c>
      <c r="S77" s="177">
        <f t="shared" si="36"/>
        <v>0</v>
      </c>
      <c r="T77" s="232"/>
      <c r="U77" s="233"/>
      <c r="V77" s="234"/>
      <c r="W77" s="177">
        <f t="shared" si="27"/>
        <v>0</v>
      </c>
      <c r="X77" s="232"/>
      <c r="Y77" s="233"/>
      <c r="Z77" s="234"/>
      <c r="AA77" s="181">
        <f t="shared" si="21"/>
        <v>0</v>
      </c>
      <c r="AB77" s="182"/>
      <c r="AC77" s="235"/>
      <c r="AD77" s="236"/>
      <c r="AE77" s="235"/>
      <c r="AF77" s="185">
        <f t="shared" si="28"/>
        <v>0</v>
      </c>
      <c r="AG77" s="186">
        <v>0.25000000000000699</v>
      </c>
      <c r="AH77" s="231">
        <v>0.25347222222222898</v>
      </c>
      <c r="AI77" s="177">
        <f t="shared" si="37"/>
        <v>0</v>
      </c>
      <c r="AJ77" s="232"/>
      <c r="AK77" s="233"/>
      <c r="AL77" s="234"/>
      <c r="AM77" s="177">
        <f t="shared" si="29"/>
        <v>0</v>
      </c>
      <c r="AN77" s="232"/>
      <c r="AO77" s="233"/>
      <c r="AP77" s="234"/>
      <c r="AQ77" s="181">
        <f t="shared" si="22"/>
        <v>0</v>
      </c>
      <c r="AR77" s="182"/>
      <c r="AS77" s="235"/>
      <c r="AT77" s="236"/>
      <c r="AU77" s="235"/>
      <c r="AV77" s="185">
        <f t="shared" si="30"/>
        <v>0</v>
      </c>
      <c r="AW77" s="186">
        <v>0.25000000000000699</v>
      </c>
      <c r="AX77" s="231">
        <v>0.25347222222222898</v>
      </c>
      <c r="AY77" s="177">
        <f t="shared" si="38"/>
        <v>0</v>
      </c>
      <c r="AZ77" s="232"/>
      <c r="BA77" s="233"/>
      <c r="BB77" s="234"/>
      <c r="BC77" s="177">
        <f t="shared" si="31"/>
        <v>0</v>
      </c>
      <c r="BD77" s="232"/>
      <c r="BE77" s="233"/>
      <c r="BF77" s="234"/>
      <c r="BG77" s="181">
        <f t="shared" si="23"/>
        <v>0</v>
      </c>
      <c r="BH77" s="182"/>
      <c r="BI77" s="235"/>
      <c r="BJ77" s="236"/>
      <c r="BK77" s="235"/>
      <c r="BL77" s="185">
        <f t="shared" si="32"/>
        <v>0</v>
      </c>
      <c r="BM77" s="186">
        <v>0.25000000000000699</v>
      </c>
      <c r="BN77" s="231">
        <v>0.25347222222222898</v>
      </c>
      <c r="BO77" s="177">
        <f t="shared" si="39"/>
        <v>0</v>
      </c>
      <c r="BP77" s="232"/>
      <c r="BQ77" s="233"/>
      <c r="BR77" s="234"/>
      <c r="BS77" s="177">
        <f t="shared" si="33"/>
        <v>0</v>
      </c>
      <c r="BT77" s="232"/>
      <c r="BU77" s="233"/>
      <c r="BV77" s="234"/>
      <c r="BW77" s="181">
        <f t="shared" si="24"/>
        <v>0</v>
      </c>
      <c r="BX77" s="182"/>
      <c r="BY77" s="235"/>
      <c r="BZ77" s="236"/>
      <c r="CA77" s="235"/>
      <c r="CB77" s="185">
        <f t="shared" si="34"/>
        <v>0</v>
      </c>
    </row>
    <row r="78" spans="1:81" ht="15.75">
      <c r="A78" s="186">
        <v>0.25347222222222898</v>
      </c>
      <c r="B78" s="231">
        <v>0.25694444444445202</v>
      </c>
      <c r="C78" s="177">
        <f t="shared" si="35"/>
        <v>0</v>
      </c>
      <c r="D78" s="232"/>
      <c r="E78" s="233"/>
      <c r="F78" s="234"/>
      <c r="G78" s="177">
        <f t="shared" si="25"/>
        <v>0</v>
      </c>
      <c r="H78" s="232"/>
      <c r="I78" s="233"/>
      <c r="J78" s="234"/>
      <c r="K78" s="181">
        <f t="shared" si="20"/>
        <v>0</v>
      </c>
      <c r="L78" s="182"/>
      <c r="M78" s="235"/>
      <c r="N78" s="236"/>
      <c r="O78" s="235"/>
      <c r="P78" s="185">
        <f t="shared" si="26"/>
        <v>0</v>
      </c>
      <c r="Q78" s="186">
        <v>0.25347222222222898</v>
      </c>
      <c r="R78" s="231">
        <v>0.25694444444445202</v>
      </c>
      <c r="S78" s="177">
        <f t="shared" si="36"/>
        <v>0</v>
      </c>
      <c r="T78" s="232"/>
      <c r="U78" s="233"/>
      <c r="V78" s="234"/>
      <c r="W78" s="177">
        <f t="shared" si="27"/>
        <v>0</v>
      </c>
      <c r="X78" s="232"/>
      <c r="Y78" s="233"/>
      <c r="Z78" s="234"/>
      <c r="AA78" s="181">
        <f t="shared" si="21"/>
        <v>0</v>
      </c>
      <c r="AB78" s="182"/>
      <c r="AC78" s="235"/>
      <c r="AD78" s="236"/>
      <c r="AE78" s="235"/>
      <c r="AF78" s="185">
        <f t="shared" si="28"/>
        <v>0</v>
      </c>
      <c r="AG78" s="186">
        <v>0.25347222222222898</v>
      </c>
      <c r="AH78" s="231">
        <v>0.25694444444445202</v>
      </c>
      <c r="AI78" s="177">
        <f t="shared" si="37"/>
        <v>0</v>
      </c>
      <c r="AJ78" s="232"/>
      <c r="AK78" s="233"/>
      <c r="AL78" s="234"/>
      <c r="AM78" s="177">
        <f t="shared" si="29"/>
        <v>0</v>
      </c>
      <c r="AN78" s="232"/>
      <c r="AO78" s="233"/>
      <c r="AP78" s="234"/>
      <c r="AQ78" s="181">
        <f t="shared" si="22"/>
        <v>0</v>
      </c>
      <c r="AR78" s="182"/>
      <c r="AS78" s="235"/>
      <c r="AT78" s="236"/>
      <c r="AU78" s="235"/>
      <c r="AV78" s="185">
        <f t="shared" si="30"/>
        <v>0</v>
      </c>
      <c r="AW78" s="186">
        <v>0.25347222222222898</v>
      </c>
      <c r="AX78" s="231">
        <v>0.25694444444445202</v>
      </c>
      <c r="AY78" s="177">
        <f t="shared" si="38"/>
        <v>0</v>
      </c>
      <c r="AZ78" s="232"/>
      <c r="BA78" s="233"/>
      <c r="BB78" s="234"/>
      <c r="BC78" s="177">
        <f t="shared" si="31"/>
        <v>0</v>
      </c>
      <c r="BD78" s="232"/>
      <c r="BE78" s="233"/>
      <c r="BF78" s="234"/>
      <c r="BG78" s="181">
        <f t="shared" si="23"/>
        <v>0</v>
      </c>
      <c r="BH78" s="182"/>
      <c r="BI78" s="235"/>
      <c r="BJ78" s="236"/>
      <c r="BK78" s="235"/>
      <c r="BL78" s="185">
        <f t="shared" si="32"/>
        <v>0</v>
      </c>
      <c r="BM78" s="186">
        <v>0.25347222222222898</v>
      </c>
      <c r="BN78" s="231">
        <v>0.25694444444445202</v>
      </c>
      <c r="BO78" s="177">
        <f t="shared" si="39"/>
        <v>0</v>
      </c>
      <c r="BP78" s="232"/>
      <c r="BQ78" s="233"/>
      <c r="BR78" s="234"/>
      <c r="BS78" s="177">
        <f t="shared" si="33"/>
        <v>0</v>
      </c>
      <c r="BT78" s="232"/>
      <c r="BU78" s="233"/>
      <c r="BV78" s="234"/>
      <c r="BW78" s="181">
        <f t="shared" si="24"/>
        <v>0</v>
      </c>
      <c r="BX78" s="182"/>
      <c r="BY78" s="235"/>
      <c r="BZ78" s="236"/>
      <c r="CA78" s="235"/>
      <c r="CB78" s="185">
        <f t="shared" si="34"/>
        <v>0</v>
      </c>
    </row>
    <row r="79" spans="1:81" ht="15.75">
      <c r="A79" s="186">
        <v>0.25694444444445202</v>
      </c>
      <c r="B79" s="231">
        <v>0.26041666666667401</v>
      </c>
      <c r="C79" s="177">
        <f t="shared" si="35"/>
        <v>0</v>
      </c>
      <c r="D79" s="232"/>
      <c r="E79" s="233"/>
      <c r="F79" s="234"/>
      <c r="G79" s="177">
        <f t="shared" si="25"/>
        <v>0</v>
      </c>
      <c r="H79" s="232"/>
      <c r="I79" s="233"/>
      <c r="J79" s="234"/>
      <c r="K79" s="181">
        <f t="shared" si="20"/>
        <v>0</v>
      </c>
      <c r="L79" s="182"/>
      <c r="M79" s="235"/>
      <c r="N79" s="236"/>
      <c r="O79" s="235"/>
      <c r="P79" s="185">
        <f t="shared" si="26"/>
        <v>0</v>
      </c>
      <c r="Q79" s="186">
        <v>0.25694444444445202</v>
      </c>
      <c r="R79" s="231">
        <v>0.26041666666667401</v>
      </c>
      <c r="S79" s="177">
        <f t="shared" si="36"/>
        <v>0</v>
      </c>
      <c r="T79" s="232"/>
      <c r="U79" s="233"/>
      <c r="V79" s="234"/>
      <c r="W79" s="177">
        <f t="shared" si="27"/>
        <v>0</v>
      </c>
      <c r="X79" s="232"/>
      <c r="Y79" s="233"/>
      <c r="Z79" s="234"/>
      <c r="AA79" s="181">
        <f t="shared" si="21"/>
        <v>0</v>
      </c>
      <c r="AB79" s="182"/>
      <c r="AC79" s="235"/>
      <c r="AD79" s="236"/>
      <c r="AE79" s="235"/>
      <c r="AF79" s="185">
        <f t="shared" si="28"/>
        <v>0</v>
      </c>
      <c r="AG79" s="186">
        <v>0.25694444444445202</v>
      </c>
      <c r="AH79" s="231">
        <v>0.26041666666667401</v>
      </c>
      <c r="AI79" s="177">
        <f t="shared" si="37"/>
        <v>0</v>
      </c>
      <c r="AJ79" s="232"/>
      <c r="AK79" s="233"/>
      <c r="AL79" s="234"/>
      <c r="AM79" s="177">
        <f t="shared" si="29"/>
        <v>0</v>
      </c>
      <c r="AN79" s="232"/>
      <c r="AO79" s="233"/>
      <c r="AP79" s="234"/>
      <c r="AQ79" s="181">
        <f t="shared" si="22"/>
        <v>0</v>
      </c>
      <c r="AR79" s="182"/>
      <c r="AS79" s="235"/>
      <c r="AT79" s="236"/>
      <c r="AU79" s="235"/>
      <c r="AV79" s="185">
        <f t="shared" si="30"/>
        <v>0</v>
      </c>
      <c r="AW79" s="186">
        <v>0.25694444444445202</v>
      </c>
      <c r="AX79" s="231">
        <v>0.26041666666667401</v>
      </c>
      <c r="AY79" s="177">
        <f t="shared" si="38"/>
        <v>0</v>
      </c>
      <c r="AZ79" s="232"/>
      <c r="BA79" s="233"/>
      <c r="BB79" s="234"/>
      <c r="BC79" s="177">
        <f t="shared" si="31"/>
        <v>0</v>
      </c>
      <c r="BD79" s="232"/>
      <c r="BE79" s="233"/>
      <c r="BF79" s="234"/>
      <c r="BG79" s="181">
        <f t="shared" si="23"/>
        <v>0</v>
      </c>
      <c r="BH79" s="182"/>
      <c r="BI79" s="235"/>
      <c r="BJ79" s="236"/>
      <c r="BK79" s="235"/>
      <c r="BL79" s="185">
        <f t="shared" si="32"/>
        <v>0</v>
      </c>
      <c r="BM79" s="186">
        <v>0.25694444444445202</v>
      </c>
      <c r="BN79" s="231">
        <v>0.26041666666667401</v>
      </c>
      <c r="BO79" s="177">
        <f t="shared" si="39"/>
        <v>0</v>
      </c>
      <c r="BP79" s="232"/>
      <c r="BQ79" s="233"/>
      <c r="BR79" s="234"/>
      <c r="BS79" s="177">
        <f t="shared" si="33"/>
        <v>0</v>
      </c>
      <c r="BT79" s="232"/>
      <c r="BU79" s="233"/>
      <c r="BV79" s="234"/>
      <c r="BW79" s="181">
        <f t="shared" si="24"/>
        <v>0</v>
      </c>
      <c r="BX79" s="182"/>
      <c r="BY79" s="235"/>
      <c r="BZ79" s="236"/>
      <c r="CA79" s="235"/>
      <c r="CB79" s="185">
        <f t="shared" si="34"/>
        <v>0</v>
      </c>
    </row>
    <row r="80" spans="1:81" ht="15.75">
      <c r="A80" s="186">
        <v>0.26041666666667401</v>
      </c>
      <c r="B80" s="231">
        <v>0.263888888888896</v>
      </c>
      <c r="C80" s="177">
        <f t="shared" si="35"/>
        <v>0</v>
      </c>
      <c r="D80" s="232"/>
      <c r="E80" s="233"/>
      <c r="F80" s="234"/>
      <c r="G80" s="177">
        <f t="shared" si="25"/>
        <v>0</v>
      </c>
      <c r="H80" s="232"/>
      <c r="I80" s="233"/>
      <c r="J80" s="234"/>
      <c r="K80" s="181">
        <f t="shared" si="20"/>
        <v>0</v>
      </c>
      <c r="L80" s="182"/>
      <c r="M80" s="235"/>
      <c r="N80" s="236"/>
      <c r="O80" s="235"/>
      <c r="P80" s="185">
        <f t="shared" si="26"/>
        <v>0</v>
      </c>
      <c r="Q80" s="186">
        <v>0.26041666666667401</v>
      </c>
      <c r="R80" s="231">
        <v>0.263888888888896</v>
      </c>
      <c r="S80" s="177">
        <f t="shared" si="36"/>
        <v>0</v>
      </c>
      <c r="T80" s="232"/>
      <c r="U80" s="233"/>
      <c r="V80" s="234"/>
      <c r="W80" s="177">
        <f t="shared" si="27"/>
        <v>0</v>
      </c>
      <c r="X80" s="232"/>
      <c r="Y80" s="233"/>
      <c r="Z80" s="234"/>
      <c r="AA80" s="181">
        <f t="shared" si="21"/>
        <v>0</v>
      </c>
      <c r="AB80" s="182"/>
      <c r="AC80" s="235"/>
      <c r="AD80" s="236"/>
      <c r="AE80" s="235"/>
      <c r="AF80" s="185">
        <f t="shared" si="28"/>
        <v>0</v>
      </c>
      <c r="AG80" s="186">
        <v>0.26041666666667401</v>
      </c>
      <c r="AH80" s="231">
        <v>0.263888888888896</v>
      </c>
      <c r="AI80" s="177">
        <f t="shared" si="37"/>
        <v>0</v>
      </c>
      <c r="AJ80" s="232"/>
      <c r="AK80" s="233"/>
      <c r="AL80" s="234"/>
      <c r="AM80" s="177">
        <f t="shared" si="29"/>
        <v>0</v>
      </c>
      <c r="AN80" s="232"/>
      <c r="AO80" s="233"/>
      <c r="AP80" s="234"/>
      <c r="AQ80" s="181">
        <f t="shared" si="22"/>
        <v>0</v>
      </c>
      <c r="AR80" s="182"/>
      <c r="AS80" s="235"/>
      <c r="AT80" s="236"/>
      <c r="AU80" s="235"/>
      <c r="AV80" s="185">
        <f t="shared" si="30"/>
        <v>0</v>
      </c>
      <c r="AW80" s="186">
        <v>0.26041666666667401</v>
      </c>
      <c r="AX80" s="231">
        <v>0.263888888888896</v>
      </c>
      <c r="AY80" s="177">
        <f t="shared" si="38"/>
        <v>0</v>
      </c>
      <c r="AZ80" s="232"/>
      <c r="BA80" s="233"/>
      <c r="BB80" s="234"/>
      <c r="BC80" s="177">
        <f t="shared" si="31"/>
        <v>0</v>
      </c>
      <c r="BD80" s="232"/>
      <c r="BE80" s="233"/>
      <c r="BF80" s="234"/>
      <c r="BG80" s="181">
        <f t="shared" si="23"/>
        <v>0</v>
      </c>
      <c r="BH80" s="182"/>
      <c r="BI80" s="235"/>
      <c r="BJ80" s="236"/>
      <c r="BK80" s="235"/>
      <c r="BL80" s="185">
        <f t="shared" si="32"/>
        <v>0</v>
      </c>
      <c r="BM80" s="186">
        <v>0.26041666666667401</v>
      </c>
      <c r="BN80" s="231">
        <v>0.263888888888896</v>
      </c>
      <c r="BO80" s="177">
        <f t="shared" si="39"/>
        <v>0</v>
      </c>
      <c r="BP80" s="232"/>
      <c r="BQ80" s="233"/>
      <c r="BR80" s="234"/>
      <c r="BS80" s="177">
        <f t="shared" si="33"/>
        <v>0</v>
      </c>
      <c r="BT80" s="232"/>
      <c r="BU80" s="233"/>
      <c r="BV80" s="234"/>
      <c r="BW80" s="181">
        <f t="shared" si="24"/>
        <v>0</v>
      </c>
      <c r="BX80" s="182"/>
      <c r="BY80" s="235"/>
      <c r="BZ80" s="236"/>
      <c r="CA80" s="235"/>
      <c r="CB80" s="185">
        <f t="shared" si="34"/>
        <v>0</v>
      </c>
    </row>
    <row r="81" spans="1:80" ht="15.75">
      <c r="A81" s="186">
        <v>0.263888888888896</v>
      </c>
      <c r="B81" s="231">
        <v>0.26736111111111899</v>
      </c>
      <c r="C81" s="177">
        <f t="shared" si="35"/>
        <v>0</v>
      </c>
      <c r="D81" s="232"/>
      <c r="E81" s="233"/>
      <c r="F81" s="234"/>
      <c r="G81" s="177">
        <f t="shared" si="25"/>
        <v>0</v>
      </c>
      <c r="H81" s="232"/>
      <c r="I81" s="233"/>
      <c r="J81" s="234"/>
      <c r="K81" s="181">
        <f t="shared" si="20"/>
        <v>0</v>
      </c>
      <c r="L81" s="182"/>
      <c r="M81" s="235"/>
      <c r="N81" s="236"/>
      <c r="O81" s="235"/>
      <c r="P81" s="185">
        <f t="shared" si="26"/>
        <v>0</v>
      </c>
      <c r="Q81" s="186">
        <v>0.263888888888896</v>
      </c>
      <c r="R81" s="231">
        <v>0.26736111111111899</v>
      </c>
      <c r="S81" s="177">
        <f t="shared" si="36"/>
        <v>0</v>
      </c>
      <c r="T81" s="232"/>
      <c r="U81" s="233"/>
      <c r="V81" s="234"/>
      <c r="W81" s="177">
        <f t="shared" si="27"/>
        <v>0</v>
      </c>
      <c r="X81" s="232"/>
      <c r="Y81" s="233"/>
      <c r="Z81" s="234"/>
      <c r="AA81" s="181">
        <f t="shared" si="21"/>
        <v>0</v>
      </c>
      <c r="AB81" s="182"/>
      <c r="AC81" s="235"/>
      <c r="AD81" s="236"/>
      <c r="AE81" s="235"/>
      <c r="AF81" s="185">
        <f t="shared" si="28"/>
        <v>0</v>
      </c>
      <c r="AG81" s="186">
        <v>0.263888888888896</v>
      </c>
      <c r="AH81" s="231">
        <v>0.26736111111111899</v>
      </c>
      <c r="AI81" s="177">
        <f t="shared" si="37"/>
        <v>0</v>
      </c>
      <c r="AJ81" s="232"/>
      <c r="AK81" s="233"/>
      <c r="AL81" s="234"/>
      <c r="AM81" s="177">
        <f t="shared" si="29"/>
        <v>0</v>
      </c>
      <c r="AN81" s="232"/>
      <c r="AO81" s="233"/>
      <c r="AP81" s="234"/>
      <c r="AQ81" s="181">
        <f t="shared" si="22"/>
        <v>0</v>
      </c>
      <c r="AR81" s="182"/>
      <c r="AS81" s="235"/>
      <c r="AT81" s="236"/>
      <c r="AU81" s="235"/>
      <c r="AV81" s="185">
        <f t="shared" si="30"/>
        <v>0</v>
      </c>
      <c r="AW81" s="186">
        <v>0.263888888888896</v>
      </c>
      <c r="AX81" s="231">
        <v>0.26736111111111899</v>
      </c>
      <c r="AY81" s="177">
        <f t="shared" si="38"/>
        <v>0</v>
      </c>
      <c r="AZ81" s="232"/>
      <c r="BA81" s="233"/>
      <c r="BB81" s="234"/>
      <c r="BC81" s="177">
        <f t="shared" si="31"/>
        <v>0</v>
      </c>
      <c r="BD81" s="232"/>
      <c r="BE81" s="233"/>
      <c r="BF81" s="234"/>
      <c r="BG81" s="181">
        <f t="shared" si="23"/>
        <v>0</v>
      </c>
      <c r="BH81" s="182"/>
      <c r="BI81" s="235"/>
      <c r="BJ81" s="236"/>
      <c r="BK81" s="235"/>
      <c r="BL81" s="185">
        <f t="shared" si="32"/>
        <v>0</v>
      </c>
      <c r="BM81" s="186">
        <v>0.263888888888896</v>
      </c>
      <c r="BN81" s="231">
        <v>0.26736111111111899</v>
      </c>
      <c r="BO81" s="177">
        <f t="shared" si="39"/>
        <v>0</v>
      </c>
      <c r="BP81" s="232"/>
      <c r="BQ81" s="233"/>
      <c r="BR81" s="234"/>
      <c r="BS81" s="177">
        <f t="shared" si="33"/>
        <v>0</v>
      </c>
      <c r="BT81" s="232"/>
      <c r="BU81" s="233"/>
      <c r="BV81" s="234"/>
      <c r="BW81" s="181">
        <f t="shared" si="24"/>
        <v>0</v>
      </c>
      <c r="BX81" s="182"/>
      <c r="BY81" s="235"/>
      <c r="BZ81" s="236"/>
      <c r="CA81" s="235"/>
      <c r="CB81" s="185">
        <f t="shared" si="34"/>
        <v>0</v>
      </c>
    </row>
    <row r="82" spans="1:80" ht="15.75">
      <c r="A82" s="186">
        <v>0.26736111111111899</v>
      </c>
      <c r="B82" s="231">
        <v>0.27083333333334098</v>
      </c>
      <c r="C82" s="177">
        <f t="shared" si="35"/>
        <v>0</v>
      </c>
      <c r="D82" s="232"/>
      <c r="E82" s="233"/>
      <c r="F82" s="234"/>
      <c r="G82" s="177">
        <f t="shared" si="25"/>
        <v>0</v>
      </c>
      <c r="H82" s="232"/>
      <c r="I82" s="233"/>
      <c r="J82" s="234"/>
      <c r="K82" s="181">
        <f t="shared" si="20"/>
        <v>0</v>
      </c>
      <c r="L82" s="182"/>
      <c r="M82" s="235"/>
      <c r="N82" s="236"/>
      <c r="O82" s="235"/>
      <c r="P82" s="185">
        <f t="shared" si="26"/>
        <v>0</v>
      </c>
      <c r="Q82" s="186">
        <v>0.26736111111111899</v>
      </c>
      <c r="R82" s="231">
        <v>0.27083333333334098</v>
      </c>
      <c r="S82" s="177">
        <f t="shared" si="36"/>
        <v>0</v>
      </c>
      <c r="T82" s="232"/>
      <c r="U82" s="233"/>
      <c r="V82" s="234"/>
      <c r="W82" s="177">
        <f t="shared" si="27"/>
        <v>0</v>
      </c>
      <c r="X82" s="232"/>
      <c r="Y82" s="233"/>
      <c r="Z82" s="234"/>
      <c r="AA82" s="181">
        <f t="shared" si="21"/>
        <v>0</v>
      </c>
      <c r="AB82" s="182"/>
      <c r="AC82" s="235"/>
      <c r="AD82" s="236"/>
      <c r="AE82" s="235"/>
      <c r="AF82" s="185">
        <f t="shared" si="28"/>
        <v>0</v>
      </c>
      <c r="AG82" s="186">
        <v>0.26736111111111899</v>
      </c>
      <c r="AH82" s="231">
        <v>0.27083333333334098</v>
      </c>
      <c r="AI82" s="177">
        <f t="shared" si="37"/>
        <v>0</v>
      </c>
      <c r="AJ82" s="232"/>
      <c r="AK82" s="233"/>
      <c r="AL82" s="234"/>
      <c r="AM82" s="177">
        <f t="shared" si="29"/>
        <v>0</v>
      </c>
      <c r="AN82" s="232"/>
      <c r="AO82" s="233"/>
      <c r="AP82" s="234"/>
      <c r="AQ82" s="181">
        <f t="shared" si="22"/>
        <v>0</v>
      </c>
      <c r="AR82" s="182"/>
      <c r="AS82" s="235"/>
      <c r="AT82" s="236"/>
      <c r="AU82" s="235"/>
      <c r="AV82" s="185">
        <f t="shared" si="30"/>
        <v>0</v>
      </c>
      <c r="AW82" s="186">
        <v>0.26736111111111899</v>
      </c>
      <c r="AX82" s="231">
        <v>0.27083333333334098</v>
      </c>
      <c r="AY82" s="177">
        <f t="shared" si="38"/>
        <v>0</v>
      </c>
      <c r="AZ82" s="232"/>
      <c r="BA82" s="233"/>
      <c r="BB82" s="234"/>
      <c r="BC82" s="177">
        <f t="shared" si="31"/>
        <v>0</v>
      </c>
      <c r="BD82" s="232"/>
      <c r="BE82" s="233"/>
      <c r="BF82" s="234"/>
      <c r="BG82" s="181">
        <f t="shared" si="23"/>
        <v>0</v>
      </c>
      <c r="BH82" s="182"/>
      <c r="BI82" s="235"/>
      <c r="BJ82" s="236"/>
      <c r="BK82" s="235"/>
      <c r="BL82" s="185">
        <f t="shared" si="32"/>
        <v>0</v>
      </c>
      <c r="BM82" s="186">
        <v>0.26736111111111899</v>
      </c>
      <c r="BN82" s="231">
        <v>0.27083333333334098</v>
      </c>
      <c r="BO82" s="177">
        <f t="shared" si="39"/>
        <v>0</v>
      </c>
      <c r="BP82" s="232"/>
      <c r="BQ82" s="233"/>
      <c r="BR82" s="234"/>
      <c r="BS82" s="177">
        <f t="shared" si="33"/>
        <v>0</v>
      </c>
      <c r="BT82" s="232"/>
      <c r="BU82" s="233"/>
      <c r="BV82" s="234"/>
      <c r="BW82" s="181">
        <f t="shared" si="24"/>
        <v>0</v>
      </c>
      <c r="BX82" s="182"/>
      <c r="BY82" s="235"/>
      <c r="BZ82" s="236"/>
      <c r="CA82" s="235"/>
      <c r="CB82" s="185">
        <f t="shared" si="34"/>
        <v>0</v>
      </c>
    </row>
    <row r="83" spans="1:80" ht="15.75">
      <c r="A83" s="186">
        <v>0.27083333333334098</v>
      </c>
      <c r="B83" s="231">
        <v>0.27430555555556302</v>
      </c>
      <c r="C83" s="177">
        <f t="shared" si="35"/>
        <v>0</v>
      </c>
      <c r="D83" s="232"/>
      <c r="E83" s="233"/>
      <c r="F83" s="234"/>
      <c r="G83" s="177">
        <f t="shared" si="25"/>
        <v>0</v>
      </c>
      <c r="H83" s="232"/>
      <c r="I83" s="233"/>
      <c r="J83" s="234"/>
      <c r="K83" s="181">
        <f t="shared" si="20"/>
        <v>0</v>
      </c>
      <c r="L83" s="182"/>
      <c r="M83" s="235"/>
      <c r="N83" s="236"/>
      <c r="O83" s="235"/>
      <c r="P83" s="185">
        <f t="shared" si="26"/>
        <v>0</v>
      </c>
      <c r="Q83" s="186">
        <v>0.27083333333334098</v>
      </c>
      <c r="R83" s="231">
        <v>0.27430555555556302</v>
      </c>
      <c r="S83" s="177">
        <f t="shared" si="36"/>
        <v>0</v>
      </c>
      <c r="T83" s="232"/>
      <c r="U83" s="233"/>
      <c r="V83" s="234"/>
      <c r="W83" s="177">
        <f t="shared" si="27"/>
        <v>0</v>
      </c>
      <c r="X83" s="232"/>
      <c r="Y83" s="233"/>
      <c r="Z83" s="234"/>
      <c r="AA83" s="181">
        <f t="shared" si="21"/>
        <v>0</v>
      </c>
      <c r="AB83" s="182"/>
      <c r="AC83" s="235"/>
      <c r="AD83" s="236"/>
      <c r="AE83" s="235"/>
      <c r="AF83" s="185">
        <f t="shared" si="28"/>
        <v>0</v>
      </c>
      <c r="AG83" s="186">
        <v>0.27083333333334098</v>
      </c>
      <c r="AH83" s="231">
        <v>0.27430555555556302</v>
      </c>
      <c r="AI83" s="177">
        <f t="shared" si="37"/>
        <v>0</v>
      </c>
      <c r="AJ83" s="232"/>
      <c r="AK83" s="233"/>
      <c r="AL83" s="234"/>
      <c r="AM83" s="177">
        <f t="shared" si="29"/>
        <v>0</v>
      </c>
      <c r="AN83" s="232"/>
      <c r="AO83" s="233"/>
      <c r="AP83" s="234"/>
      <c r="AQ83" s="181">
        <f t="shared" si="22"/>
        <v>0</v>
      </c>
      <c r="AR83" s="182"/>
      <c r="AS83" s="235"/>
      <c r="AT83" s="236"/>
      <c r="AU83" s="235"/>
      <c r="AV83" s="185">
        <f t="shared" si="30"/>
        <v>0</v>
      </c>
      <c r="AW83" s="186">
        <v>0.27083333333334098</v>
      </c>
      <c r="AX83" s="231">
        <v>0.27430555555556302</v>
      </c>
      <c r="AY83" s="177">
        <f t="shared" si="38"/>
        <v>0</v>
      </c>
      <c r="AZ83" s="232"/>
      <c r="BA83" s="233"/>
      <c r="BB83" s="234"/>
      <c r="BC83" s="177">
        <f t="shared" si="31"/>
        <v>0</v>
      </c>
      <c r="BD83" s="232"/>
      <c r="BE83" s="233"/>
      <c r="BF83" s="234"/>
      <c r="BG83" s="181">
        <f t="shared" si="23"/>
        <v>0</v>
      </c>
      <c r="BH83" s="182"/>
      <c r="BI83" s="235"/>
      <c r="BJ83" s="236"/>
      <c r="BK83" s="235"/>
      <c r="BL83" s="185">
        <f t="shared" si="32"/>
        <v>0</v>
      </c>
      <c r="BM83" s="186">
        <v>0.27083333333334098</v>
      </c>
      <c r="BN83" s="231">
        <v>0.27430555555556302</v>
      </c>
      <c r="BO83" s="177">
        <f t="shared" si="39"/>
        <v>0</v>
      </c>
      <c r="BP83" s="232"/>
      <c r="BQ83" s="233"/>
      <c r="BR83" s="234"/>
      <c r="BS83" s="177">
        <f t="shared" si="33"/>
        <v>0</v>
      </c>
      <c r="BT83" s="232"/>
      <c r="BU83" s="233"/>
      <c r="BV83" s="234"/>
      <c r="BW83" s="181">
        <f t="shared" si="24"/>
        <v>0</v>
      </c>
      <c r="BX83" s="182"/>
      <c r="BY83" s="235"/>
      <c r="BZ83" s="236"/>
      <c r="CA83" s="235"/>
      <c r="CB83" s="185">
        <f t="shared" si="34"/>
        <v>0</v>
      </c>
    </row>
    <row r="84" spans="1:80" ht="15.75">
      <c r="A84" s="186">
        <v>0.27430555555556302</v>
      </c>
      <c r="B84" s="231">
        <v>0.27777777777778601</v>
      </c>
      <c r="C84" s="177">
        <f t="shared" si="35"/>
        <v>0</v>
      </c>
      <c r="D84" s="232"/>
      <c r="E84" s="233"/>
      <c r="F84" s="234"/>
      <c r="G84" s="177">
        <f t="shared" si="25"/>
        <v>0</v>
      </c>
      <c r="H84" s="232"/>
      <c r="I84" s="233"/>
      <c r="J84" s="234"/>
      <c r="K84" s="181">
        <f t="shared" si="20"/>
        <v>0</v>
      </c>
      <c r="L84" s="182"/>
      <c r="M84" s="235"/>
      <c r="N84" s="236"/>
      <c r="O84" s="235"/>
      <c r="P84" s="185">
        <f t="shared" si="26"/>
        <v>0</v>
      </c>
      <c r="Q84" s="186">
        <v>0.27430555555556302</v>
      </c>
      <c r="R84" s="231">
        <v>0.27777777777778601</v>
      </c>
      <c r="S84" s="177">
        <f t="shared" si="36"/>
        <v>0</v>
      </c>
      <c r="T84" s="232"/>
      <c r="U84" s="233"/>
      <c r="V84" s="234"/>
      <c r="W84" s="177">
        <f t="shared" si="27"/>
        <v>0</v>
      </c>
      <c r="X84" s="232"/>
      <c r="Y84" s="233"/>
      <c r="Z84" s="234"/>
      <c r="AA84" s="181">
        <f t="shared" si="21"/>
        <v>0</v>
      </c>
      <c r="AB84" s="182"/>
      <c r="AC84" s="235"/>
      <c r="AD84" s="236"/>
      <c r="AE84" s="235"/>
      <c r="AF84" s="185">
        <f t="shared" si="28"/>
        <v>0</v>
      </c>
      <c r="AG84" s="186">
        <v>0.27430555555556302</v>
      </c>
      <c r="AH84" s="231">
        <v>0.27777777777778601</v>
      </c>
      <c r="AI84" s="177">
        <f t="shared" si="37"/>
        <v>0</v>
      </c>
      <c r="AJ84" s="232"/>
      <c r="AK84" s="233"/>
      <c r="AL84" s="234"/>
      <c r="AM84" s="177">
        <f t="shared" si="29"/>
        <v>0</v>
      </c>
      <c r="AN84" s="232"/>
      <c r="AO84" s="233"/>
      <c r="AP84" s="234"/>
      <c r="AQ84" s="181">
        <f t="shared" si="22"/>
        <v>0</v>
      </c>
      <c r="AR84" s="182"/>
      <c r="AS84" s="235"/>
      <c r="AT84" s="236"/>
      <c r="AU84" s="235"/>
      <c r="AV84" s="185">
        <f t="shared" si="30"/>
        <v>0</v>
      </c>
      <c r="AW84" s="186">
        <v>0.27430555555556302</v>
      </c>
      <c r="AX84" s="231">
        <v>0.27777777777778601</v>
      </c>
      <c r="AY84" s="177">
        <f t="shared" si="38"/>
        <v>0</v>
      </c>
      <c r="AZ84" s="232"/>
      <c r="BA84" s="233"/>
      <c r="BB84" s="234"/>
      <c r="BC84" s="177">
        <f t="shared" si="31"/>
        <v>0</v>
      </c>
      <c r="BD84" s="232"/>
      <c r="BE84" s="233"/>
      <c r="BF84" s="234"/>
      <c r="BG84" s="181">
        <f t="shared" si="23"/>
        <v>0</v>
      </c>
      <c r="BH84" s="182"/>
      <c r="BI84" s="235"/>
      <c r="BJ84" s="236"/>
      <c r="BK84" s="235"/>
      <c r="BL84" s="185">
        <f t="shared" si="32"/>
        <v>0</v>
      </c>
      <c r="BM84" s="186">
        <v>0.27430555555556302</v>
      </c>
      <c r="BN84" s="231">
        <v>0.27777777777778601</v>
      </c>
      <c r="BO84" s="177">
        <f t="shared" si="39"/>
        <v>0</v>
      </c>
      <c r="BP84" s="232"/>
      <c r="BQ84" s="233"/>
      <c r="BR84" s="234"/>
      <c r="BS84" s="177">
        <f t="shared" si="33"/>
        <v>0</v>
      </c>
      <c r="BT84" s="232"/>
      <c r="BU84" s="233"/>
      <c r="BV84" s="234"/>
      <c r="BW84" s="181">
        <f t="shared" si="24"/>
        <v>0</v>
      </c>
      <c r="BX84" s="182"/>
      <c r="BY84" s="235"/>
      <c r="BZ84" s="236"/>
      <c r="CA84" s="235"/>
      <c r="CB84" s="185">
        <f t="shared" si="34"/>
        <v>0</v>
      </c>
    </row>
    <row r="85" spans="1:80" ht="15.75">
      <c r="A85" s="186">
        <v>0.27777777777778601</v>
      </c>
      <c r="B85" s="231">
        <v>0.28125000000000799</v>
      </c>
      <c r="C85" s="177">
        <f t="shared" si="35"/>
        <v>0</v>
      </c>
      <c r="D85" s="232"/>
      <c r="E85" s="233"/>
      <c r="F85" s="234"/>
      <c r="G85" s="177">
        <f t="shared" si="25"/>
        <v>0</v>
      </c>
      <c r="H85" s="232"/>
      <c r="I85" s="233"/>
      <c r="J85" s="234"/>
      <c r="K85" s="181">
        <f t="shared" si="20"/>
        <v>0</v>
      </c>
      <c r="L85" s="182"/>
      <c r="M85" s="235"/>
      <c r="N85" s="236"/>
      <c r="O85" s="235"/>
      <c r="P85" s="185">
        <f t="shared" si="26"/>
        <v>0</v>
      </c>
      <c r="Q85" s="186">
        <v>0.27777777777778601</v>
      </c>
      <c r="R85" s="231">
        <v>0.28125000000000799</v>
      </c>
      <c r="S85" s="177">
        <f t="shared" si="36"/>
        <v>0</v>
      </c>
      <c r="T85" s="232"/>
      <c r="U85" s="233"/>
      <c r="V85" s="234"/>
      <c r="W85" s="177">
        <f t="shared" si="27"/>
        <v>0</v>
      </c>
      <c r="X85" s="232"/>
      <c r="Y85" s="233"/>
      <c r="Z85" s="234"/>
      <c r="AA85" s="181">
        <f t="shared" si="21"/>
        <v>0</v>
      </c>
      <c r="AB85" s="182"/>
      <c r="AC85" s="235"/>
      <c r="AD85" s="236"/>
      <c r="AE85" s="235"/>
      <c r="AF85" s="185">
        <f t="shared" si="28"/>
        <v>0</v>
      </c>
      <c r="AG85" s="186">
        <v>0.27777777777778601</v>
      </c>
      <c r="AH85" s="231">
        <v>0.28125000000000799</v>
      </c>
      <c r="AI85" s="177">
        <f t="shared" si="37"/>
        <v>0</v>
      </c>
      <c r="AJ85" s="232"/>
      <c r="AK85" s="233"/>
      <c r="AL85" s="234"/>
      <c r="AM85" s="177">
        <f t="shared" si="29"/>
        <v>0</v>
      </c>
      <c r="AN85" s="232"/>
      <c r="AO85" s="233"/>
      <c r="AP85" s="234"/>
      <c r="AQ85" s="181">
        <f t="shared" si="22"/>
        <v>0</v>
      </c>
      <c r="AR85" s="182"/>
      <c r="AS85" s="235"/>
      <c r="AT85" s="236"/>
      <c r="AU85" s="235"/>
      <c r="AV85" s="185">
        <f t="shared" si="30"/>
        <v>0</v>
      </c>
      <c r="AW85" s="186">
        <v>0.27777777777778601</v>
      </c>
      <c r="AX85" s="231">
        <v>0.28125000000000799</v>
      </c>
      <c r="AY85" s="177">
        <f t="shared" si="38"/>
        <v>0</v>
      </c>
      <c r="AZ85" s="232"/>
      <c r="BA85" s="233"/>
      <c r="BB85" s="234"/>
      <c r="BC85" s="177">
        <f t="shared" si="31"/>
        <v>0</v>
      </c>
      <c r="BD85" s="232"/>
      <c r="BE85" s="233"/>
      <c r="BF85" s="234"/>
      <c r="BG85" s="181">
        <f t="shared" si="23"/>
        <v>0</v>
      </c>
      <c r="BH85" s="182"/>
      <c r="BI85" s="235"/>
      <c r="BJ85" s="236"/>
      <c r="BK85" s="235"/>
      <c r="BL85" s="185">
        <f t="shared" si="32"/>
        <v>0</v>
      </c>
      <c r="BM85" s="186">
        <v>0.27777777777778601</v>
      </c>
      <c r="BN85" s="231">
        <v>0.28125000000000799</v>
      </c>
      <c r="BO85" s="177">
        <f t="shared" si="39"/>
        <v>0</v>
      </c>
      <c r="BP85" s="232"/>
      <c r="BQ85" s="233"/>
      <c r="BR85" s="234"/>
      <c r="BS85" s="177">
        <f t="shared" si="33"/>
        <v>0</v>
      </c>
      <c r="BT85" s="232"/>
      <c r="BU85" s="233"/>
      <c r="BV85" s="234"/>
      <c r="BW85" s="181">
        <f t="shared" si="24"/>
        <v>0</v>
      </c>
      <c r="BX85" s="182"/>
      <c r="BY85" s="235"/>
      <c r="BZ85" s="236"/>
      <c r="CA85" s="235"/>
      <c r="CB85" s="185">
        <f t="shared" si="34"/>
        <v>0</v>
      </c>
    </row>
    <row r="86" spans="1:80" ht="15.75">
      <c r="A86" s="186">
        <v>0.28125000000000799</v>
      </c>
      <c r="B86" s="231">
        <v>0.28472222222222998</v>
      </c>
      <c r="C86" s="177">
        <f t="shared" si="35"/>
        <v>0</v>
      </c>
      <c r="D86" s="232"/>
      <c r="E86" s="233"/>
      <c r="F86" s="234"/>
      <c r="G86" s="177">
        <f t="shared" si="25"/>
        <v>0</v>
      </c>
      <c r="H86" s="232"/>
      <c r="I86" s="233"/>
      <c r="J86" s="234"/>
      <c r="K86" s="181">
        <f t="shared" si="20"/>
        <v>0</v>
      </c>
      <c r="L86" s="182"/>
      <c r="M86" s="235"/>
      <c r="N86" s="236"/>
      <c r="O86" s="235"/>
      <c r="P86" s="185">
        <f t="shared" si="26"/>
        <v>0</v>
      </c>
      <c r="Q86" s="186">
        <v>0.28125000000000799</v>
      </c>
      <c r="R86" s="231">
        <v>0.28472222222222998</v>
      </c>
      <c r="S86" s="177">
        <f t="shared" si="36"/>
        <v>0</v>
      </c>
      <c r="T86" s="232"/>
      <c r="U86" s="233"/>
      <c r="V86" s="234"/>
      <c r="W86" s="177">
        <f t="shared" si="27"/>
        <v>0</v>
      </c>
      <c r="X86" s="232"/>
      <c r="Y86" s="233"/>
      <c r="Z86" s="234"/>
      <c r="AA86" s="181">
        <f t="shared" si="21"/>
        <v>0</v>
      </c>
      <c r="AB86" s="182"/>
      <c r="AC86" s="235"/>
      <c r="AD86" s="236"/>
      <c r="AE86" s="235"/>
      <c r="AF86" s="185">
        <f t="shared" si="28"/>
        <v>0</v>
      </c>
      <c r="AG86" s="186">
        <v>0.28125000000000799</v>
      </c>
      <c r="AH86" s="231">
        <v>0.28472222222222998</v>
      </c>
      <c r="AI86" s="177">
        <f t="shared" si="37"/>
        <v>0</v>
      </c>
      <c r="AJ86" s="232"/>
      <c r="AK86" s="233"/>
      <c r="AL86" s="234"/>
      <c r="AM86" s="177">
        <f t="shared" si="29"/>
        <v>0</v>
      </c>
      <c r="AN86" s="232"/>
      <c r="AO86" s="233"/>
      <c r="AP86" s="234"/>
      <c r="AQ86" s="181">
        <f t="shared" si="22"/>
        <v>0</v>
      </c>
      <c r="AR86" s="182"/>
      <c r="AS86" s="235"/>
      <c r="AT86" s="236"/>
      <c r="AU86" s="235"/>
      <c r="AV86" s="185">
        <f t="shared" si="30"/>
        <v>0</v>
      </c>
      <c r="AW86" s="186">
        <v>0.28125000000000799</v>
      </c>
      <c r="AX86" s="231">
        <v>0.28472222222222998</v>
      </c>
      <c r="AY86" s="177">
        <f t="shared" si="38"/>
        <v>0</v>
      </c>
      <c r="AZ86" s="232"/>
      <c r="BA86" s="233"/>
      <c r="BB86" s="234"/>
      <c r="BC86" s="177">
        <f t="shared" si="31"/>
        <v>0</v>
      </c>
      <c r="BD86" s="232"/>
      <c r="BE86" s="233"/>
      <c r="BF86" s="234"/>
      <c r="BG86" s="181">
        <f t="shared" si="23"/>
        <v>0</v>
      </c>
      <c r="BH86" s="182"/>
      <c r="BI86" s="235"/>
      <c r="BJ86" s="236"/>
      <c r="BK86" s="235"/>
      <c r="BL86" s="185">
        <f t="shared" si="32"/>
        <v>0</v>
      </c>
      <c r="BM86" s="186">
        <v>0.28125000000000799</v>
      </c>
      <c r="BN86" s="231">
        <v>0.28472222222222998</v>
      </c>
      <c r="BO86" s="177">
        <f t="shared" si="39"/>
        <v>0</v>
      </c>
      <c r="BP86" s="232"/>
      <c r="BQ86" s="233"/>
      <c r="BR86" s="234"/>
      <c r="BS86" s="177">
        <f t="shared" si="33"/>
        <v>0</v>
      </c>
      <c r="BT86" s="232"/>
      <c r="BU86" s="233"/>
      <c r="BV86" s="234"/>
      <c r="BW86" s="181">
        <f t="shared" si="24"/>
        <v>0</v>
      </c>
      <c r="BX86" s="182"/>
      <c r="BY86" s="235"/>
      <c r="BZ86" s="236"/>
      <c r="CA86" s="235"/>
      <c r="CB86" s="185">
        <f t="shared" si="34"/>
        <v>0</v>
      </c>
    </row>
    <row r="87" spans="1:80" ht="15.75">
      <c r="A87" s="186">
        <v>0.28472222222222998</v>
      </c>
      <c r="B87" s="231">
        <v>0.28819444444445302</v>
      </c>
      <c r="C87" s="177">
        <f t="shared" si="35"/>
        <v>0</v>
      </c>
      <c r="D87" s="232"/>
      <c r="E87" s="233"/>
      <c r="F87" s="234"/>
      <c r="G87" s="177">
        <f t="shared" si="25"/>
        <v>0</v>
      </c>
      <c r="H87" s="232"/>
      <c r="I87" s="233"/>
      <c r="J87" s="234"/>
      <c r="K87" s="181">
        <f t="shared" si="20"/>
        <v>0</v>
      </c>
      <c r="L87" s="182"/>
      <c r="M87" s="235"/>
      <c r="N87" s="236"/>
      <c r="O87" s="235"/>
      <c r="P87" s="185">
        <f t="shared" si="26"/>
        <v>0</v>
      </c>
      <c r="Q87" s="186">
        <v>0.28472222222222998</v>
      </c>
      <c r="R87" s="231">
        <v>0.28819444444445302</v>
      </c>
      <c r="S87" s="177">
        <f t="shared" si="36"/>
        <v>0</v>
      </c>
      <c r="T87" s="232"/>
      <c r="U87" s="233"/>
      <c r="V87" s="234"/>
      <c r="W87" s="177">
        <f t="shared" si="27"/>
        <v>0</v>
      </c>
      <c r="X87" s="232"/>
      <c r="Y87" s="233"/>
      <c r="Z87" s="234"/>
      <c r="AA87" s="181">
        <f t="shared" si="21"/>
        <v>0</v>
      </c>
      <c r="AB87" s="182"/>
      <c r="AC87" s="235"/>
      <c r="AD87" s="236"/>
      <c r="AE87" s="235"/>
      <c r="AF87" s="185">
        <f t="shared" si="28"/>
        <v>0</v>
      </c>
      <c r="AG87" s="186">
        <v>0.28472222222222998</v>
      </c>
      <c r="AH87" s="231">
        <v>0.28819444444445302</v>
      </c>
      <c r="AI87" s="177">
        <f t="shared" si="37"/>
        <v>0</v>
      </c>
      <c r="AJ87" s="232"/>
      <c r="AK87" s="233"/>
      <c r="AL87" s="234"/>
      <c r="AM87" s="177">
        <f t="shared" si="29"/>
        <v>0</v>
      </c>
      <c r="AN87" s="232"/>
      <c r="AO87" s="233"/>
      <c r="AP87" s="234"/>
      <c r="AQ87" s="181">
        <f t="shared" si="22"/>
        <v>0</v>
      </c>
      <c r="AR87" s="182"/>
      <c r="AS87" s="235"/>
      <c r="AT87" s="236"/>
      <c r="AU87" s="235"/>
      <c r="AV87" s="185">
        <f t="shared" si="30"/>
        <v>0</v>
      </c>
      <c r="AW87" s="186">
        <v>0.28472222222222998</v>
      </c>
      <c r="AX87" s="231">
        <v>0.28819444444445302</v>
      </c>
      <c r="AY87" s="177">
        <f t="shared" si="38"/>
        <v>0</v>
      </c>
      <c r="AZ87" s="232"/>
      <c r="BA87" s="233"/>
      <c r="BB87" s="234"/>
      <c r="BC87" s="177">
        <f t="shared" si="31"/>
        <v>0</v>
      </c>
      <c r="BD87" s="232"/>
      <c r="BE87" s="233"/>
      <c r="BF87" s="234"/>
      <c r="BG87" s="181">
        <f t="shared" si="23"/>
        <v>0</v>
      </c>
      <c r="BH87" s="182"/>
      <c r="BI87" s="235"/>
      <c r="BJ87" s="236"/>
      <c r="BK87" s="235"/>
      <c r="BL87" s="185">
        <f t="shared" si="32"/>
        <v>0</v>
      </c>
      <c r="BM87" s="186">
        <v>0.28472222222222998</v>
      </c>
      <c r="BN87" s="231">
        <v>0.28819444444445302</v>
      </c>
      <c r="BO87" s="177">
        <f t="shared" si="39"/>
        <v>0</v>
      </c>
      <c r="BP87" s="232"/>
      <c r="BQ87" s="233"/>
      <c r="BR87" s="234"/>
      <c r="BS87" s="177">
        <f t="shared" si="33"/>
        <v>0</v>
      </c>
      <c r="BT87" s="232"/>
      <c r="BU87" s="233"/>
      <c r="BV87" s="234"/>
      <c r="BW87" s="181">
        <f t="shared" si="24"/>
        <v>0</v>
      </c>
      <c r="BX87" s="182"/>
      <c r="BY87" s="235"/>
      <c r="BZ87" s="236"/>
      <c r="CA87" s="235"/>
      <c r="CB87" s="185">
        <f t="shared" si="34"/>
        <v>0</v>
      </c>
    </row>
    <row r="88" spans="1:80" ht="15.75">
      <c r="A88" s="186">
        <v>0.28819444444445302</v>
      </c>
      <c r="B88" s="231">
        <v>0.29166666666667501</v>
      </c>
      <c r="C88" s="177">
        <f t="shared" si="35"/>
        <v>0</v>
      </c>
      <c r="D88" s="232"/>
      <c r="E88" s="233"/>
      <c r="F88" s="234"/>
      <c r="G88" s="177">
        <f t="shared" si="25"/>
        <v>0</v>
      </c>
      <c r="H88" s="232"/>
      <c r="I88" s="233"/>
      <c r="J88" s="234"/>
      <c r="K88" s="181">
        <f t="shared" si="20"/>
        <v>0</v>
      </c>
      <c r="L88" s="182"/>
      <c r="M88" s="235"/>
      <c r="N88" s="236"/>
      <c r="O88" s="235"/>
      <c r="P88" s="185">
        <f t="shared" si="26"/>
        <v>0</v>
      </c>
      <c r="Q88" s="186">
        <v>0.28819444444445302</v>
      </c>
      <c r="R88" s="231">
        <v>0.29166666666667501</v>
      </c>
      <c r="S88" s="177">
        <f t="shared" si="36"/>
        <v>0</v>
      </c>
      <c r="T88" s="232"/>
      <c r="U88" s="233"/>
      <c r="V88" s="234"/>
      <c r="W88" s="177">
        <f t="shared" si="27"/>
        <v>0</v>
      </c>
      <c r="X88" s="232"/>
      <c r="Y88" s="233"/>
      <c r="Z88" s="234"/>
      <c r="AA88" s="181">
        <f t="shared" si="21"/>
        <v>0</v>
      </c>
      <c r="AB88" s="182"/>
      <c r="AC88" s="235"/>
      <c r="AD88" s="236"/>
      <c r="AE88" s="235"/>
      <c r="AF88" s="185">
        <f t="shared" si="28"/>
        <v>0</v>
      </c>
      <c r="AG88" s="186">
        <v>0.28819444444445302</v>
      </c>
      <c r="AH88" s="231">
        <v>0.29166666666667501</v>
      </c>
      <c r="AI88" s="177">
        <f t="shared" si="37"/>
        <v>0</v>
      </c>
      <c r="AJ88" s="232"/>
      <c r="AK88" s="233"/>
      <c r="AL88" s="234"/>
      <c r="AM88" s="177">
        <f t="shared" si="29"/>
        <v>0</v>
      </c>
      <c r="AN88" s="232"/>
      <c r="AO88" s="233"/>
      <c r="AP88" s="234"/>
      <c r="AQ88" s="181">
        <f t="shared" si="22"/>
        <v>0</v>
      </c>
      <c r="AR88" s="182"/>
      <c r="AS88" s="235"/>
      <c r="AT88" s="236"/>
      <c r="AU88" s="235"/>
      <c r="AV88" s="185">
        <f t="shared" si="30"/>
        <v>0</v>
      </c>
      <c r="AW88" s="186">
        <v>0.28819444444445302</v>
      </c>
      <c r="AX88" s="231">
        <v>0.29166666666667501</v>
      </c>
      <c r="AY88" s="177">
        <f t="shared" si="38"/>
        <v>0</v>
      </c>
      <c r="AZ88" s="232"/>
      <c r="BA88" s="233"/>
      <c r="BB88" s="234"/>
      <c r="BC88" s="177">
        <f t="shared" si="31"/>
        <v>0</v>
      </c>
      <c r="BD88" s="232"/>
      <c r="BE88" s="233"/>
      <c r="BF88" s="234"/>
      <c r="BG88" s="181">
        <f t="shared" si="23"/>
        <v>0</v>
      </c>
      <c r="BH88" s="182"/>
      <c r="BI88" s="235"/>
      <c r="BJ88" s="236"/>
      <c r="BK88" s="235"/>
      <c r="BL88" s="185">
        <f t="shared" si="32"/>
        <v>0</v>
      </c>
      <c r="BM88" s="186">
        <v>0.28819444444445302</v>
      </c>
      <c r="BN88" s="231">
        <v>0.29166666666667501</v>
      </c>
      <c r="BO88" s="177">
        <f t="shared" si="39"/>
        <v>0</v>
      </c>
      <c r="BP88" s="232"/>
      <c r="BQ88" s="233"/>
      <c r="BR88" s="234"/>
      <c r="BS88" s="177">
        <f t="shared" si="33"/>
        <v>0</v>
      </c>
      <c r="BT88" s="232"/>
      <c r="BU88" s="233"/>
      <c r="BV88" s="234"/>
      <c r="BW88" s="181">
        <f t="shared" si="24"/>
        <v>0</v>
      </c>
      <c r="BX88" s="182"/>
      <c r="BY88" s="235"/>
      <c r="BZ88" s="236"/>
      <c r="CA88" s="235"/>
      <c r="CB88" s="185">
        <f t="shared" si="34"/>
        <v>0</v>
      </c>
    </row>
    <row r="89" spans="1:80" ht="15.75">
      <c r="A89" s="186">
        <v>0.29166666666667501</v>
      </c>
      <c r="B89" s="231">
        <v>0.295138888888897</v>
      </c>
      <c r="C89" s="177">
        <f t="shared" si="35"/>
        <v>1</v>
      </c>
      <c r="D89" s="237">
        <v>1</v>
      </c>
      <c r="E89" s="237">
        <v>0</v>
      </c>
      <c r="F89" s="237">
        <v>0</v>
      </c>
      <c r="G89" s="177">
        <f t="shared" si="25"/>
        <v>2</v>
      </c>
      <c r="H89" s="166">
        <v>1</v>
      </c>
      <c r="I89" s="166">
        <v>1</v>
      </c>
      <c r="J89" s="166">
        <v>0</v>
      </c>
      <c r="K89" s="181">
        <f t="shared" si="20"/>
        <v>2</v>
      </c>
      <c r="L89" s="238"/>
      <c r="M89" s="239"/>
      <c r="N89" s="240"/>
      <c r="O89" s="241"/>
      <c r="P89" s="185">
        <f t="shared" si="26"/>
        <v>0</v>
      </c>
      <c r="Q89" s="186">
        <v>0.29166666666667501</v>
      </c>
      <c r="R89" s="231">
        <v>0.295138888888897</v>
      </c>
      <c r="S89" s="177">
        <f t="shared" si="36"/>
        <v>0</v>
      </c>
      <c r="T89" s="237">
        <v>0</v>
      </c>
      <c r="U89" s="237">
        <v>0</v>
      </c>
      <c r="V89" s="237">
        <v>0</v>
      </c>
      <c r="W89" s="177">
        <f t="shared" si="27"/>
        <v>0</v>
      </c>
      <c r="X89" s="166">
        <v>0</v>
      </c>
      <c r="Y89" s="233"/>
      <c r="Z89" s="234"/>
      <c r="AA89" s="181">
        <f t="shared" si="21"/>
        <v>0</v>
      </c>
      <c r="AB89" s="182"/>
      <c r="AC89" s="235"/>
      <c r="AD89" s="236"/>
      <c r="AE89" s="235"/>
      <c r="AF89" s="185">
        <f t="shared" si="28"/>
        <v>0</v>
      </c>
      <c r="AG89" s="186">
        <v>0.29166666666667501</v>
      </c>
      <c r="AH89" s="231">
        <v>0.295138888888897</v>
      </c>
      <c r="AI89" s="177">
        <f t="shared" si="37"/>
        <v>7</v>
      </c>
      <c r="AJ89" s="237">
        <v>7</v>
      </c>
      <c r="AK89" s="237">
        <v>0</v>
      </c>
      <c r="AL89" s="237">
        <v>0</v>
      </c>
      <c r="AM89" s="177">
        <f t="shared" si="29"/>
        <v>0</v>
      </c>
      <c r="AN89" s="166">
        <v>0</v>
      </c>
      <c r="AO89" s="233"/>
      <c r="AP89" s="234"/>
      <c r="AQ89" s="181">
        <f t="shared" si="22"/>
        <v>0</v>
      </c>
      <c r="AR89" s="182"/>
      <c r="AS89" s="235"/>
      <c r="AT89" s="236"/>
      <c r="AU89" s="235"/>
      <c r="AV89" s="185">
        <f t="shared" si="30"/>
        <v>0</v>
      </c>
      <c r="AW89" s="186">
        <v>0.29166666666667501</v>
      </c>
      <c r="AX89" s="231">
        <v>0.295138888888897</v>
      </c>
      <c r="AY89" s="177">
        <f t="shared" si="38"/>
        <v>0</v>
      </c>
      <c r="AZ89" s="232"/>
      <c r="BA89" s="233"/>
      <c r="BB89" s="234"/>
      <c r="BC89" s="177">
        <f t="shared" si="31"/>
        <v>0</v>
      </c>
      <c r="BD89" s="232"/>
      <c r="BE89" s="233"/>
      <c r="BF89" s="234"/>
      <c r="BG89" s="181">
        <f t="shared" si="23"/>
        <v>0</v>
      </c>
      <c r="BH89" s="182"/>
      <c r="BI89" s="235"/>
      <c r="BJ89" s="236"/>
      <c r="BK89" s="235"/>
      <c r="BL89" s="185">
        <f t="shared" si="32"/>
        <v>0</v>
      </c>
      <c r="BM89" s="186">
        <v>0.29166666666667501</v>
      </c>
      <c r="BN89" s="231">
        <v>0.295138888888897</v>
      </c>
      <c r="BO89" s="177">
        <f t="shared" si="39"/>
        <v>0</v>
      </c>
      <c r="BP89" s="232"/>
      <c r="BQ89" s="233"/>
      <c r="BR89" s="234"/>
      <c r="BS89" s="177">
        <f t="shared" si="33"/>
        <v>0</v>
      </c>
      <c r="BT89" s="232"/>
      <c r="BU89" s="233"/>
      <c r="BV89" s="234"/>
      <c r="BW89" s="181">
        <f t="shared" si="24"/>
        <v>0</v>
      </c>
      <c r="BX89" s="182"/>
      <c r="BY89" s="235"/>
      <c r="BZ89" s="236"/>
      <c r="CA89" s="235"/>
      <c r="CB89" s="185">
        <f t="shared" si="34"/>
        <v>0</v>
      </c>
    </row>
    <row r="90" spans="1:80" ht="15.75">
      <c r="A90" s="186">
        <v>0.295138888888897</v>
      </c>
      <c r="B90" s="231">
        <v>0.29861111111111999</v>
      </c>
      <c r="C90" s="177">
        <f t="shared" si="35"/>
        <v>3</v>
      </c>
      <c r="D90" s="237">
        <v>3</v>
      </c>
      <c r="E90" s="237">
        <v>0</v>
      </c>
      <c r="F90" s="237">
        <v>0</v>
      </c>
      <c r="G90" s="177">
        <f t="shared" si="25"/>
        <v>5</v>
      </c>
      <c r="H90" s="166">
        <v>3</v>
      </c>
      <c r="I90" s="166">
        <v>1</v>
      </c>
      <c r="J90" s="166">
        <v>0</v>
      </c>
      <c r="K90" s="181">
        <f t="shared" si="20"/>
        <v>4</v>
      </c>
      <c r="L90" s="238">
        <v>1</v>
      </c>
      <c r="M90" s="239"/>
      <c r="N90" s="240"/>
      <c r="O90" s="241"/>
      <c r="P90" s="185">
        <f t="shared" si="26"/>
        <v>1</v>
      </c>
      <c r="Q90" s="186">
        <v>0.295138888888897</v>
      </c>
      <c r="R90" s="231">
        <v>0.29861111111111999</v>
      </c>
      <c r="S90" s="177">
        <f t="shared" si="36"/>
        <v>0</v>
      </c>
      <c r="T90" s="237">
        <v>0</v>
      </c>
      <c r="U90" s="237">
        <v>0</v>
      </c>
      <c r="V90" s="237">
        <v>0</v>
      </c>
      <c r="W90" s="177">
        <f t="shared" si="27"/>
        <v>0</v>
      </c>
      <c r="X90" s="166">
        <v>0</v>
      </c>
      <c r="Y90" s="233"/>
      <c r="Z90" s="234"/>
      <c r="AA90" s="181">
        <f t="shared" si="21"/>
        <v>0</v>
      </c>
      <c r="AB90" s="182"/>
      <c r="AC90" s="235"/>
      <c r="AD90" s="236"/>
      <c r="AE90" s="235"/>
      <c r="AF90" s="185">
        <f t="shared" si="28"/>
        <v>0</v>
      </c>
      <c r="AG90" s="186">
        <v>0.295138888888897</v>
      </c>
      <c r="AH90" s="231">
        <v>0.29861111111111999</v>
      </c>
      <c r="AI90" s="177">
        <f t="shared" si="37"/>
        <v>4</v>
      </c>
      <c r="AJ90" s="237">
        <v>4</v>
      </c>
      <c r="AK90" s="237">
        <v>0</v>
      </c>
      <c r="AL90" s="237">
        <v>0</v>
      </c>
      <c r="AM90" s="177">
        <f t="shared" si="29"/>
        <v>0</v>
      </c>
      <c r="AN90" s="166">
        <v>0</v>
      </c>
      <c r="AO90" s="233"/>
      <c r="AP90" s="234"/>
      <c r="AQ90" s="181">
        <f t="shared" si="22"/>
        <v>0</v>
      </c>
      <c r="AR90" s="182"/>
      <c r="AS90" s="235"/>
      <c r="AT90" s="236"/>
      <c r="AU90" s="235"/>
      <c r="AV90" s="185">
        <f t="shared" si="30"/>
        <v>0</v>
      </c>
      <c r="AW90" s="186">
        <v>0.295138888888897</v>
      </c>
      <c r="AX90" s="231">
        <v>0.29861111111111999</v>
      </c>
      <c r="AY90" s="177">
        <f t="shared" si="38"/>
        <v>0</v>
      </c>
      <c r="AZ90" s="232"/>
      <c r="BA90" s="233"/>
      <c r="BB90" s="234"/>
      <c r="BC90" s="177">
        <f t="shared" si="31"/>
        <v>0</v>
      </c>
      <c r="BD90" s="232"/>
      <c r="BE90" s="233"/>
      <c r="BF90" s="234"/>
      <c r="BG90" s="181">
        <f t="shared" si="23"/>
        <v>0</v>
      </c>
      <c r="BH90" s="182"/>
      <c r="BI90" s="235"/>
      <c r="BJ90" s="236"/>
      <c r="BK90" s="235"/>
      <c r="BL90" s="185">
        <f t="shared" si="32"/>
        <v>0</v>
      </c>
      <c r="BM90" s="186">
        <v>0.295138888888897</v>
      </c>
      <c r="BN90" s="231">
        <v>0.29861111111111999</v>
      </c>
      <c r="BO90" s="177">
        <f t="shared" si="39"/>
        <v>0</v>
      </c>
      <c r="BP90" s="232"/>
      <c r="BQ90" s="233"/>
      <c r="BR90" s="234"/>
      <c r="BS90" s="177">
        <f t="shared" si="33"/>
        <v>0</v>
      </c>
      <c r="BT90" s="232"/>
      <c r="BU90" s="233"/>
      <c r="BV90" s="234"/>
      <c r="BW90" s="181">
        <f t="shared" si="24"/>
        <v>0</v>
      </c>
      <c r="BX90" s="182"/>
      <c r="BY90" s="235"/>
      <c r="BZ90" s="236"/>
      <c r="CA90" s="235"/>
      <c r="CB90" s="185">
        <f t="shared" si="34"/>
        <v>0</v>
      </c>
    </row>
    <row r="91" spans="1:80" ht="15.75">
      <c r="A91" s="186">
        <v>0.29861111111111999</v>
      </c>
      <c r="B91" s="231">
        <v>0.30208333333334197</v>
      </c>
      <c r="C91" s="177">
        <f t="shared" si="35"/>
        <v>1</v>
      </c>
      <c r="D91" s="237">
        <v>1</v>
      </c>
      <c r="E91" s="237">
        <v>0</v>
      </c>
      <c r="F91" s="237">
        <v>0</v>
      </c>
      <c r="G91" s="177">
        <f t="shared" si="25"/>
        <v>3</v>
      </c>
      <c r="H91" s="166">
        <v>3</v>
      </c>
      <c r="I91" s="166">
        <v>0</v>
      </c>
      <c r="J91" s="166">
        <v>0</v>
      </c>
      <c r="K91" s="181">
        <f t="shared" si="20"/>
        <v>3</v>
      </c>
      <c r="L91" s="238"/>
      <c r="M91" s="239"/>
      <c r="N91" s="240"/>
      <c r="O91" s="241"/>
      <c r="P91" s="185">
        <f t="shared" si="26"/>
        <v>0</v>
      </c>
      <c r="Q91" s="186">
        <v>0.29861111111111999</v>
      </c>
      <c r="R91" s="231">
        <v>0.30208333333334197</v>
      </c>
      <c r="S91" s="177">
        <f t="shared" si="36"/>
        <v>0</v>
      </c>
      <c r="T91" s="237">
        <v>0</v>
      </c>
      <c r="U91" s="237">
        <v>0</v>
      </c>
      <c r="V91" s="237">
        <v>0</v>
      </c>
      <c r="W91" s="177">
        <f t="shared" si="27"/>
        <v>0</v>
      </c>
      <c r="X91" s="166">
        <v>0</v>
      </c>
      <c r="Y91" s="233"/>
      <c r="Z91" s="234"/>
      <c r="AA91" s="181">
        <f t="shared" si="21"/>
        <v>0</v>
      </c>
      <c r="AB91" s="182"/>
      <c r="AC91" s="235"/>
      <c r="AD91" s="236"/>
      <c r="AE91" s="235"/>
      <c r="AF91" s="185">
        <f t="shared" si="28"/>
        <v>0</v>
      </c>
      <c r="AG91" s="186">
        <v>0.29861111111111999</v>
      </c>
      <c r="AH91" s="231">
        <v>0.30208333333334197</v>
      </c>
      <c r="AI91" s="177">
        <f t="shared" si="37"/>
        <v>7</v>
      </c>
      <c r="AJ91" s="237">
        <v>7</v>
      </c>
      <c r="AK91" s="237">
        <v>0</v>
      </c>
      <c r="AL91" s="237">
        <v>0</v>
      </c>
      <c r="AM91" s="177">
        <f t="shared" si="29"/>
        <v>0</v>
      </c>
      <c r="AN91" s="166">
        <v>0</v>
      </c>
      <c r="AO91" s="233"/>
      <c r="AP91" s="234"/>
      <c r="AQ91" s="181">
        <f t="shared" si="22"/>
        <v>0</v>
      </c>
      <c r="AR91" s="182"/>
      <c r="AS91" s="235"/>
      <c r="AT91" s="236"/>
      <c r="AU91" s="235"/>
      <c r="AV91" s="185">
        <f t="shared" si="30"/>
        <v>0</v>
      </c>
      <c r="AW91" s="186">
        <v>0.29861111111111999</v>
      </c>
      <c r="AX91" s="231">
        <v>0.30208333333334197</v>
      </c>
      <c r="AY91" s="177">
        <f t="shared" si="38"/>
        <v>0</v>
      </c>
      <c r="AZ91" s="232"/>
      <c r="BA91" s="233"/>
      <c r="BB91" s="234"/>
      <c r="BC91" s="177">
        <f t="shared" si="31"/>
        <v>0</v>
      </c>
      <c r="BD91" s="232"/>
      <c r="BE91" s="233"/>
      <c r="BF91" s="234"/>
      <c r="BG91" s="181">
        <f t="shared" si="23"/>
        <v>0</v>
      </c>
      <c r="BH91" s="182"/>
      <c r="BI91" s="235"/>
      <c r="BJ91" s="236"/>
      <c r="BK91" s="235"/>
      <c r="BL91" s="185">
        <f t="shared" si="32"/>
        <v>0</v>
      </c>
      <c r="BM91" s="186">
        <v>0.29861111111111999</v>
      </c>
      <c r="BN91" s="231">
        <v>0.30208333333334197</v>
      </c>
      <c r="BO91" s="177">
        <f t="shared" si="39"/>
        <v>0</v>
      </c>
      <c r="BP91" s="232"/>
      <c r="BQ91" s="233"/>
      <c r="BR91" s="234"/>
      <c r="BS91" s="177">
        <f t="shared" si="33"/>
        <v>0</v>
      </c>
      <c r="BT91" s="232"/>
      <c r="BU91" s="233"/>
      <c r="BV91" s="234"/>
      <c r="BW91" s="181">
        <f t="shared" si="24"/>
        <v>0</v>
      </c>
      <c r="BX91" s="182"/>
      <c r="BY91" s="235"/>
      <c r="BZ91" s="236"/>
      <c r="CA91" s="235"/>
      <c r="CB91" s="185">
        <f t="shared" si="34"/>
        <v>0</v>
      </c>
    </row>
    <row r="92" spans="1:80" ht="15.75">
      <c r="A92" s="186">
        <v>0.30208333333334197</v>
      </c>
      <c r="B92" s="231">
        <v>0.30555555555556402</v>
      </c>
      <c r="C92" s="177">
        <f t="shared" si="35"/>
        <v>1</v>
      </c>
      <c r="D92" s="237">
        <v>1</v>
      </c>
      <c r="E92" s="237">
        <v>0</v>
      </c>
      <c r="F92" s="237">
        <v>0</v>
      </c>
      <c r="G92" s="177">
        <f t="shared" si="25"/>
        <v>4</v>
      </c>
      <c r="H92" s="166">
        <v>4</v>
      </c>
      <c r="I92" s="166">
        <v>0</v>
      </c>
      <c r="J92" s="166">
        <v>0</v>
      </c>
      <c r="K92" s="181">
        <f t="shared" si="20"/>
        <v>4</v>
      </c>
      <c r="L92" s="238"/>
      <c r="M92" s="239"/>
      <c r="N92" s="240"/>
      <c r="O92" s="241"/>
      <c r="P92" s="185">
        <f t="shared" si="26"/>
        <v>0</v>
      </c>
      <c r="Q92" s="186">
        <v>0.30208333333334197</v>
      </c>
      <c r="R92" s="231">
        <v>0.30555555555556402</v>
      </c>
      <c r="S92" s="177">
        <f t="shared" si="36"/>
        <v>0</v>
      </c>
      <c r="T92" s="237">
        <v>0</v>
      </c>
      <c r="U92" s="237">
        <v>0</v>
      </c>
      <c r="V92" s="237">
        <v>0</v>
      </c>
      <c r="W92" s="177">
        <f t="shared" si="27"/>
        <v>0</v>
      </c>
      <c r="X92" s="166">
        <v>0</v>
      </c>
      <c r="Y92" s="233"/>
      <c r="Z92" s="234"/>
      <c r="AA92" s="181">
        <f t="shared" si="21"/>
        <v>0</v>
      </c>
      <c r="AB92" s="182"/>
      <c r="AC92" s="235"/>
      <c r="AD92" s="236"/>
      <c r="AE92" s="235"/>
      <c r="AF92" s="185">
        <f t="shared" si="28"/>
        <v>0</v>
      </c>
      <c r="AG92" s="186">
        <v>0.30208333333334197</v>
      </c>
      <c r="AH92" s="231">
        <v>0.30555555555556402</v>
      </c>
      <c r="AI92" s="177">
        <f t="shared" si="37"/>
        <v>3</v>
      </c>
      <c r="AJ92" s="237">
        <v>3</v>
      </c>
      <c r="AK92" s="237">
        <v>0</v>
      </c>
      <c r="AL92" s="237">
        <v>0</v>
      </c>
      <c r="AM92" s="177">
        <f t="shared" si="29"/>
        <v>0</v>
      </c>
      <c r="AN92" s="166">
        <v>0</v>
      </c>
      <c r="AO92" s="233"/>
      <c r="AP92" s="234"/>
      <c r="AQ92" s="181">
        <f t="shared" si="22"/>
        <v>0</v>
      </c>
      <c r="AR92" s="182"/>
      <c r="AS92" s="235"/>
      <c r="AT92" s="236"/>
      <c r="AU92" s="235"/>
      <c r="AV92" s="185">
        <f t="shared" si="30"/>
        <v>0</v>
      </c>
      <c r="AW92" s="186">
        <v>0.30208333333334197</v>
      </c>
      <c r="AX92" s="231">
        <v>0.30555555555556402</v>
      </c>
      <c r="AY92" s="177">
        <f t="shared" si="38"/>
        <v>0</v>
      </c>
      <c r="AZ92" s="232"/>
      <c r="BA92" s="233"/>
      <c r="BB92" s="234"/>
      <c r="BC92" s="177">
        <f t="shared" si="31"/>
        <v>0</v>
      </c>
      <c r="BD92" s="232"/>
      <c r="BE92" s="233"/>
      <c r="BF92" s="234"/>
      <c r="BG92" s="181">
        <f t="shared" si="23"/>
        <v>0</v>
      </c>
      <c r="BH92" s="182"/>
      <c r="BI92" s="235"/>
      <c r="BJ92" s="236"/>
      <c r="BK92" s="235"/>
      <c r="BL92" s="185">
        <f t="shared" si="32"/>
        <v>0</v>
      </c>
      <c r="BM92" s="186">
        <v>0.30208333333334197</v>
      </c>
      <c r="BN92" s="231">
        <v>0.30555555555556402</v>
      </c>
      <c r="BO92" s="177">
        <f t="shared" si="39"/>
        <v>0</v>
      </c>
      <c r="BP92" s="232"/>
      <c r="BQ92" s="233"/>
      <c r="BR92" s="234"/>
      <c r="BS92" s="177">
        <f t="shared" si="33"/>
        <v>0</v>
      </c>
      <c r="BT92" s="232"/>
      <c r="BU92" s="233"/>
      <c r="BV92" s="234"/>
      <c r="BW92" s="181">
        <f t="shared" si="24"/>
        <v>0</v>
      </c>
      <c r="BX92" s="182"/>
      <c r="BY92" s="235"/>
      <c r="BZ92" s="236"/>
      <c r="CA92" s="235"/>
      <c r="CB92" s="185">
        <f t="shared" si="34"/>
        <v>0</v>
      </c>
    </row>
    <row r="93" spans="1:80" ht="15.75">
      <c r="A93" s="186">
        <v>0.30555555555556402</v>
      </c>
      <c r="B93" s="231">
        <v>0.309027777777787</v>
      </c>
      <c r="C93" s="177">
        <f t="shared" si="35"/>
        <v>0</v>
      </c>
      <c r="D93" s="237">
        <v>0</v>
      </c>
      <c r="E93" s="237">
        <v>0</v>
      </c>
      <c r="F93" s="237">
        <v>0</v>
      </c>
      <c r="G93" s="177">
        <f t="shared" si="25"/>
        <v>3</v>
      </c>
      <c r="H93" s="166">
        <v>3</v>
      </c>
      <c r="I93" s="166">
        <v>0</v>
      </c>
      <c r="J93" s="166">
        <v>0</v>
      </c>
      <c r="K93" s="181">
        <f t="shared" si="20"/>
        <v>3</v>
      </c>
      <c r="L93" s="238"/>
      <c r="M93" s="239"/>
      <c r="N93" s="240"/>
      <c r="O93" s="241"/>
      <c r="P93" s="185">
        <f t="shared" si="26"/>
        <v>0</v>
      </c>
      <c r="Q93" s="186">
        <v>0.30555555555556402</v>
      </c>
      <c r="R93" s="231">
        <v>0.309027777777787</v>
      </c>
      <c r="S93" s="177">
        <f t="shared" si="36"/>
        <v>0</v>
      </c>
      <c r="T93" s="237">
        <v>0</v>
      </c>
      <c r="U93" s="237">
        <v>0</v>
      </c>
      <c r="V93" s="237">
        <v>0</v>
      </c>
      <c r="W93" s="177">
        <f t="shared" si="27"/>
        <v>0</v>
      </c>
      <c r="X93" s="166">
        <v>0</v>
      </c>
      <c r="Y93" s="233"/>
      <c r="Z93" s="234"/>
      <c r="AA93" s="181">
        <f t="shared" si="21"/>
        <v>0</v>
      </c>
      <c r="AB93" s="182"/>
      <c r="AC93" s="235"/>
      <c r="AD93" s="236"/>
      <c r="AE93" s="235"/>
      <c r="AF93" s="185">
        <f t="shared" si="28"/>
        <v>0</v>
      </c>
      <c r="AG93" s="186">
        <v>0.30555555555556402</v>
      </c>
      <c r="AH93" s="231">
        <v>0.309027777777787</v>
      </c>
      <c r="AI93" s="177">
        <f t="shared" si="37"/>
        <v>11</v>
      </c>
      <c r="AJ93" s="237">
        <v>11</v>
      </c>
      <c r="AK93" s="237">
        <v>0</v>
      </c>
      <c r="AL93" s="237">
        <v>0</v>
      </c>
      <c r="AM93" s="177">
        <f t="shared" si="29"/>
        <v>1</v>
      </c>
      <c r="AN93" s="166">
        <v>1</v>
      </c>
      <c r="AO93" s="233"/>
      <c r="AP93" s="234"/>
      <c r="AQ93" s="181">
        <f t="shared" si="22"/>
        <v>1</v>
      </c>
      <c r="AR93" s="182"/>
      <c r="AS93" s="235"/>
      <c r="AT93" s="236"/>
      <c r="AU93" s="235"/>
      <c r="AV93" s="185">
        <f t="shared" si="30"/>
        <v>0</v>
      </c>
      <c r="AW93" s="186">
        <v>0.30555555555556402</v>
      </c>
      <c r="AX93" s="231">
        <v>0.309027777777787</v>
      </c>
      <c r="AY93" s="177">
        <f t="shared" si="38"/>
        <v>0</v>
      </c>
      <c r="AZ93" s="232"/>
      <c r="BA93" s="233"/>
      <c r="BB93" s="234"/>
      <c r="BC93" s="177">
        <f t="shared" si="31"/>
        <v>0</v>
      </c>
      <c r="BD93" s="232"/>
      <c r="BE93" s="233"/>
      <c r="BF93" s="234"/>
      <c r="BG93" s="181">
        <f t="shared" si="23"/>
        <v>0</v>
      </c>
      <c r="BH93" s="182"/>
      <c r="BI93" s="235"/>
      <c r="BJ93" s="236"/>
      <c r="BK93" s="235"/>
      <c r="BL93" s="185">
        <f t="shared" si="32"/>
        <v>0</v>
      </c>
      <c r="BM93" s="186">
        <v>0.30555555555556402</v>
      </c>
      <c r="BN93" s="231">
        <v>0.309027777777787</v>
      </c>
      <c r="BO93" s="177">
        <f t="shared" si="39"/>
        <v>0</v>
      </c>
      <c r="BP93" s="232"/>
      <c r="BQ93" s="233"/>
      <c r="BR93" s="234"/>
      <c r="BS93" s="177">
        <f t="shared" si="33"/>
        <v>0</v>
      </c>
      <c r="BT93" s="232"/>
      <c r="BU93" s="233"/>
      <c r="BV93" s="234"/>
      <c r="BW93" s="181">
        <f t="shared" si="24"/>
        <v>0</v>
      </c>
      <c r="BX93" s="182"/>
      <c r="BY93" s="235"/>
      <c r="BZ93" s="236"/>
      <c r="CA93" s="235"/>
      <c r="CB93" s="185">
        <f t="shared" si="34"/>
        <v>0</v>
      </c>
    </row>
    <row r="94" spans="1:80" ht="15.75">
      <c r="A94" s="186">
        <v>0.309027777777787</v>
      </c>
      <c r="B94" s="231">
        <v>0.31250000000000899</v>
      </c>
      <c r="C94" s="177">
        <f t="shared" si="35"/>
        <v>1</v>
      </c>
      <c r="D94" s="237">
        <v>1</v>
      </c>
      <c r="E94" s="237">
        <v>0</v>
      </c>
      <c r="F94" s="237">
        <v>0</v>
      </c>
      <c r="G94" s="177">
        <f t="shared" si="25"/>
        <v>5</v>
      </c>
      <c r="H94" s="166">
        <v>5</v>
      </c>
      <c r="I94" s="166">
        <v>0</v>
      </c>
      <c r="J94" s="166">
        <v>0</v>
      </c>
      <c r="K94" s="181">
        <f t="shared" si="20"/>
        <v>5</v>
      </c>
      <c r="L94" s="238"/>
      <c r="M94" s="239"/>
      <c r="N94" s="240"/>
      <c r="O94" s="241"/>
      <c r="P94" s="185">
        <f t="shared" si="26"/>
        <v>0</v>
      </c>
      <c r="Q94" s="186">
        <v>0.309027777777787</v>
      </c>
      <c r="R94" s="231">
        <v>0.31250000000000899</v>
      </c>
      <c r="S94" s="177">
        <f t="shared" si="36"/>
        <v>0</v>
      </c>
      <c r="T94" s="237">
        <v>0</v>
      </c>
      <c r="U94" s="237">
        <v>0</v>
      </c>
      <c r="V94" s="237">
        <v>0</v>
      </c>
      <c r="W94" s="177">
        <f t="shared" si="27"/>
        <v>0</v>
      </c>
      <c r="X94" s="166">
        <v>0</v>
      </c>
      <c r="Y94" s="233"/>
      <c r="Z94" s="234"/>
      <c r="AA94" s="181">
        <f t="shared" si="21"/>
        <v>0</v>
      </c>
      <c r="AB94" s="182"/>
      <c r="AC94" s="235"/>
      <c r="AD94" s="236"/>
      <c r="AE94" s="235"/>
      <c r="AF94" s="185">
        <f t="shared" si="28"/>
        <v>0</v>
      </c>
      <c r="AG94" s="186">
        <v>0.309027777777787</v>
      </c>
      <c r="AH94" s="231">
        <v>0.31250000000000899</v>
      </c>
      <c r="AI94" s="177">
        <f t="shared" si="37"/>
        <v>12</v>
      </c>
      <c r="AJ94" s="237">
        <v>12</v>
      </c>
      <c r="AK94" s="237">
        <v>0</v>
      </c>
      <c r="AL94" s="237">
        <v>0</v>
      </c>
      <c r="AM94" s="177">
        <f t="shared" si="29"/>
        <v>0</v>
      </c>
      <c r="AN94" s="166">
        <v>0</v>
      </c>
      <c r="AO94" s="233"/>
      <c r="AP94" s="234"/>
      <c r="AQ94" s="181">
        <f t="shared" si="22"/>
        <v>0</v>
      </c>
      <c r="AR94" s="182"/>
      <c r="AS94" s="235"/>
      <c r="AT94" s="236"/>
      <c r="AU94" s="235"/>
      <c r="AV94" s="185">
        <f t="shared" si="30"/>
        <v>0</v>
      </c>
      <c r="AW94" s="186">
        <v>0.309027777777787</v>
      </c>
      <c r="AX94" s="231">
        <v>0.31250000000000899</v>
      </c>
      <c r="AY94" s="177">
        <f t="shared" si="38"/>
        <v>0</v>
      </c>
      <c r="AZ94" s="232"/>
      <c r="BA94" s="233"/>
      <c r="BB94" s="234"/>
      <c r="BC94" s="177">
        <f t="shared" si="31"/>
        <v>0</v>
      </c>
      <c r="BD94" s="232"/>
      <c r="BE94" s="233"/>
      <c r="BF94" s="234"/>
      <c r="BG94" s="181">
        <f t="shared" si="23"/>
        <v>0</v>
      </c>
      <c r="BH94" s="182"/>
      <c r="BI94" s="235"/>
      <c r="BJ94" s="236"/>
      <c r="BK94" s="235"/>
      <c r="BL94" s="185">
        <f t="shared" si="32"/>
        <v>0</v>
      </c>
      <c r="BM94" s="186">
        <v>0.309027777777787</v>
      </c>
      <c r="BN94" s="231">
        <v>0.31250000000000899</v>
      </c>
      <c r="BO94" s="177">
        <f t="shared" si="39"/>
        <v>0</v>
      </c>
      <c r="BP94" s="232"/>
      <c r="BQ94" s="233"/>
      <c r="BR94" s="234"/>
      <c r="BS94" s="177">
        <f t="shared" si="33"/>
        <v>0</v>
      </c>
      <c r="BT94" s="232"/>
      <c r="BU94" s="233"/>
      <c r="BV94" s="234"/>
      <c r="BW94" s="181">
        <f t="shared" si="24"/>
        <v>0</v>
      </c>
      <c r="BX94" s="182"/>
      <c r="BY94" s="235"/>
      <c r="BZ94" s="236"/>
      <c r="CA94" s="235"/>
      <c r="CB94" s="185">
        <f t="shared" si="34"/>
        <v>0</v>
      </c>
    </row>
    <row r="95" spans="1:80" ht="15.75">
      <c r="A95" s="186">
        <v>0.31250000000000899</v>
      </c>
      <c r="B95" s="231">
        <v>0.31597222222223098</v>
      </c>
      <c r="C95" s="177">
        <f t="shared" si="35"/>
        <v>2</v>
      </c>
      <c r="D95" s="237">
        <v>2</v>
      </c>
      <c r="E95" s="237">
        <v>0</v>
      </c>
      <c r="F95" s="237">
        <v>0</v>
      </c>
      <c r="G95" s="177">
        <f t="shared" si="25"/>
        <v>4</v>
      </c>
      <c r="H95" s="166">
        <v>4</v>
      </c>
      <c r="I95" s="166">
        <v>0</v>
      </c>
      <c r="J95" s="166">
        <v>0</v>
      </c>
      <c r="K95" s="181">
        <f t="shared" si="20"/>
        <v>4</v>
      </c>
      <c r="L95" s="238"/>
      <c r="M95" s="239"/>
      <c r="N95" s="240"/>
      <c r="O95" s="241"/>
      <c r="P95" s="185">
        <f t="shared" si="26"/>
        <v>0</v>
      </c>
      <c r="Q95" s="186">
        <v>0.31250000000000899</v>
      </c>
      <c r="R95" s="231">
        <v>0.31597222222223098</v>
      </c>
      <c r="S95" s="177">
        <f t="shared" si="36"/>
        <v>1</v>
      </c>
      <c r="T95" s="237">
        <v>1</v>
      </c>
      <c r="U95" s="237">
        <v>0</v>
      </c>
      <c r="V95" s="237">
        <v>0</v>
      </c>
      <c r="W95" s="177">
        <f t="shared" si="27"/>
        <v>1</v>
      </c>
      <c r="X95" s="166">
        <v>1</v>
      </c>
      <c r="Y95" s="233"/>
      <c r="Z95" s="234"/>
      <c r="AA95" s="181">
        <f t="shared" si="21"/>
        <v>1</v>
      </c>
      <c r="AB95" s="182"/>
      <c r="AC95" s="235"/>
      <c r="AD95" s="236"/>
      <c r="AE95" s="235"/>
      <c r="AF95" s="185">
        <f t="shared" si="28"/>
        <v>0</v>
      </c>
      <c r="AG95" s="186">
        <v>0.31250000000000899</v>
      </c>
      <c r="AH95" s="231">
        <v>0.31597222222223098</v>
      </c>
      <c r="AI95" s="177">
        <f t="shared" si="37"/>
        <v>11</v>
      </c>
      <c r="AJ95" s="237">
        <v>11</v>
      </c>
      <c r="AK95" s="237">
        <v>0</v>
      </c>
      <c r="AL95" s="237">
        <v>0</v>
      </c>
      <c r="AM95" s="177">
        <f t="shared" si="29"/>
        <v>0</v>
      </c>
      <c r="AN95" s="166">
        <v>0</v>
      </c>
      <c r="AO95" s="233"/>
      <c r="AP95" s="234"/>
      <c r="AQ95" s="181">
        <f t="shared" si="22"/>
        <v>0</v>
      </c>
      <c r="AR95" s="182"/>
      <c r="AS95" s="235"/>
      <c r="AT95" s="236"/>
      <c r="AU95" s="235"/>
      <c r="AV95" s="185">
        <f t="shared" si="30"/>
        <v>0</v>
      </c>
      <c r="AW95" s="186">
        <v>0.31250000000000899</v>
      </c>
      <c r="AX95" s="231">
        <v>0.31597222222223098</v>
      </c>
      <c r="AY95" s="177">
        <f t="shared" si="38"/>
        <v>0</v>
      </c>
      <c r="AZ95" s="232"/>
      <c r="BA95" s="233"/>
      <c r="BB95" s="234"/>
      <c r="BC95" s="177">
        <f t="shared" si="31"/>
        <v>0</v>
      </c>
      <c r="BD95" s="232"/>
      <c r="BE95" s="233"/>
      <c r="BF95" s="234"/>
      <c r="BG95" s="181">
        <f t="shared" si="23"/>
        <v>0</v>
      </c>
      <c r="BH95" s="182"/>
      <c r="BI95" s="235"/>
      <c r="BJ95" s="236"/>
      <c r="BK95" s="235"/>
      <c r="BL95" s="185">
        <f t="shared" si="32"/>
        <v>0</v>
      </c>
      <c r="BM95" s="186">
        <v>0.31250000000000899</v>
      </c>
      <c r="BN95" s="231">
        <v>0.31597222222223098</v>
      </c>
      <c r="BO95" s="177">
        <f t="shared" si="39"/>
        <v>0</v>
      </c>
      <c r="BP95" s="232"/>
      <c r="BQ95" s="233"/>
      <c r="BR95" s="234"/>
      <c r="BS95" s="177">
        <f t="shared" si="33"/>
        <v>0</v>
      </c>
      <c r="BT95" s="232"/>
      <c r="BU95" s="233"/>
      <c r="BV95" s="234"/>
      <c r="BW95" s="181">
        <f t="shared" si="24"/>
        <v>0</v>
      </c>
      <c r="BX95" s="182"/>
      <c r="BY95" s="235"/>
      <c r="BZ95" s="236"/>
      <c r="CA95" s="235"/>
      <c r="CB95" s="185">
        <f t="shared" si="34"/>
        <v>0</v>
      </c>
    </row>
    <row r="96" spans="1:80" ht="15.75">
      <c r="A96" s="186">
        <v>0.31597222222223098</v>
      </c>
      <c r="B96" s="231">
        <v>0.31944444444445402</v>
      </c>
      <c r="C96" s="177">
        <f t="shared" si="35"/>
        <v>3</v>
      </c>
      <c r="D96" s="237">
        <v>3</v>
      </c>
      <c r="E96" s="237">
        <v>0</v>
      </c>
      <c r="F96" s="237">
        <v>0</v>
      </c>
      <c r="G96" s="177">
        <f t="shared" si="25"/>
        <v>6</v>
      </c>
      <c r="H96" s="166">
        <v>5</v>
      </c>
      <c r="I96" s="166">
        <v>1</v>
      </c>
      <c r="J96" s="166">
        <v>0</v>
      </c>
      <c r="K96" s="181">
        <f t="shared" si="20"/>
        <v>6</v>
      </c>
      <c r="L96" s="238"/>
      <c r="M96" s="239"/>
      <c r="N96" s="240"/>
      <c r="O96" s="241"/>
      <c r="P96" s="185">
        <f t="shared" si="26"/>
        <v>0</v>
      </c>
      <c r="Q96" s="186">
        <v>0.31597222222223098</v>
      </c>
      <c r="R96" s="231">
        <v>0.31944444444445402</v>
      </c>
      <c r="S96" s="177">
        <f t="shared" si="36"/>
        <v>0</v>
      </c>
      <c r="T96" s="237">
        <v>0</v>
      </c>
      <c r="U96" s="237">
        <v>0</v>
      </c>
      <c r="V96" s="237">
        <v>0</v>
      </c>
      <c r="W96" s="177">
        <f t="shared" si="27"/>
        <v>0</v>
      </c>
      <c r="X96" s="166">
        <v>0</v>
      </c>
      <c r="Y96" s="233"/>
      <c r="Z96" s="234"/>
      <c r="AA96" s="181">
        <f t="shared" si="21"/>
        <v>0</v>
      </c>
      <c r="AB96" s="182"/>
      <c r="AC96" s="235"/>
      <c r="AD96" s="236"/>
      <c r="AE96" s="235"/>
      <c r="AF96" s="185">
        <f t="shared" si="28"/>
        <v>0</v>
      </c>
      <c r="AG96" s="186">
        <v>0.31597222222223098</v>
      </c>
      <c r="AH96" s="231">
        <v>0.31944444444445402</v>
      </c>
      <c r="AI96" s="177">
        <f t="shared" si="37"/>
        <v>9</v>
      </c>
      <c r="AJ96" s="237">
        <v>9</v>
      </c>
      <c r="AK96" s="237">
        <v>0</v>
      </c>
      <c r="AL96" s="237">
        <v>0</v>
      </c>
      <c r="AM96" s="177">
        <f t="shared" si="29"/>
        <v>0</v>
      </c>
      <c r="AN96" s="166">
        <v>0</v>
      </c>
      <c r="AO96" s="233"/>
      <c r="AP96" s="234"/>
      <c r="AQ96" s="181">
        <f t="shared" si="22"/>
        <v>0</v>
      </c>
      <c r="AR96" s="182"/>
      <c r="AS96" s="235"/>
      <c r="AT96" s="236"/>
      <c r="AU96" s="235"/>
      <c r="AV96" s="185">
        <f t="shared" si="30"/>
        <v>0</v>
      </c>
      <c r="AW96" s="186">
        <v>0.31597222222223098</v>
      </c>
      <c r="AX96" s="231">
        <v>0.31944444444445402</v>
      </c>
      <c r="AY96" s="177">
        <f t="shared" si="38"/>
        <v>0</v>
      </c>
      <c r="AZ96" s="232"/>
      <c r="BA96" s="233"/>
      <c r="BB96" s="234"/>
      <c r="BC96" s="177">
        <f t="shared" si="31"/>
        <v>0</v>
      </c>
      <c r="BD96" s="232"/>
      <c r="BE96" s="233"/>
      <c r="BF96" s="234"/>
      <c r="BG96" s="181">
        <f t="shared" si="23"/>
        <v>0</v>
      </c>
      <c r="BH96" s="182"/>
      <c r="BI96" s="235"/>
      <c r="BJ96" s="236"/>
      <c r="BK96" s="235"/>
      <c r="BL96" s="185">
        <f t="shared" si="32"/>
        <v>0</v>
      </c>
      <c r="BM96" s="186">
        <v>0.31597222222223098</v>
      </c>
      <c r="BN96" s="231">
        <v>0.31944444444445402</v>
      </c>
      <c r="BO96" s="177">
        <f t="shared" si="39"/>
        <v>0</v>
      </c>
      <c r="BP96" s="232"/>
      <c r="BQ96" s="233"/>
      <c r="BR96" s="234"/>
      <c r="BS96" s="177">
        <f t="shared" si="33"/>
        <v>0</v>
      </c>
      <c r="BT96" s="232"/>
      <c r="BU96" s="233"/>
      <c r="BV96" s="234"/>
      <c r="BW96" s="181">
        <f t="shared" si="24"/>
        <v>0</v>
      </c>
      <c r="BX96" s="182"/>
      <c r="BY96" s="235"/>
      <c r="BZ96" s="236"/>
      <c r="CA96" s="235"/>
      <c r="CB96" s="185">
        <f t="shared" si="34"/>
        <v>0</v>
      </c>
    </row>
    <row r="97" spans="1:80" ht="15.75">
      <c r="A97" s="186">
        <v>0.31944444444445402</v>
      </c>
      <c r="B97" s="231">
        <v>0.32291666666667601</v>
      </c>
      <c r="C97" s="177">
        <f t="shared" si="35"/>
        <v>4</v>
      </c>
      <c r="D97" s="237">
        <v>4</v>
      </c>
      <c r="E97" s="237">
        <v>0</v>
      </c>
      <c r="F97" s="237">
        <v>0</v>
      </c>
      <c r="G97" s="177">
        <f t="shared" si="25"/>
        <v>5</v>
      </c>
      <c r="H97" s="166">
        <v>3</v>
      </c>
      <c r="I97" s="166">
        <v>2</v>
      </c>
      <c r="J97" s="166">
        <v>0</v>
      </c>
      <c r="K97" s="181">
        <f t="shared" si="20"/>
        <v>5</v>
      </c>
      <c r="L97" s="238"/>
      <c r="M97" s="239"/>
      <c r="N97" s="240"/>
      <c r="O97" s="241"/>
      <c r="P97" s="185">
        <f t="shared" si="26"/>
        <v>0</v>
      </c>
      <c r="Q97" s="186">
        <v>0.31944444444445402</v>
      </c>
      <c r="R97" s="231">
        <v>0.32291666666667601</v>
      </c>
      <c r="S97" s="177">
        <f t="shared" si="36"/>
        <v>0</v>
      </c>
      <c r="T97" s="237">
        <v>0</v>
      </c>
      <c r="U97" s="237">
        <v>0</v>
      </c>
      <c r="V97" s="237">
        <v>0</v>
      </c>
      <c r="W97" s="177">
        <f t="shared" si="27"/>
        <v>0</v>
      </c>
      <c r="X97" s="166">
        <v>0</v>
      </c>
      <c r="Y97" s="233"/>
      <c r="Z97" s="234"/>
      <c r="AA97" s="181">
        <f t="shared" si="21"/>
        <v>0</v>
      </c>
      <c r="AB97" s="182"/>
      <c r="AC97" s="235"/>
      <c r="AD97" s="236"/>
      <c r="AE97" s="235"/>
      <c r="AF97" s="185">
        <f t="shared" si="28"/>
        <v>0</v>
      </c>
      <c r="AG97" s="186">
        <v>0.31944444444445402</v>
      </c>
      <c r="AH97" s="231">
        <v>0.32291666666667601</v>
      </c>
      <c r="AI97" s="177">
        <f t="shared" si="37"/>
        <v>12</v>
      </c>
      <c r="AJ97" s="237">
        <v>12</v>
      </c>
      <c r="AK97" s="237">
        <v>0</v>
      </c>
      <c r="AL97" s="237">
        <v>0</v>
      </c>
      <c r="AM97" s="177">
        <f t="shared" si="29"/>
        <v>0</v>
      </c>
      <c r="AN97" s="166">
        <v>0</v>
      </c>
      <c r="AO97" s="233"/>
      <c r="AP97" s="234"/>
      <c r="AQ97" s="181">
        <f t="shared" si="22"/>
        <v>0</v>
      </c>
      <c r="AR97" s="182"/>
      <c r="AS97" s="235"/>
      <c r="AT97" s="236"/>
      <c r="AU97" s="235"/>
      <c r="AV97" s="185">
        <f t="shared" si="30"/>
        <v>0</v>
      </c>
      <c r="AW97" s="186">
        <v>0.31944444444445402</v>
      </c>
      <c r="AX97" s="231">
        <v>0.32291666666667601</v>
      </c>
      <c r="AY97" s="177">
        <f t="shared" si="38"/>
        <v>0</v>
      </c>
      <c r="AZ97" s="232"/>
      <c r="BA97" s="233"/>
      <c r="BB97" s="234"/>
      <c r="BC97" s="177">
        <f t="shared" si="31"/>
        <v>0</v>
      </c>
      <c r="BD97" s="232"/>
      <c r="BE97" s="233"/>
      <c r="BF97" s="234"/>
      <c r="BG97" s="181">
        <f t="shared" si="23"/>
        <v>0</v>
      </c>
      <c r="BH97" s="182"/>
      <c r="BI97" s="235"/>
      <c r="BJ97" s="236"/>
      <c r="BK97" s="235"/>
      <c r="BL97" s="185">
        <f t="shared" si="32"/>
        <v>0</v>
      </c>
      <c r="BM97" s="186">
        <v>0.31944444444445402</v>
      </c>
      <c r="BN97" s="231">
        <v>0.32291666666667601</v>
      </c>
      <c r="BO97" s="177">
        <f t="shared" si="39"/>
        <v>0</v>
      </c>
      <c r="BP97" s="232"/>
      <c r="BQ97" s="233"/>
      <c r="BR97" s="234"/>
      <c r="BS97" s="177">
        <f t="shared" si="33"/>
        <v>0</v>
      </c>
      <c r="BT97" s="232"/>
      <c r="BU97" s="233"/>
      <c r="BV97" s="234"/>
      <c r="BW97" s="181">
        <f t="shared" si="24"/>
        <v>0</v>
      </c>
      <c r="BX97" s="182"/>
      <c r="BY97" s="235"/>
      <c r="BZ97" s="236"/>
      <c r="CA97" s="235"/>
      <c r="CB97" s="185">
        <f t="shared" si="34"/>
        <v>0</v>
      </c>
    </row>
    <row r="98" spans="1:80" ht="15.75">
      <c r="A98" s="186">
        <v>0.32291666666667601</v>
      </c>
      <c r="B98" s="231">
        <v>0.326388888888898</v>
      </c>
      <c r="C98" s="177">
        <f t="shared" si="35"/>
        <v>3</v>
      </c>
      <c r="D98" s="237">
        <v>3</v>
      </c>
      <c r="E98" s="237">
        <v>0</v>
      </c>
      <c r="F98" s="237">
        <v>0</v>
      </c>
      <c r="G98" s="177">
        <f t="shared" si="25"/>
        <v>4</v>
      </c>
      <c r="H98" s="166">
        <v>3</v>
      </c>
      <c r="I98" s="166">
        <v>1</v>
      </c>
      <c r="J98" s="166">
        <v>0</v>
      </c>
      <c r="K98" s="181">
        <f t="shared" si="20"/>
        <v>4</v>
      </c>
      <c r="L98" s="238"/>
      <c r="M98" s="239"/>
      <c r="N98" s="240"/>
      <c r="O98" s="241"/>
      <c r="P98" s="185">
        <f t="shared" si="26"/>
        <v>0</v>
      </c>
      <c r="Q98" s="186">
        <v>0.32291666666667601</v>
      </c>
      <c r="R98" s="231">
        <v>0.326388888888898</v>
      </c>
      <c r="S98" s="177">
        <f t="shared" si="36"/>
        <v>0</v>
      </c>
      <c r="T98" s="237">
        <v>0</v>
      </c>
      <c r="U98" s="237">
        <v>0</v>
      </c>
      <c r="V98" s="237">
        <v>0</v>
      </c>
      <c r="W98" s="177">
        <f t="shared" si="27"/>
        <v>2</v>
      </c>
      <c r="X98" s="166">
        <v>2</v>
      </c>
      <c r="Y98" s="233"/>
      <c r="Z98" s="234"/>
      <c r="AA98" s="181">
        <f t="shared" si="21"/>
        <v>2</v>
      </c>
      <c r="AB98" s="182"/>
      <c r="AC98" s="235"/>
      <c r="AD98" s="236"/>
      <c r="AE98" s="235"/>
      <c r="AF98" s="185">
        <f t="shared" si="28"/>
        <v>0</v>
      </c>
      <c r="AG98" s="186">
        <v>0.32291666666667601</v>
      </c>
      <c r="AH98" s="231">
        <v>0.326388888888898</v>
      </c>
      <c r="AI98" s="177">
        <f t="shared" si="37"/>
        <v>11</v>
      </c>
      <c r="AJ98" s="237">
        <v>11</v>
      </c>
      <c r="AK98" s="237">
        <v>0</v>
      </c>
      <c r="AL98" s="237">
        <v>0</v>
      </c>
      <c r="AM98" s="177">
        <f t="shared" si="29"/>
        <v>1</v>
      </c>
      <c r="AN98" s="166">
        <v>1</v>
      </c>
      <c r="AO98" s="233"/>
      <c r="AP98" s="234"/>
      <c r="AQ98" s="181">
        <f t="shared" si="22"/>
        <v>1</v>
      </c>
      <c r="AR98" s="182"/>
      <c r="AS98" s="235"/>
      <c r="AT98" s="236"/>
      <c r="AU98" s="235"/>
      <c r="AV98" s="185">
        <f t="shared" si="30"/>
        <v>0</v>
      </c>
      <c r="AW98" s="186">
        <v>0.32291666666667601</v>
      </c>
      <c r="AX98" s="231">
        <v>0.326388888888898</v>
      </c>
      <c r="AY98" s="177">
        <f t="shared" si="38"/>
        <v>0</v>
      </c>
      <c r="AZ98" s="232"/>
      <c r="BA98" s="233"/>
      <c r="BB98" s="234"/>
      <c r="BC98" s="177">
        <f t="shared" si="31"/>
        <v>0</v>
      </c>
      <c r="BD98" s="232"/>
      <c r="BE98" s="233"/>
      <c r="BF98" s="234"/>
      <c r="BG98" s="181">
        <f t="shared" si="23"/>
        <v>0</v>
      </c>
      <c r="BH98" s="182"/>
      <c r="BI98" s="235"/>
      <c r="BJ98" s="236"/>
      <c r="BK98" s="235"/>
      <c r="BL98" s="185">
        <f t="shared" si="32"/>
        <v>0</v>
      </c>
      <c r="BM98" s="186">
        <v>0.32291666666667601</v>
      </c>
      <c r="BN98" s="231">
        <v>0.326388888888898</v>
      </c>
      <c r="BO98" s="177">
        <f t="shared" si="39"/>
        <v>0</v>
      </c>
      <c r="BP98" s="232"/>
      <c r="BQ98" s="233"/>
      <c r="BR98" s="234"/>
      <c r="BS98" s="177">
        <f t="shared" si="33"/>
        <v>0</v>
      </c>
      <c r="BT98" s="232"/>
      <c r="BU98" s="233"/>
      <c r="BV98" s="234"/>
      <c r="BW98" s="181">
        <f t="shared" si="24"/>
        <v>0</v>
      </c>
      <c r="BX98" s="182"/>
      <c r="BY98" s="235"/>
      <c r="BZ98" s="236"/>
      <c r="CA98" s="235"/>
      <c r="CB98" s="185">
        <f t="shared" si="34"/>
        <v>0</v>
      </c>
    </row>
    <row r="99" spans="1:80" ht="15.75">
      <c r="A99" s="186">
        <v>0.326388888888898</v>
      </c>
      <c r="B99" s="231">
        <v>0.32986111111111999</v>
      </c>
      <c r="C99" s="177">
        <f t="shared" si="35"/>
        <v>8</v>
      </c>
      <c r="D99" s="237">
        <v>7</v>
      </c>
      <c r="E99" s="237">
        <v>0</v>
      </c>
      <c r="F99" s="237">
        <v>1</v>
      </c>
      <c r="G99" s="177">
        <f t="shared" si="25"/>
        <v>5</v>
      </c>
      <c r="H99" s="166">
        <v>5</v>
      </c>
      <c r="I99" s="166">
        <v>0</v>
      </c>
      <c r="J99" s="166">
        <v>0</v>
      </c>
      <c r="K99" s="181">
        <f t="shared" si="20"/>
        <v>5</v>
      </c>
      <c r="L99" s="238"/>
      <c r="M99" s="239"/>
      <c r="N99" s="240"/>
      <c r="O99" s="241"/>
      <c r="P99" s="185">
        <f t="shared" si="26"/>
        <v>0</v>
      </c>
      <c r="Q99" s="186">
        <v>0.326388888888898</v>
      </c>
      <c r="R99" s="231">
        <v>0.32986111111111999</v>
      </c>
      <c r="S99" s="177">
        <f t="shared" si="36"/>
        <v>0</v>
      </c>
      <c r="T99" s="237">
        <v>0</v>
      </c>
      <c r="U99" s="237">
        <v>0</v>
      </c>
      <c r="V99" s="237">
        <v>0</v>
      </c>
      <c r="W99" s="177">
        <f t="shared" si="27"/>
        <v>0</v>
      </c>
      <c r="X99" s="166">
        <v>0</v>
      </c>
      <c r="Y99" s="233"/>
      <c r="Z99" s="234"/>
      <c r="AA99" s="181">
        <f t="shared" si="21"/>
        <v>0</v>
      </c>
      <c r="AB99" s="182"/>
      <c r="AC99" s="235"/>
      <c r="AD99" s="236"/>
      <c r="AE99" s="235"/>
      <c r="AF99" s="185">
        <f t="shared" si="28"/>
        <v>0</v>
      </c>
      <c r="AG99" s="186">
        <v>0.326388888888898</v>
      </c>
      <c r="AH99" s="231">
        <v>0.32986111111111999</v>
      </c>
      <c r="AI99" s="177">
        <f t="shared" si="37"/>
        <v>10</v>
      </c>
      <c r="AJ99" s="237">
        <v>10</v>
      </c>
      <c r="AK99" s="237">
        <v>0</v>
      </c>
      <c r="AL99" s="237">
        <v>0</v>
      </c>
      <c r="AM99" s="177">
        <f t="shared" si="29"/>
        <v>2</v>
      </c>
      <c r="AN99" s="166">
        <v>2</v>
      </c>
      <c r="AO99" s="233"/>
      <c r="AP99" s="234"/>
      <c r="AQ99" s="181">
        <f t="shared" si="22"/>
        <v>2</v>
      </c>
      <c r="AR99" s="182"/>
      <c r="AS99" s="235"/>
      <c r="AT99" s="236"/>
      <c r="AU99" s="235"/>
      <c r="AV99" s="185">
        <f t="shared" si="30"/>
        <v>0</v>
      </c>
      <c r="AW99" s="186">
        <v>0.326388888888898</v>
      </c>
      <c r="AX99" s="231">
        <v>0.32986111111111999</v>
      </c>
      <c r="AY99" s="177">
        <f t="shared" si="38"/>
        <v>0</v>
      </c>
      <c r="AZ99" s="232"/>
      <c r="BA99" s="233"/>
      <c r="BB99" s="234"/>
      <c r="BC99" s="177">
        <f t="shared" si="31"/>
        <v>0</v>
      </c>
      <c r="BD99" s="232"/>
      <c r="BE99" s="233"/>
      <c r="BF99" s="234"/>
      <c r="BG99" s="181">
        <f t="shared" si="23"/>
        <v>0</v>
      </c>
      <c r="BH99" s="182"/>
      <c r="BI99" s="235"/>
      <c r="BJ99" s="236"/>
      <c r="BK99" s="235"/>
      <c r="BL99" s="185">
        <f t="shared" si="32"/>
        <v>0</v>
      </c>
      <c r="BM99" s="186">
        <v>0.326388888888898</v>
      </c>
      <c r="BN99" s="231">
        <v>0.32986111111111999</v>
      </c>
      <c r="BO99" s="177">
        <f t="shared" si="39"/>
        <v>0</v>
      </c>
      <c r="BP99" s="232"/>
      <c r="BQ99" s="233"/>
      <c r="BR99" s="234"/>
      <c r="BS99" s="177">
        <f t="shared" si="33"/>
        <v>0</v>
      </c>
      <c r="BT99" s="232"/>
      <c r="BU99" s="233"/>
      <c r="BV99" s="234"/>
      <c r="BW99" s="181">
        <f t="shared" si="24"/>
        <v>0</v>
      </c>
      <c r="BX99" s="182"/>
      <c r="BY99" s="235"/>
      <c r="BZ99" s="236"/>
      <c r="CA99" s="235"/>
      <c r="CB99" s="185">
        <f t="shared" si="34"/>
        <v>0</v>
      </c>
    </row>
    <row r="100" spans="1:80" ht="16.5" thickBot="1">
      <c r="A100" s="186">
        <v>0.32986111111111999</v>
      </c>
      <c r="B100" s="231">
        <v>0.33333333333334297</v>
      </c>
      <c r="C100" s="177">
        <f t="shared" si="35"/>
        <v>0</v>
      </c>
      <c r="D100" s="237">
        <v>0</v>
      </c>
      <c r="E100" s="237">
        <v>0</v>
      </c>
      <c r="F100" s="237">
        <v>0</v>
      </c>
      <c r="G100" s="177">
        <f t="shared" si="25"/>
        <v>8</v>
      </c>
      <c r="H100" s="166">
        <v>7</v>
      </c>
      <c r="I100" s="166">
        <v>1</v>
      </c>
      <c r="J100" s="166">
        <v>0</v>
      </c>
      <c r="K100" s="181">
        <f t="shared" si="20"/>
        <v>8</v>
      </c>
      <c r="L100" s="242"/>
      <c r="M100" s="243"/>
      <c r="N100" s="244"/>
      <c r="O100" s="245"/>
      <c r="P100" s="185">
        <f t="shared" si="26"/>
        <v>0</v>
      </c>
      <c r="Q100" s="186">
        <v>0.32986111111111999</v>
      </c>
      <c r="R100" s="231">
        <v>0.33333333333334297</v>
      </c>
      <c r="S100" s="177">
        <f t="shared" si="36"/>
        <v>0</v>
      </c>
      <c r="T100" s="237">
        <v>0</v>
      </c>
      <c r="U100" s="237">
        <v>0</v>
      </c>
      <c r="V100" s="237">
        <v>0</v>
      </c>
      <c r="W100" s="177">
        <f t="shared" si="27"/>
        <v>0</v>
      </c>
      <c r="X100" s="166">
        <v>0</v>
      </c>
      <c r="Y100" s="233"/>
      <c r="Z100" s="234"/>
      <c r="AA100" s="181">
        <f t="shared" si="21"/>
        <v>0</v>
      </c>
      <c r="AB100" s="182"/>
      <c r="AC100" s="235"/>
      <c r="AD100" s="236"/>
      <c r="AE100" s="235"/>
      <c r="AF100" s="185">
        <f t="shared" si="28"/>
        <v>0</v>
      </c>
      <c r="AG100" s="186">
        <v>0.32986111111111999</v>
      </c>
      <c r="AH100" s="231">
        <v>0.33333333333334297</v>
      </c>
      <c r="AI100" s="177">
        <f t="shared" si="37"/>
        <v>10</v>
      </c>
      <c r="AJ100" s="237">
        <v>10</v>
      </c>
      <c r="AK100" s="237">
        <v>0</v>
      </c>
      <c r="AL100" s="237">
        <v>0</v>
      </c>
      <c r="AM100" s="177">
        <f t="shared" si="29"/>
        <v>0</v>
      </c>
      <c r="AN100" s="166">
        <v>0</v>
      </c>
      <c r="AO100" s="233"/>
      <c r="AP100" s="234"/>
      <c r="AQ100" s="181">
        <f t="shared" si="22"/>
        <v>0</v>
      </c>
      <c r="AR100" s="182"/>
      <c r="AS100" s="235"/>
      <c r="AT100" s="236"/>
      <c r="AU100" s="235"/>
      <c r="AV100" s="185">
        <f t="shared" si="30"/>
        <v>0</v>
      </c>
      <c r="AW100" s="186">
        <v>0.32986111111111999</v>
      </c>
      <c r="AX100" s="231">
        <v>0.33333333333334297</v>
      </c>
      <c r="AY100" s="177">
        <f t="shared" si="38"/>
        <v>0</v>
      </c>
      <c r="AZ100" s="232"/>
      <c r="BA100" s="233"/>
      <c r="BB100" s="234"/>
      <c r="BC100" s="177">
        <f t="shared" si="31"/>
        <v>0</v>
      </c>
      <c r="BD100" s="232"/>
      <c r="BE100" s="233"/>
      <c r="BF100" s="234"/>
      <c r="BG100" s="181">
        <f t="shared" si="23"/>
        <v>0</v>
      </c>
      <c r="BH100" s="182"/>
      <c r="BI100" s="235"/>
      <c r="BJ100" s="236"/>
      <c r="BK100" s="235"/>
      <c r="BL100" s="185">
        <f t="shared" si="32"/>
        <v>0</v>
      </c>
      <c r="BM100" s="186">
        <v>0.32986111111111999</v>
      </c>
      <c r="BN100" s="231">
        <v>0.33333333333334297</v>
      </c>
      <c r="BO100" s="177">
        <f t="shared" si="39"/>
        <v>0</v>
      </c>
      <c r="BP100" s="232"/>
      <c r="BQ100" s="233"/>
      <c r="BR100" s="234"/>
      <c r="BS100" s="177">
        <f t="shared" si="33"/>
        <v>0</v>
      </c>
      <c r="BT100" s="232"/>
      <c r="BU100" s="233"/>
      <c r="BV100" s="234"/>
      <c r="BW100" s="181">
        <f t="shared" si="24"/>
        <v>0</v>
      </c>
      <c r="BX100" s="182"/>
      <c r="BY100" s="235"/>
      <c r="BZ100" s="236"/>
      <c r="CA100" s="235"/>
      <c r="CB100" s="185">
        <f t="shared" si="34"/>
        <v>0</v>
      </c>
    </row>
    <row r="101" spans="1:80" ht="16.5" thickTop="1">
      <c r="A101" s="186">
        <v>0.33333333333334297</v>
      </c>
      <c r="B101" s="231">
        <v>0.33680555555556502</v>
      </c>
      <c r="C101" s="177">
        <f t="shared" si="35"/>
        <v>3</v>
      </c>
      <c r="D101" s="237">
        <v>3</v>
      </c>
      <c r="E101" s="237">
        <v>0</v>
      </c>
      <c r="F101" s="237">
        <v>0</v>
      </c>
      <c r="G101" s="177">
        <f t="shared" si="25"/>
        <v>4</v>
      </c>
      <c r="H101" s="166">
        <v>4</v>
      </c>
      <c r="I101" s="166">
        <v>0</v>
      </c>
      <c r="J101" s="166">
        <v>0</v>
      </c>
      <c r="K101" s="181">
        <f t="shared" si="20"/>
        <v>4</v>
      </c>
      <c r="L101" s="182"/>
      <c r="M101" s="235"/>
      <c r="N101" s="236"/>
      <c r="O101" s="235"/>
      <c r="P101" s="185">
        <f t="shared" si="26"/>
        <v>0</v>
      </c>
      <c r="Q101" s="186">
        <v>0.33333333333334297</v>
      </c>
      <c r="R101" s="231">
        <v>0.33680555555556502</v>
      </c>
      <c r="S101" s="177">
        <f t="shared" si="36"/>
        <v>0</v>
      </c>
      <c r="T101" s="237">
        <v>0</v>
      </c>
      <c r="U101" s="237">
        <v>0</v>
      </c>
      <c r="V101" s="237">
        <v>0</v>
      </c>
      <c r="W101" s="177">
        <f t="shared" si="27"/>
        <v>0</v>
      </c>
      <c r="X101" s="166">
        <v>0</v>
      </c>
      <c r="Y101" s="233"/>
      <c r="Z101" s="234"/>
      <c r="AA101" s="181">
        <f t="shared" si="21"/>
        <v>0</v>
      </c>
      <c r="AB101" s="182"/>
      <c r="AC101" s="235"/>
      <c r="AD101" s="236"/>
      <c r="AE101" s="235"/>
      <c r="AF101" s="185">
        <f t="shared" si="28"/>
        <v>0</v>
      </c>
      <c r="AG101" s="186">
        <v>0.33333333333334297</v>
      </c>
      <c r="AH101" s="231">
        <v>0.33680555555556502</v>
      </c>
      <c r="AI101" s="177">
        <f t="shared" si="37"/>
        <v>11</v>
      </c>
      <c r="AJ101" s="237">
        <v>11</v>
      </c>
      <c r="AK101" s="237">
        <v>0</v>
      </c>
      <c r="AL101" s="237">
        <v>0</v>
      </c>
      <c r="AM101" s="177">
        <f t="shared" si="29"/>
        <v>0</v>
      </c>
      <c r="AN101" s="166">
        <v>0</v>
      </c>
      <c r="AO101" s="233"/>
      <c r="AP101" s="234"/>
      <c r="AQ101" s="181">
        <f t="shared" si="22"/>
        <v>0</v>
      </c>
      <c r="AR101" s="238"/>
      <c r="AS101" s="239"/>
      <c r="AT101" s="240"/>
      <c r="AU101" s="241"/>
      <c r="AV101" s="185">
        <f t="shared" si="30"/>
        <v>0</v>
      </c>
      <c r="AW101" s="186">
        <v>0.33333333333334297</v>
      </c>
      <c r="AX101" s="231">
        <v>0.33680555555556502</v>
      </c>
      <c r="AY101" s="177">
        <f t="shared" si="38"/>
        <v>0</v>
      </c>
      <c r="AZ101" s="232"/>
      <c r="BA101" s="233"/>
      <c r="BB101" s="234"/>
      <c r="BC101" s="177">
        <f t="shared" si="31"/>
        <v>0</v>
      </c>
      <c r="BD101" s="232"/>
      <c r="BE101" s="233"/>
      <c r="BF101" s="234"/>
      <c r="BG101" s="181">
        <f t="shared" si="23"/>
        <v>0</v>
      </c>
      <c r="BH101" s="182"/>
      <c r="BI101" s="235"/>
      <c r="BJ101" s="236"/>
      <c r="BK101" s="235"/>
      <c r="BL101" s="185">
        <f t="shared" si="32"/>
        <v>0</v>
      </c>
      <c r="BM101" s="186">
        <v>0.33333333333334297</v>
      </c>
      <c r="BN101" s="231">
        <v>0.33680555555556502</v>
      </c>
      <c r="BO101" s="177">
        <f t="shared" si="39"/>
        <v>0</v>
      </c>
      <c r="BP101" s="232"/>
      <c r="BQ101" s="233"/>
      <c r="BR101" s="234"/>
      <c r="BS101" s="177">
        <f t="shared" si="33"/>
        <v>0</v>
      </c>
      <c r="BT101" s="232"/>
      <c r="BU101" s="233"/>
      <c r="BV101" s="234"/>
      <c r="BW101" s="181">
        <f t="shared" si="24"/>
        <v>0</v>
      </c>
      <c r="BX101" s="182"/>
      <c r="BY101" s="235"/>
      <c r="BZ101" s="236"/>
      <c r="CA101" s="235"/>
      <c r="CB101" s="185">
        <f t="shared" si="34"/>
        <v>0</v>
      </c>
    </row>
    <row r="102" spans="1:80" ht="15.75">
      <c r="A102" s="186">
        <v>0.33680555555556502</v>
      </c>
      <c r="B102" s="231">
        <v>0.340277777777787</v>
      </c>
      <c r="C102" s="177">
        <f t="shared" si="35"/>
        <v>4</v>
      </c>
      <c r="D102" s="237">
        <v>4</v>
      </c>
      <c r="E102" s="237">
        <v>0</v>
      </c>
      <c r="F102" s="237">
        <v>0</v>
      </c>
      <c r="G102" s="177">
        <f t="shared" si="25"/>
        <v>3</v>
      </c>
      <c r="H102" s="166">
        <v>3</v>
      </c>
      <c r="I102" s="166">
        <v>0</v>
      </c>
      <c r="J102" s="166">
        <v>0</v>
      </c>
      <c r="K102" s="181">
        <f t="shared" si="20"/>
        <v>3</v>
      </c>
      <c r="L102" s="182"/>
      <c r="M102" s="235"/>
      <c r="N102" s="236"/>
      <c r="O102" s="235"/>
      <c r="P102" s="185">
        <f t="shared" si="26"/>
        <v>0</v>
      </c>
      <c r="Q102" s="186">
        <v>0.33680555555556502</v>
      </c>
      <c r="R102" s="231">
        <v>0.340277777777787</v>
      </c>
      <c r="S102" s="177">
        <f t="shared" si="36"/>
        <v>0</v>
      </c>
      <c r="T102" s="237">
        <v>0</v>
      </c>
      <c r="U102" s="237">
        <v>0</v>
      </c>
      <c r="V102" s="237">
        <v>0</v>
      </c>
      <c r="W102" s="177">
        <f t="shared" si="27"/>
        <v>1</v>
      </c>
      <c r="X102" s="166">
        <v>1</v>
      </c>
      <c r="Y102" s="233"/>
      <c r="Z102" s="234"/>
      <c r="AA102" s="181">
        <f t="shared" si="21"/>
        <v>1</v>
      </c>
      <c r="AB102" s="182"/>
      <c r="AC102" s="235"/>
      <c r="AD102" s="236"/>
      <c r="AE102" s="235"/>
      <c r="AF102" s="185">
        <f t="shared" si="28"/>
        <v>0</v>
      </c>
      <c r="AG102" s="186">
        <v>0.33680555555556502</v>
      </c>
      <c r="AH102" s="231">
        <v>0.340277777777787</v>
      </c>
      <c r="AI102" s="177">
        <f t="shared" si="37"/>
        <v>12</v>
      </c>
      <c r="AJ102" s="237">
        <v>12</v>
      </c>
      <c r="AK102" s="237">
        <v>0</v>
      </c>
      <c r="AL102" s="237">
        <v>0</v>
      </c>
      <c r="AM102" s="177">
        <f t="shared" si="29"/>
        <v>0</v>
      </c>
      <c r="AN102" s="166">
        <v>0</v>
      </c>
      <c r="AO102" s="233"/>
      <c r="AP102" s="234"/>
      <c r="AQ102" s="181">
        <f t="shared" si="22"/>
        <v>0</v>
      </c>
      <c r="AR102" s="238"/>
      <c r="AS102" s="239"/>
      <c r="AT102" s="240"/>
      <c r="AU102" s="241"/>
      <c r="AV102" s="185">
        <f t="shared" si="30"/>
        <v>0</v>
      </c>
      <c r="AW102" s="186">
        <v>0.33680555555556502</v>
      </c>
      <c r="AX102" s="231">
        <v>0.340277777777787</v>
      </c>
      <c r="AY102" s="177">
        <f t="shared" si="38"/>
        <v>0</v>
      </c>
      <c r="AZ102" s="232"/>
      <c r="BA102" s="233"/>
      <c r="BB102" s="234"/>
      <c r="BC102" s="177">
        <f t="shared" si="31"/>
        <v>0</v>
      </c>
      <c r="BD102" s="232"/>
      <c r="BE102" s="233"/>
      <c r="BF102" s="234"/>
      <c r="BG102" s="181">
        <f t="shared" si="23"/>
        <v>0</v>
      </c>
      <c r="BH102" s="182"/>
      <c r="BI102" s="235"/>
      <c r="BJ102" s="236"/>
      <c r="BK102" s="235"/>
      <c r="BL102" s="185">
        <f t="shared" si="32"/>
        <v>0</v>
      </c>
      <c r="BM102" s="186">
        <v>0.33680555555556502</v>
      </c>
      <c r="BN102" s="231">
        <v>0.340277777777787</v>
      </c>
      <c r="BO102" s="177">
        <f t="shared" si="39"/>
        <v>0</v>
      </c>
      <c r="BP102" s="232"/>
      <c r="BQ102" s="233"/>
      <c r="BR102" s="234"/>
      <c r="BS102" s="177">
        <f t="shared" si="33"/>
        <v>0</v>
      </c>
      <c r="BT102" s="232"/>
      <c r="BU102" s="233"/>
      <c r="BV102" s="234"/>
      <c r="BW102" s="181">
        <f t="shared" si="24"/>
        <v>0</v>
      </c>
      <c r="BX102" s="182"/>
      <c r="BY102" s="235"/>
      <c r="BZ102" s="236"/>
      <c r="CA102" s="235"/>
      <c r="CB102" s="185">
        <f t="shared" si="34"/>
        <v>0</v>
      </c>
    </row>
    <row r="103" spans="1:80" ht="15.75">
      <c r="A103" s="186">
        <v>0.340277777777787</v>
      </c>
      <c r="B103" s="231">
        <v>0.34375000000000999</v>
      </c>
      <c r="C103" s="177">
        <f t="shared" si="35"/>
        <v>5</v>
      </c>
      <c r="D103" s="237">
        <v>5</v>
      </c>
      <c r="E103" s="237">
        <v>0</v>
      </c>
      <c r="F103" s="237">
        <v>0</v>
      </c>
      <c r="G103" s="177">
        <f t="shared" si="25"/>
        <v>3</v>
      </c>
      <c r="H103" s="166">
        <v>1</v>
      </c>
      <c r="I103" s="166">
        <v>2</v>
      </c>
      <c r="J103" s="166">
        <v>0</v>
      </c>
      <c r="K103" s="181">
        <f t="shared" si="20"/>
        <v>3</v>
      </c>
      <c r="L103" s="182"/>
      <c r="M103" s="235"/>
      <c r="N103" s="236"/>
      <c r="O103" s="235"/>
      <c r="P103" s="185">
        <f t="shared" si="26"/>
        <v>0</v>
      </c>
      <c r="Q103" s="186">
        <v>0.340277777777787</v>
      </c>
      <c r="R103" s="231">
        <v>0.34375000000000999</v>
      </c>
      <c r="S103" s="177">
        <f t="shared" si="36"/>
        <v>1</v>
      </c>
      <c r="T103" s="237">
        <v>1</v>
      </c>
      <c r="U103" s="237">
        <v>0</v>
      </c>
      <c r="V103" s="237">
        <v>0</v>
      </c>
      <c r="W103" s="177">
        <f t="shared" si="27"/>
        <v>0</v>
      </c>
      <c r="X103" s="166">
        <v>0</v>
      </c>
      <c r="Y103" s="233"/>
      <c r="Z103" s="234"/>
      <c r="AA103" s="181">
        <f t="shared" si="21"/>
        <v>0</v>
      </c>
      <c r="AB103" s="182"/>
      <c r="AC103" s="235"/>
      <c r="AD103" s="236"/>
      <c r="AE103" s="235"/>
      <c r="AF103" s="185">
        <f t="shared" si="28"/>
        <v>0</v>
      </c>
      <c r="AG103" s="186">
        <v>0.340277777777787</v>
      </c>
      <c r="AH103" s="231">
        <v>0.34375000000000999</v>
      </c>
      <c r="AI103" s="177">
        <f t="shared" si="37"/>
        <v>23</v>
      </c>
      <c r="AJ103" s="237">
        <v>23</v>
      </c>
      <c r="AK103" s="237">
        <v>0</v>
      </c>
      <c r="AL103" s="237">
        <v>0</v>
      </c>
      <c r="AM103" s="177">
        <f t="shared" si="29"/>
        <v>1</v>
      </c>
      <c r="AN103" s="166">
        <v>1</v>
      </c>
      <c r="AO103" s="233"/>
      <c r="AP103" s="234"/>
      <c r="AQ103" s="181">
        <f t="shared" si="22"/>
        <v>1</v>
      </c>
      <c r="AR103" s="238"/>
      <c r="AS103" s="239"/>
      <c r="AT103" s="240"/>
      <c r="AU103" s="241"/>
      <c r="AV103" s="185">
        <f t="shared" si="30"/>
        <v>0</v>
      </c>
      <c r="AW103" s="186">
        <v>0.340277777777787</v>
      </c>
      <c r="AX103" s="231">
        <v>0.34375000000000999</v>
      </c>
      <c r="AY103" s="177">
        <f t="shared" si="38"/>
        <v>0</v>
      </c>
      <c r="AZ103" s="232"/>
      <c r="BA103" s="233"/>
      <c r="BB103" s="234"/>
      <c r="BC103" s="177">
        <f t="shared" si="31"/>
        <v>0</v>
      </c>
      <c r="BD103" s="232"/>
      <c r="BE103" s="233"/>
      <c r="BF103" s="234"/>
      <c r="BG103" s="181">
        <f t="shared" si="23"/>
        <v>0</v>
      </c>
      <c r="BH103" s="182"/>
      <c r="BI103" s="235"/>
      <c r="BJ103" s="236"/>
      <c r="BK103" s="235"/>
      <c r="BL103" s="185">
        <f t="shared" si="32"/>
        <v>0</v>
      </c>
      <c r="BM103" s="186">
        <v>0.340277777777787</v>
      </c>
      <c r="BN103" s="231">
        <v>0.34375000000000999</v>
      </c>
      <c r="BO103" s="177">
        <f t="shared" si="39"/>
        <v>0</v>
      </c>
      <c r="BP103" s="232"/>
      <c r="BQ103" s="233"/>
      <c r="BR103" s="234"/>
      <c r="BS103" s="177">
        <f t="shared" si="33"/>
        <v>0</v>
      </c>
      <c r="BT103" s="232"/>
      <c r="BU103" s="233"/>
      <c r="BV103" s="234"/>
      <c r="BW103" s="181">
        <f t="shared" si="24"/>
        <v>0</v>
      </c>
      <c r="BX103" s="182"/>
      <c r="BY103" s="235"/>
      <c r="BZ103" s="236"/>
      <c r="CA103" s="235"/>
      <c r="CB103" s="185">
        <f t="shared" si="34"/>
        <v>0</v>
      </c>
    </row>
    <row r="104" spans="1:80" ht="15.75">
      <c r="A104" s="186">
        <v>0.34375000000000999</v>
      </c>
      <c r="B104" s="231">
        <v>0.34722222222223198</v>
      </c>
      <c r="C104" s="177">
        <f t="shared" si="35"/>
        <v>2</v>
      </c>
      <c r="D104" s="237">
        <v>2</v>
      </c>
      <c r="E104" s="237">
        <v>0</v>
      </c>
      <c r="F104" s="237">
        <v>0</v>
      </c>
      <c r="G104" s="177">
        <f t="shared" si="25"/>
        <v>1</v>
      </c>
      <c r="H104" s="166">
        <v>1</v>
      </c>
      <c r="I104" s="166">
        <v>0</v>
      </c>
      <c r="J104" s="166">
        <v>0</v>
      </c>
      <c r="K104" s="181">
        <f t="shared" si="20"/>
        <v>1</v>
      </c>
      <c r="L104" s="182"/>
      <c r="M104" s="235"/>
      <c r="N104" s="236"/>
      <c r="O104" s="235"/>
      <c r="P104" s="185">
        <f t="shared" si="26"/>
        <v>0</v>
      </c>
      <c r="Q104" s="186">
        <v>0.34375000000000999</v>
      </c>
      <c r="R104" s="231">
        <v>0.34722222222223198</v>
      </c>
      <c r="S104" s="177">
        <f t="shared" si="36"/>
        <v>0</v>
      </c>
      <c r="T104" s="237">
        <v>0</v>
      </c>
      <c r="U104" s="237">
        <v>0</v>
      </c>
      <c r="V104" s="237">
        <v>0</v>
      </c>
      <c r="W104" s="177">
        <f t="shared" si="27"/>
        <v>0</v>
      </c>
      <c r="X104" s="166">
        <v>0</v>
      </c>
      <c r="Y104" s="233"/>
      <c r="Z104" s="234"/>
      <c r="AA104" s="181">
        <f t="shared" si="21"/>
        <v>0</v>
      </c>
      <c r="AB104" s="182"/>
      <c r="AC104" s="235"/>
      <c r="AD104" s="236"/>
      <c r="AE104" s="235"/>
      <c r="AF104" s="185">
        <f t="shared" si="28"/>
        <v>0</v>
      </c>
      <c r="AG104" s="186">
        <v>0.34375000000000999</v>
      </c>
      <c r="AH104" s="231">
        <v>0.34722222222223198</v>
      </c>
      <c r="AI104" s="177">
        <f t="shared" si="37"/>
        <v>10</v>
      </c>
      <c r="AJ104" s="237">
        <v>10</v>
      </c>
      <c r="AK104" s="237">
        <v>0</v>
      </c>
      <c r="AL104" s="237">
        <v>0</v>
      </c>
      <c r="AM104" s="177">
        <f t="shared" si="29"/>
        <v>0</v>
      </c>
      <c r="AN104" s="166">
        <v>0</v>
      </c>
      <c r="AO104" s="233"/>
      <c r="AP104" s="234"/>
      <c r="AQ104" s="181">
        <f t="shared" si="22"/>
        <v>0</v>
      </c>
      <c r="AR104" s="238"/>
      <c r="AS104" s="239"/>
      <c r="AT104" s="240"/>
      <c r="AU104" s="241"/>
      <c r="AV104" s="185">
        <f t="shared" si="30"/>
        <v>0</v>
      </c>
      <c r="AW104" s="186">
        <v>0.34375000000000999</v>
      </c>
      <c r="AX104" s="231">
        <v>0.34722222222223198</v>
      </c>
      <c r="AY104" s="177">
        <f t="shared" si="38"/>
        <v>0</v>
      </c>
      <c r="AZ104" s="232"/>
      <c r="BA104" s="233"/>
      <c r="BB104" s="234"/>
      <c r="BC104" s="177">
        <f t="shared" si="31"/>
        <v>0</v>
      </c>
      <c r="BD104" s="232"/>
      <c r="BE104" s="233"/>
      <c r="BF104" s="234"/>
      <c r="BG104" s="181">
        <f t="shared" si="23"/>
        <v>0</v>
      </c>
      <c r="BH104" s="182"/>
      <c r="BI104" s="235"/>
      <c r="BJ104" s="236"/>
      <c r="BK104" s="235"/>
      <c r="BL104" s="185">
        <f t="shared" si="32"/>
        <v>0</v>
      </c>
      <c r="BM104" s="186">
        <v>0.34375000000000999</v>
      </c>
      <c r="BN104" s="231">
        <v>0.34722222222223198</v>
      </c>
      <c r="BO104" s="177">
        <f t="shared" si="39"/>
        <v>0</v>
      </c>
      <c r="BP104" s="232"/>
      <c r="BQ104" s="233"/>
      <c r="BR104" s="234"/>
      <c r="BS104" s="177">
        <f t="shared" si="33"/>
        <v>0</v>
      </c>
      <c r="BT104" s="232"/>
      <c r="BU104" s="233"/>
      <c r="BV104" s="234"/>
      <c r="BW104" s="181">
        <f t="shared" si="24"/>
        <v>0</v>
      </c>
      <c r="BX104" s="182"/>
      <c r="BY104" s="235"/>
      <c r="BZ104" s="236"/>
      <c r="CA104" s="235"/>
      <c r="CB104" s="185">
        <f t="shared" si="34"/>
        <v>0</v>
      </c>
    </row>
    <row r="105" spans="1:80" ht="15.75">
      <c r="A105" s="186">
        <v>0.34722222222223198</v>
      </c>
      <c r="B105" s="231">
        <v>0.35069444444445402</v>
      </c>
      <c r="C105" s="177">
        <f t="shared" si="35"/>
        <v>3</v>
      </c>
      <c r="D105" s="237">
        <v>3</v>
      </c>
      <c r="E105" s="237">
        <v>0</v>
      </c>
      <c r="F105" s="237">
        <v>0</v>
      </c>
      <c r="G105" s="177">
        <f t="shared" si="25"/>
        <v>9</v>
      </c>
      <c r="H105" s="166">
        <v>9</v>
      </c>
      <c r="I105" s="166">
        <v>0</v>
      </c>
      <c r="J105" s="166">
        <v>0</v>
      </c>
      <c r="K105" s="181">
        <f t="shared" si="20"/>
        <v>9</v>
      </c>
      <c r="L105" s="182"/>
      <c r="M105" s="235"/>
      <c r="N105" s="236"/>
      <c r="O105" s="235"/>
      <c r="P105" s="185">
        <f t="shared" si="26"/>
        <v>0</v>
      </c>
      <c r="Q105" s="186">
        <v>0.34722222222223198</v>
      </c>
      <c r="R105" s="231">
        <v>0.35069444444445402</v>
      </c>
      <c r="S105" s="177">
        <f t="shared" si="36"/>
        <v>0</v>
      </c>
      <c r="T105" s="237">
        <v>0</v>
      </c>
      <c r="U105" s="237">
        <v>0</v>
      </c>
      <c r="V105" s="237">
        <v>0</v>
      </c>
      <c r="W105" s="177">
        <f t="shared" si="27"/>
        <v>0</v>
      </c>
      <c r="X105" s="166">
        <v>0</v>
      </c>
      <c r="Y105" s="233"/>
      <c r="Z105" s="234"/>
      <c r="AA105" s="181">
        <f t="shared" si="21"/>
        <v>0</v>
      </c>
      <c r="AB105" s="182"/>
      <c r="AC105" s="235"/>
      <c r="AD105" s="236"/>
      <c r="AE105" s="235"/>
      <c r="AF105" s="185">
        <f t="shared" si="28"/>
        <v>0</v>
      </c>
      <c r="AG105" s="186">
        <v>0.34722222222223198</v>
      </c>
      <c r="AH105" s="231">
        <v>0.35069444444445402</v>
      </c>
      <c r="AI105" s="177">
        <f t="shared" si="37"/>
        <v>10</v>
      </c>
      <c r="AJ105" s="237">
        <v>9</v>
      </c>
      <c r="AK105" s="237">
        <v>1</v>
      </c>
      <c r="AL105" s="237">
        <v>0</v>
      </c>
      <c r="AM105" s="177">
        <f t="shared" si="29"/>
        <v>1</v>
      </c>
      <c r="AN105" s="166">
        <v>1</v>
      </c>
      <c r="AO105" s="233"/>
      <c r="AP105" s="234"/>
      <c r="AQ105" s="181">
        <f t="shared" si="22"/>
        <v>1</v>
      </c>
      <c r="AR105" s="238"/>
      <c r="AS105" s="239"/>
      <c r="AT105" s="240"/>
      <c r="AU105" s="241"/>
      <c r="AV105" s="185">
        <f t="shared" si="30"/>
        <v>0</v>
      </c>
      <c r="AW105" s="186">
        <v>0.34722222222223198</v>
      </c>
      <c r="AX105" s="231">
        <v>0.35069444444445402</v>
      </c>
      <c r="AY105" s="177">
        <f t="shared" si="38"/>
        <v>0</v>
      </c>
      <c r="AZ105" s="232"/>
      <c r="BA105" s="233"/>
      <c r="BB105" s="234"/>
      <c r="BC105" s="177">
        <f t="shared" si="31"/>
        <v>0</v>
      </c>
      <c r="BD105" s="232"/>
      <c r="BE105" s="233"/>
      <c r="BF105" s="234"/>
      <c r="BG105" s="181">
        <f t="shared" si="23"/>
        <v>0</v>
      </c>
      <c r="BH105" s="182"/>
      <c r="BI105" s="235"/>
      <c r="BJ105" s="236"/>
      <c r="BK105" s="235"/>
      <c r="BL105" s="185">
        <f t="shared" si="32"/>
        <v>0</v>
      </c>
      <c r="BM105" s="186">
        <v>0.34722222222223198</v>
      </c>
      <c r="BN105" s="231">
        <v>0.35069444444445402</v>
      </c>
      <c r="BO105" s="177">
        <f t="shared" si="39"/>
        <v>0</v>
      </c>
      <c r="BP105" s="232"/>
      <c r="BQ105" s="233"/>
      <c r="BR105" s="234"/>
      <c r="BS105" s="177">
        <f t="shared" si="33"/>
        <v>0</v>
      </c>
      <c r="BT105" s="232"/>
      <c r="BU105" s="233"/>
      <c r="BV105" s="234"/>
      <c r="BW105" s="181">
        <f t="shared" si="24"/>
        <v>0</v>
      </c>
      <c r="BX105" s="182"/>
      <c r="BY105" s="235"/>
      <c r="BZ105" s="236"/>
      <c r="CA105" s="235"/>
      <c r="CB105" s="185">
        <f t="shared" si="34"/>
        <v>0</v>
      </c>
    </row>
    <row r="106" spans="1:80" ht="15.75">
      <c r="A106" s="186">
        <v>0.35069444444445402</v>
      </c>
      <c r="B106" s="231">
        <v>0.35416666666667701</v>
      </c>
      <c r="C106" s="177">
        <f t="shared" si="35"/>
        <v>4</v>
      </c>
      <c r="D106" s="237">
        <v>4</v>
      </c>
      <c r="E106" s="237">
        <v>0</v>
      </c>
      <c r="F106" s="237">
        <v>0</v>
      </c>
      <c r="G106" s="177">
        <f t="shared" si="25"/>
        <v>3</v>
      </c>
      <c r="H106" s="166">
        <v>2</v>
      </c>
      <c r="I106" s="166">
        <v>1</v>
      </c>
      <c r="J106" s="166">
        <v>0</v>
      </c>
      <c r="K106" s="181">
        <f t="shared" si="20"/>
        <v>3</v>
      </c>
      <c r="L106" s="182"/>
      <c r="M106" s="235"/>
      <c r="N106" s="236"/>
      <c r="O106" s="235"/>
      <c r="P106" s="185">
        <f t="shared" si="26"/>
        <v>0</v>
      </c>
      <c r="Q106" s="186">
        <v>0.35069444444445402</v>
      </c>
      <c r="R106" s="231">
        <v>0.35416666666667701</v>
      </c>
      <c r="S106" s="177">
        <f t="shared" si="36"/>
        <v>0</v>
      </c>
      <c r="T106" s="237">
        <v>0</v>
      </c>
      <c r="U106" s="237">
        <v>0</v>
      </c>
      <c r="V106" s="237">
        <v>0</v>
      </c>
      <c r="W106" s="177">
        <f t="shared" si="27"/>
        <v>0</v>
      </c>
      <c r="X106" s="166">
        <v>0</v>
      </c>
      <c r="Y106" s="233"/>
      <c r="Z106" s="234"/>
      <c r="AA106" s="181">
        <f t="shared" si="21"/>
        <v>0</v>
      </c>
      <c r="AB106" s="182"/>
      <c r="AC106" s="235"/>
      <c r="AD106" s="236"/>
      <c r="AE106" s="235"/>
      <c r="AF106" s="185">
        <f t="shared" si="28"/>
        <v>0</v>
      </c>
      <c r="AG106" s="186">
        <v>0.35069444444445402</v>
      </c>
      <c r="AH106" s="231">
        <v>0.35416666666667701</v>
      </c>
      <c r="AI106" s="177">
        <f t="shared" si="37"/>
        <v>10</v>
      </c>
      <c r="AJ106" s="237">
        <v>10</v>
      </c>
      <c r="AK106" s="237">
        <v>0</v>
      </c>
      <c r="AL106" s="237">
        <v>0</v>
      </c>
      <c r="AM106" s="177">
        <f t="shared" si="29"/>
        <v>0</v>
      </c>
      <c r="AN106" s="166">
        <v>0</v>
      </c>
      <c r="AO106" s="233"/>
      <c r="AP106" s="234"/>
      <c r="AQ106" s="181">
        <f t="shared" si="22"/>
        <v>0</v>
      </c>
      <c r="AR106" s="238"/>
      <c r="AS106" s="239"/>
      <c r="AT106" s="240"/>
      <c r="AU106" s="241"/>
      <c r="AV106" s="185">
        <f t="shared" si="30"/>
        <v>0</v>
      </c>
      <c r="AW106" s="186">
        <v>0.35069444444445402</v>
      </c>
      <c r="AX106" s="231">
        <v>0.35416666666667701</v>
      </c>
      <c r="AY106" s="177">
        <f t="shared" si="38"/>
        <v>0</v>
      </c>
      <c r="AZ106" s="232"/>
      <c r="BA106" s="233"/>
      <c r="BB106" s="234"/>
      <c r="BC106" s="177">
        <f t="shared" si="31"/>
        <v>0</v>
      </c>
      <c r="BD106" s="232"/>
      <c r="BE106" s="233"/>
      <c r="BF106" s="234"/>
      <c r="BG106" s="181">
        <f t="shared" si="23"/>
        <v>0</v>
      </c>
      <c r="BH106" s="182"/>
      <c r="BI106" s="235"/>
      <c r="BJ106" s="236"/>
      <c r="BK106" s="235"/>
      <c r="BL106" s="185">
        <f t="shared" si="32"/>
        <v>0</v>
      </c>
      <c r="BM106" s="186">
        <v>0.35069444444445402</v>
      </c>
      <c r="BN106" s="231">
        <v>0.35416666666667701</v>
      </c>
      <c r="BO106" s="177">
        <f t="shared" si="39"/>
        <v>0</v>
      </c>
      <c r="BP106" s="232"/>
      <c r="BQ106" s="233"/>
      <c r="BR106" s="234"/>
      <c r="BS106" s="177">
        <f t="shared" si="33"/>
        <v>0</v>
      </c>
      <c r="BT106" s="232"/>
      <c r="BU106" s="233"/>
      <c r="BV106" s="234"/>
      <c r="BW106" s="181">
        <f t="shared" si="24"/>
        <v>0</v>
      </c>
      <c r="BX106" s="182"/>
      <c r="BY106" s="235"/>
      <c r="BZ106" s="236"/>
      <c r="CA106" s="235"/>
      <c r="CB106" s="185">
        <f t="shared" si="34"/>
        <v>0</v>
      </c>
    </row>
    <row r="107" spans="1:80" ht="15.75">
      <c r="A107" s="186">
        <v>0.35416666666667701</v>
      </c>
      <c r="B107" s="231">
        <v>0.357638888888899</v>
      </c>
      <c r="C107" s="177">
        <f t="shared" si="35"/>
        <v>4</v>
      </c>
      <c r="D107" s="237">
        <v>3</v>
      </c>
      <c r="E107" s="237">
        <v>0</v>
      </c>
      <c r="F107" s="237">
        <v>1</v>
      </c>
      <c r="G107" s="177">
        <f t="shared" si="25"/>
        <v>4</v>
      </c>
      <c r="H107" s="166">
        <v>3</v>
      </c>
      <c r="I107" s="166">
        <v>0</v>
      </c>
      <c r="J107" s="166">
        <v>1</v>
      </c>
      <c r="K107" s="181">
        <f t="shared" si="20"/>
        <v>4</v>
      </c>
      <c r="L107" s="182"/>
      <c r="M107" s="235"/>
      <c r="N107" s="236"/>
      <c r="O107" s="235"/>
      <c r="P107" s="185">
        <f t="shared" si="26"/>
        <v>0</v>
      </c>
      <c r="Q107" s="186">
        <v>0.35416666666667701</v>
      </c>
      <c r="R107" s="231">
        <v>0.357638888888899</v>
      </c>
      <c r="S107" s="177">
        <f t="shared" si="36"/>
        <v>0</v>
      </c>
      <c r="T107" s="237">
        <v>0</v>
      </c>
      <c r="U107" s="237">
        <v>0</v>
      </c>
      <c r="V107" s="237">
        <v>0</v>
      </c>
      <c r="W107" s="177">
        <f t="shared" si="27"/>
        <v>0</v>
      </c>
      <c r="X107" s="166">
        <v>0</v>
      </c>
      <c r="Y107" s="233"/>
      <c r="Z107" s="234"/>
      <c r="AA107" s="181">
        <f t="shared" si="21"/>
        <v>0</v>
      </c>
      <c r="AB107" s="182"/>
      <c r="AC107" s="235"/>
      <c r="AD107" s="236"/>
      <c r="AE107" s="235"/>
      <c r="AF107" s="185">
        <f t="shared" si="28"/>
        <v>0</v>
      </c>
      <c r="AG107" s="186">
        <v>0.35416666666667701</v>
      </c>
      <c r="AH107" s="231">
        <v>0.357638888888899</v>
      </c>
      <c r="AI107" s="177">
        <f t="shared" si="37"/>
        <v>4</v>
      </c>
      <c r="AJ107" s="237">
        <v>3</v>
      </c>
      <c r="AK107" s="237">
        <v>1</v>
      </c>
      <c r="AL107" s="237">
        <v>0</v>
      </c>
      <c r="AM107" s="177">
        <f t="shared" si="29"/>
        <v>0</v>
      </c>
      <c r="AN107" s="166">
        <v>0</v>
      </c>
      <c r="AO107" s="233"/>
      <c r="AP107" s="234"/>
      <c r="AQ107" s="181">
        <f t="shared" si="22"/>
        <v>0</v>
      </c>
      <c r="AR107" s="238"/>
      <c r="AS107" s="239"/>
      <c r="AT107" s="240"/>
      <c r="AU107" s="241"/>
      <c r="AV107" s="185">
        <f t="shared" si="30"/>
        <v>0</v>
      </c>
      <c r="AW107" s="186">
        <v>0.35416666666667701</v>
      </c>
      <c r="AX107" s="231">
        <v>0.357638888888899</v>
      </c>
      <c r="AY107" s="177">
        <f t="shared" si="38"/>
        <v>0</v>
      </c>
      <c r="AZ107" s="232"/>
      <c r="BA107" s="233"/>
      <c r="BB107" s="234"/>
      <c r="BC107" s="177">
        <f t="shared" si="31"/>
        <v>0</v>
      </c>
      <c r="BD107" s="232"/>
      <c r="BE107" s="233"/>
      <c r="BF107" s="234"/>
      <c r="BG107" s="181">
        <f t="shared" si="23"/>
        <v>0</v>
      </c>
      <c r="BH107" s="182"/>
      <c r="BI107" s="235"/>
      <c r="BJ107" s="236"/>
      <c r="BK107" s="235"/>
      <c r="BL107" s="185">
        <f t="shared" si="32"/>
        <v>0</v>
      </c>
      <c r="BM107" s="186">
        <v>0.35416666666667701</v>
      </c>
      <c r="BN107" s="231">
        <v>0.357638888888899</v>
      </c>
      <c r="BO107" s="177">
        <f t="shared" si="39"/>
        <v>0</v>
      </c>
      <c r="BP107" s="232"/>
      <c r="BQ107" s="233"/>
      <c r="BR107" s="234"/>
      <c r="BS107" s="177">
        <f t="shared" si="33"/>
        <v>0</v>
      </c>
      <c r="BT107" s="232"/>
      <c r="BU107" s="233"/>
      <c r="BV107" s="234"/>
      <c r="BW107" s="181">
        <f t="shared" si="24"/>
        <v>0</v>
      </c>
      <c r="BX107" s="182"/>
      <c r="BY107" s="235"/>
      <c r="BZ107" s="236"/>
      <c r="CA107" s="235"/>
      <c r="CB107" s="185">
        <f t="shared" si="34"/>
        <v>0</v>
      </c>
    </row>
    <row r="108" spans="1:80" ht="15.75">
      <c r="A108" s="186">
        <v>0.357638888888899</v>
      </c>
      <c r="B108" s="231">
        <v>0.36111111111112099</v>
      </c>
      <c r="C108" s="177">
        <f t="shared" si="35"/>
        <v>1</v>
      </c>
      <c r="D108" s="237">
        <v>1</v>
      </c>
      <c r="E108" s="237">
        <v>0</v>
      </c>
      <c r="F108" s="237">
        <v>0</v>
      </c>
      <c r="G108" s="177">
        <f t="shared" si="25"/>
        <v>1</v>
      </c>
      <c r="H108" s="166">
        <v>1</v>
      </c>
      <c r="I108" s="166">
        <v>0</v>
      </c>
      <c r="J108" s="166">
        <v>0</v>
      </c>
      <c r="K108" s="181">
        <f t="shared" si="20"/>
        <v>1</v>
      </c>
      <c r="L108" s="182"/>
      <c r="M108" s="235"/>
      <c r="N108" s="236"/>
      <c r="O108" s="235"/>
      <c r="P108" s="185">
        <f t="shared" si="26"/>
        <v>0</v>
      </c>
      <c r="Q108" s="186">
        <v>0.357638888888899</v>
      </c>
      <c r="R108" s="231">
        <v>0.36111111111112099</v>
      </c>
      <c r="S108" s="177">
        <f t="shared" si="36"/>
        <v>0</v>
      </c>
      <c r="T108" s="237">
        <v>0</v>
      </c>
      <c r="U108" s="237">
        <v>0</v>
      </c>
      <c r="V108" s="237">
        <v>0</v>
      </c>
      <c r="W108" s="177">
        <f t="shared" si="27"/>
        <v>0</v>
      </c>
      <c r="X108" s="166">
        <v>0</v>
      </c>
      <c r="Y108" s="233"/>
      <c r="Z108" s="234"/>
      <c r="AA108" s="181">
        <f t="shared" si="21"/>
        <v>0</v>
      </c>
      <c r="AB108" s="182"/>
      <c r="AC108" s="235"/>
      <c r="AD108" s="236"/>
      <c r="AE108" s="235"/>
      <c r="AF108" s="185">
        <f t="shared" si="28"/>
        <v>0</v>
      </c>
      <c r="AG108" s="186">
        <v>0.357638888888899</v>
      </c>
      <c r="AH108" s="231">
        <v>0.36111111111112099</v>
      </c>
      <c r="AI108" s="177">
        <f t="shared" si="37"/>
        <v>5</v>
      </c>
      <c r="AJ108" s="237">
        <v>5</v>
      </c>
      <c r="AK108" s="237">
        <v>0</v>
      </c>
      <c r="AL108" s="237">
        <v>0</v>
      </c>
      <c r="AM108" s="177">
        <f t="shared" si="29"/>
        <v>1</v>
      </c>
      <c r="AN108" s="166">
        <v>0</v>
      </c>
      <c r="AO108" s="233"/>
      <c r="AP108" s="234"/>
      <c r="AQ108" s="181">
        <f t="shared" si="22"/>
        <v>0</v>
      </c>
      <c r="AR108" s="238"/>
      <c r="AS108" s="239">
        <v>1</v>
      </c>
      <c r="AT108" s="240"/>
      <c r="AU108" s="241"/>
      <c r="AV108" s="185">
        <f t="shared" si="30"/>
        <v>1</v>
      </c>
      <c r="AW108" s="186">
        <v>0.357638888888899</v>
      </c>
      <c r="AX108" s="231">
        <v>0.36111111111112099</v>
      </c>
      <c r="AY108" s="177">
        <f t="shared" si="38"/>
        <v>0</v>
      </c>
      <c r="AZ108" s="232"/>
      <c r="BA108" s="233"/>
      <c r="BB108" s="234"/>
      <c r="BC108" s="177">
        <f t="shared" si="31"/>
        <v>0</v>
      </c>
      <c r="BD108" s="232"/>
      <c r="BE108" s="233"/>
      <c r="BF108" s="234"/>
      <c r="BG108" s="181">
        <f t="shared" si="23"/>
        <v>0</v>
      </c>
      <c r="BH108" s="182"/>
      <c r="BI108" s="235"/>
      <c r="BJ108" s="236"/>
      <c r="BK108" s="235"/>
      <c r="BL108" s="185">
        <f t="shared" si="32"/>
        <v>0</v>
      </c>
      <c r="BM108" s="186">
        <v>0.357638888888899</v>
      </c>
      <c r="BN108" s="231">
        <v>0.36111111111112099</v>
      </c>
      <c r="BO108" s="177">
        <f t="shared" si="39"/>
        <v>0</v>
      </c>
      <c r="BP108" s="232"/>
      <c r="BQ108" s="233"/>
      <c r="BR108" s="234"/>
      <c r="BS108" s="177">
        <f t="shared" si="33"/>
        <v>0</v>
      </c>
      <c r="BT108" s="232"/>
      <c r="BU108" s="233"/>
      <c r="BV108" s="234"/>
      <c r="BW108" s="181">
        <f t="shared" si="24"/>
        <v>0</v>
      </c>
      <c r="BX108" s="182"/>
      <c r="BY108" s="235"/>
      <c r="BZ108" s="236"/>
      <c r="CA108" s="235"/>
      <c r="CB108" s="185">
        <f t="shared" si="34"/>
        <v>0</v>
      </c>
    </row>
    <row r="109" spans="1:80" ht="15.75">
      <c r="A109" s="186">
        <v>0.36111111111112099</v>
      </c>
      <c r="B109" s="231">
        <v>0.36458333333334397</v>
      </c>
      <c r="C109" s="177">
        <f t="shared" si="35"/>
        <v>0</v>
      </c>
      <c r="D109" s="237">
        <v>0</v>
      </c>
      <c r="E109" s="237">
        <v>0</v>
      </c>
      <c r="F109" s="237">
        <v>0</v>
      </c>
      <c r="G109" s="177">
        <f t="shared" si="25"/>
        <v>6</v>
      </c>
      <c r="H109" s="166">
        <v>6</v>
      </c>
      <c r="I109" s="166">
        <v>0</v>
      </c>
      <c r="J109" s="166">
        <v>0</v>
      </c>
      <c r="K109" s="181">
        <f t="shared" si="20"/>
        <v>6</v>
      </c>
      <c r="L109" s="182"/>
      <c r="M109" s="235"/>
      <c r="N109" s="236"/>
      <c r="O109" s="235"/>
      <c r="P109" s="185">
        <f t="shared" si="26"/>
        <v>0</v>
      </c>
      <c r="Q109" s="186">
        <v>0.36111111111112099</v>
      </c>
      <c r="R109" s="231">
        <v>0.36458333333334397</v>
      </c>
      <c r="S109" s="177">
        <f t="shared" si="36"/>
        <v>0</v>
      </c>
      <c r="T109" s="237">
        <v>0</v>
      </c>
      <c r="U109" s="237">
        <v>0</v>
      </c>
      <c r="V109" s="237">
        <v>0</v>
      </c>
      <c r="W109" s="177">
        <f t="shared" si="27"/>
        <v>0</v>
      </c>
      <c r="X109" s="166">
        <v>0</v>
      </c>
      <c r="Y109" s="233"/>
      <c r="Z109" s="234"/>
      <c r="AA109" s="181">
        <f t="shared" si="21"/>
        <v>0</v>
      </c>
      <c r="AB109" s="182"/>
      <c r="AC109" s="235"/>
      <c r="AD109" s="236"/>
      <c r="AE109" s="235"/>
      <c r="AF109" s="185">
        <f t="shared" si="28"/>
        <v>0</v>
      </c>
      <c r="AG109" s="186">
        <v>0.36111111111112099</v>
      </c>
      <c r="AH109" s="231">
        <v>0.36458333333334397</v>
      </c>
      <c r="AI109" s="177">
        <f t="shared" si="37"/>
        <v>4</v>
      </c>
      <c r="AJ109" s="237">
        <v>3</v>
      </c>
      <c r="AK109" s="237">
        <v>1</v>
      </c>
      <c r="AL109" s="237">
        <v>0</v>
      </c>
      <c r="AM109" s="177">
        <f t="shared" si="29"/>
        <v>1</v>
      </c>
      <c r="AN109" s="166">
        <v>1</v>
      </c>
      <c r="AO109" s="233"/>
      <c r="AP109" s="234"/>
      <c r="AQ109" s="181">
        <f t="shared" si="22"/>
        <v>1</v>
      </c>
      <c r="AR109" s="238"/>
      <c r="AS109" s="239"/>
      <c r="AT109" s="240"/>
      <c r="AU109" s="241"/>
      <c r="AV109" s="185">
        <f t="shared" si="30"/>
        <v>0</v>
      </c>
      <c r="AW109" s="186">
        <v>0.36111111111112099</v>
      </c>
      <c r="AX109" s="231">
        <v>0.36458333333334397</v>
      </c>
      <c r="AY109" s="177">
        <f t="shared" si="38"/>
        <v>0</v>
      </c>
      <c r="AZ109" s="232"/>
      <c r="BA109" s="233"/>
      <c r="BB109" s="234"/>
      <c r="BC109" s="177">
        <f t="shared" si="31"/>
        <v>0</v>
      </c>
      <c r="BD109" s="232"/>
      <c r="BE109" s="233"/>
      <c r="BF109" s="234"/>
      <c r="BG109" s="181">
        <f t="shared" si="23"/>
        <v>0</v>
      </c>
      <c r="BH109" s="182"/>
      <c r="BI109" s="235"/>
      <c r="BJ109" s="236"/>
      <c r="BK109" s="235"/>
      <c r="BL109" s="185">
        <f t="shared" si="32"/>
        <v>0</v>
      </c>
      <c r="BM109" s="186">
        <v>0.36111111111112099</v>
      </c>
      <c r="BN109" s="231">
        <v>0.36458333333334397</v>
      </c>
      <c r="BO109" s="177">
        <f t="shared" si="39"/>
        <v>0</v>
      </c>
      <c r="BP109" s="232"/>
      <c r="BQ109" s="233"/>
      <c r="BR109" s="234"/>
      <c r="BS109" s="177">
        <f t="shared" si="33"/>
        <v>0</v>
      </c>
      <c r="BT109" s="232"/>
      <c r="BU109" s="233"/>
      <c r="BV109" s="234"/>
      <c r="BW109" s="181">
        <f t="shared" si="24"/>
        <v>0</v>
      </c>
      <c r="BX109" s="182"/>
      <c r="BY109" s="235"/>
      <c r="BZ109" s="236"/>
      <c r="CA109" s="235"/>
      <c r="CB109" s="185">
        <f t="shared" si="34"/>
        <v>0</v>
      </c>
    </row>
    <row r="110" spans="1:80" ht="15.75">
      <c r="A110" s="186">
        <v>0.36458333333334397</v>
      </c>
      <c r="B110" s="231">
        <v>0.36805555555556602</v>
      </c>
      <c r="C110" s="177">
        <f t="shared" si="35"/>
        <v>5</v>
      </c>
      <c r="D110" s="237">
        <v>5</v>
      </c>
      <c r="E110" s="237">
        <v>0</v>
      </c>
      <c r="F110" s="237">
        <v>0</v>
      </c>
      <c r="G110" s="177">
        <f t="shared" si="25"/>
        <v>6</v>
      </c>
      <c r="H110" s="166">
        <v>6</v>
      </c>
      <c r="I110" s="166">
        <v>0</v>
      </c>
      <c r="J110" s="166">
        <v>0</v>
      </c>
      <c r="K110" s="181">
        <f t="shared" si="20"/>
        <v>6</v>
      </c>
      <c r="L110" s="182"/>
      <c r="M110" s="235"/>
      <c r="N110" s="236"/>
      <c r="O110" s="235"/>
      <c r="P110" s="185">
        <f t="shared" si="26"/>
        <v>0</v>
      </c>
      <c r="Q110" s="186">
        <v>0.36458333333334397</v>
      </c>
      <c r="R110" s="231">
        <v>0.36805555555556602</v>
      </c>
      <c r="S110" s="177">
        <f t="shared" si="36"/>
        <v>0</v>
      </c>
      <c r="T110" s="237">
        <v>0</v>
      </c>
      <c r="U110" s="237">
        <v>0</v>
      </c>
      <c r="V110" s="237">
        <v>0</v>
      </c>
      <c r="W110" s="177">
        <f t="shared" si="27"/>
        <v>0</v>
      </c>
      <c r="X110" s="166">
        <v>0</v>
      </c>
      <c r="Y110" s="233"/>
      <c r="Z110" s="234"/>
      <c r="AA110" s="181">
        <f t="shared" si="21"/>
        <v>0</v>
      </c>
      <c r="AB110" s="182"/>
      <c r="AC110" s="235"/>
      <c r="AD110" s="236"/>
      <c r="AE110" s="235"/>
      <c r="AF110" s="185">
        <f t="shared" si="28"/>
        <v>0</v>
      </c>
      <c r="AG110" s="186">
        <v>0.36458333333334397</v>
      </c>
      <c r="AH110" s="231">
        <v>0.36805555555556602</v>
      </c>
      <c r="AI110" s="177">
        <f t="shared" si="37"/>
        <v>7</v>
      </c>
      <c r="AJ110" s="237">
        <v>6</v>
      </c>
      <c r="AK110" s="237">
        <v>1</v>
      </c>
      <c r="AL110" s="237">
        <v>0</v>
      </c>
      <c r="AM110" s="177">
        <f t="shared" si="29"/>
        <v>0</v>
      </c>
      <c r="AN110" s="166">
        <v>0</v>
      </c>
      <c r="AO110" s="233"/>
      <c r="AP110" s="234"/>
      <c r="AQ110" s="181">
        <f t="shared" si="22"/>
        <v>0</v>
      </c>
      <c r="AR110" s="238"/>
      <c r="AS110" s="239"/>
      <c r="AT110" s="240"/>
      <c r="AU110" s="241"/>
      <c r="AV110" s="185">
        <f t="shared" si="30"/>
        <v>0</v>
      </c>
      <c r="AW110" s="186">
        <v>0.36458333333334397</v>
      </c>
      <c r="AX110" s="231">
        <v>0.36805555555556602</v>
      </c>
      <c r="AY110" s="177">
        <f t="shared" si="38"/>
        <v>0</v>
      </c>
      <c r="AZ110" s="232"/>
      <c r="BA110" s="233"/>
      <c r="BB110" s="234"/>
      <c r="BC110" s="177">
        <f t="shared" si="31"/>
        <v>0</v>
      </c>
      <c r="BD110" s="232"/>
      <c r="BE110" s="233"/>
      <c r="BF110" s="234"/>
      <c r="BG110" s="181">
        <f t="shared" si="23"/>
        <v>0</v>
      </c>
      <c r="BH110" s="182"/>
      <c r="BI110" s="235"/>
      <c r="BJ110" s="236"/>
      <c r="BK110" s="235"/>
      <c r="BL110" s="185">
        <f t="shared" si="32"/>
        <v>0</v>
      </c>
      <c r="BM110" s="186">
        <v>0.36458333333334397</v>
      </c>
      <c r="BN110" s="231">
        <v>0.36805555555556602</v>
      </c>
      <c r="BO110" s="177">
        <f t="shared" si="39"/>
        <v>0</v>
      </c>
      <c r="BP110" s="232"/>
      <c r="BQ110" s="233"/>
      <c r="BR110" s="234"/>
      <c r="BS110" s="177">
        <f t="shared" si="33"/>
        <v>0</v>
      </c>
      <c r="BT110" s="232"/>
      <c r="BU110" s="233"/>
      <c r="BV110" s="234"/>
      <c r="BW110" s="181">
        <f t="shared" si="24"/>
        <v>0</v>
      </c>
      <c r="BX110" s="182"/>
      <c r="BY110" s="235"/>
      <c r="BZ110" s="236"/>
      <c r="CA110" s="235"/>
      <c r="CB110" s="185">
        <f t="shared" si="34"/>
        <v>0</v>
      </c>
    </row>
    <row r="111" spans="1:80" ht="15.75">
      <c r="A111" s="186">
        <v>0.36805555555556602</v>
      </c>
      <c r="B111" s="231">
        <v>0.371527777777788</v>
      </c>
      <c r="C111" s="177">
        <f t="shared" si="35"/>
        <v>1</v>
      </c>
      <c r="D111" s="237">
        <v>1</v>
      </c>
      <c r="E111" s="237">
        <v>0</v>
      </c>
      <c r="F111" s="237">
        <v>0</v>
      </c>
      <c r="G111" s="177">
        <f t="shared" si="25"/>
        <v>1</v>
      </c>
      <c r="H111" s="166">
        <v>0</v>
      </c>
      <c r="I111" s="166">
        <v>1</v>
      </c>
      <c r="J111" s="166">
        <v>0</v>
      </c>
      <c r="K111" s="181">
        <f t="shared" si="20"/>
        <v>1</v>
      </c>
      <c r="L111" s="182"/>
      <c r="M111" s="235"/>
      <c r="N111" s="236"/>
      <c r="O111" s="235"/>
      <c r="P111" s="185">
        <f t="shared" si="26"/>
        <v>0</v>
      </c>
      <c r="Q111" s="186">
        <v>0.36805555555556602</v>
      </c>
      <c r="R111" s="231">
        <v>0.371527777777788</v>
      </c>
      <c r="S111" s="177">
        <f t="shared" si="36"/>
        <v>0</v>
      </c>
      <c r="T111" s="237">
        <v>0</v>
      </c>
      <c r="U111" s="237">
        <v>0</v>
      </c>
      <c r="V111" s="237">
        <v>0</v>
      </c>
      <c r="W111" s="177">
        <f t="shared" si="27"/>
        <v>0</v>
      </c>
      <c r="X111" s="166">
        <v>0</v>
      </c>
      <c r="Y111" s="233"/>
      <c r="Z111" s="234"/>
      <c r="AA111" s="181">
        <f t="shared" si="21"/>
        <v>0</v>
      </c>
      <c r="AB111" s="182"/>
      <c r="AC111" s="235"/>
      <c r="AD111" s="236"/>
      <c r="AE111" s="235"/>
      <c r="AF111" s="185">
        <f t="shared" si="28"/>
        <v>0</v>
      </c>
      <c r="AG111" s="186">
        <v>0.36805555555556602</v>
      </c>
      <c r="AH111" s="231">
        <v>0.371527777777788</v>
      </c>
      <c r="AI111" s="177">
        <f t="shared" si="37"/>
        <v>6</v>
      </c>
      <c r="AJ111" s="237">
        <v>6</v>
      </c>
      <c r="AK111" s="237">
        <v>0</v>
      </c>
      <c r="AL111" s="237">
        <v>0</v>
      </c>
      <c r="AM111" s="177">
        <f t="shared" si="29"/>
        <v>0</v>
      </c>
      <c r="AN111" s="166">
        <v>0</v>
      </c>
      <c r="AO111" s="233"/>
      <c r="AP111" s="234"/>
      <c r="AQ111" s="181">
        <f t="shared" si="22"/>
        <v>0</v>
      </c>
      <c r="AR111" s="238"/>
      <c r="AS111" s="239"/>
      <c r="AT111" s="240"/>
      <c r="AU111" s="241"/>
      <c r="AV111" s="185">
        <f t="shared" si="30"/>
        <v>0</v>
      </c>
      <c r="AW111" s="186">
        <v>0.36805555555556602</v>
      </c>
      <c r="AX111" s="231">
        <v>0.371527777777788</v>
      </c>
      <c r="AY111" s="177">
        <f t="shared" si="38"/>
        <v>0</v>
      </c>
      <c r="AZ111" s="232"/>
      <c r="BA111" s="233"/>
      <c r="BB111" s="234"/>
      <c r="BC111" s="177">
        <f t="shared" si="31"/>
        <v>0</v>
      </c>
      <c r="BD111" s="232"/>
      <c r="BE111" s="233"/>
      <c r="BF111" s="234"/>
      <c r="BG111" s="181">
        <f t="shared" si="23"/>
        <v>0</v>
      </c>
      <c r="BH111" s="182"/>
      <c r="BI111" s="235"/>
      <c r="BJ111" s="236"/>
      <c r="BK111" s="235"/>
      <c r="BL111" s="185">
        <f t="shared" si="32"/>
        <v>0</v>
      </c>
      <c r="BM111" s="186">
        <v>0.36805555555556602</v>
      </c>
      <c r="BN111" s="231">
        <v>0.371527777777788</v>
      </c>
      <c r="BO111" s="177">
        <f t="shared" si="39"/>
        <v>0</v>
      </c>
      <c r="BP111" s="232"/>
      <c r="BQ111" s="233"/>
      <c r="BR111" s="234"/>
      <c r="BS111" s="177">
        <f t="shared" si="33"/>
        <v>0</v>
      </c>
      <c r="BT111" s="232"/>
      <c r="BU111" s="233"/>
      <c r="BV111" s="234"/>
      <c r="BW111" s="181">
        <f t="shared" si="24"/>
        <v>0</v>
      </c>
      <c r="BX111" s="182"/>
      <c r="BY111" s="235"/>
      <c r="BZ111" s="236"/>
      <c r="CA111" s="235"/>
      <c r="CB111" s="185">
        <f t="shared" si="34"/>
        <v>0</v>
      </c>
    </row>
    <row r="112" spans="1:80" ht="16.5" thickBot="1">
      <c r="A112" s="186">
        <v>0.371527777777788</v>
      </c>
      <c r="B112" s="231">
        <v>0.37500000000001099</v>
      </c>
      <c r="C112" s="177">
        <f t="shared" si="35"/>
        <v>3</v>
      </c>
      <c r="D112" s="237">
        <v>3</v>
      </c>
      <c r="E112" s="237">
        <v>0</v>
      </c>
      <c r="F112" s="237">
        <v>0</v>
      </c>
      <c r="G112" s="177">
        <f t="shared" si="25"/>
        <v>3</v>
      </c>
      <c r="H112" s="166">
        <v>2</v>
      </c>
      <c r="I112" s="166">
        <v>1</v>
      </c>
      <c r="J112" s="166">
        <v>0</v>
      </c>
      <c r="K112" s="181">
        <f t="shared" si="20"/>
        <v>3</v>
      </c>
      <c r="L112" s="182"/>
      <c r="M112" s="235"/>
      <c r="N112" s="236"/>
      <c r="O112" s="235"/>
      <c r="P112" s="185">
        <f t="shared" si="26"/>
        <v>0</v>
      </c>
      <c r="Q112" s="186">
        <v>0.371527777777788</v>
      </c>
      <c r="R112" s="231">
        <v>0.37500000000001099</v>
      </c>
      <c r="S112" s="177">
        <f t="shared" si="36"/>
        <v>0</v>
      </c>
      <c r="T112" s="237">
        <v>0</v>
      </c>
      <c r="U112" s="237">
        <v>0</v>
      </c>
      <c r="V112" s="237">
        <v>0</v>
      </c>
      <c r="W112" s="177">
        <f t="shared" si="27"/>
        <v>0</v>
      </c>
      <c r="X112" s="166">
        <v>0</v>
      </c>
      <c r="Y112" s="233"/>
      <c r="Z112" s="234"/>
      <c r="AA112" s="181">
        <f t="shared" si="21"/>
        <v>0</v>
      </c>
      <c r="AB112" s="182"/>
      <c r="AC112" s="235"/>
      <c r="AD112" s="236"/>
      <c r="AE112" s="235"/>
      <c r="AF112" s="185">
        <f t="shared" si="28"/>
        <v>0</v>
      </c>
      <c r="AG112" s="186">
        <v>0.371527777777788</v>
      </c>
      <c r="AH112" s="231">
        <v>0.37500000000001099</v>
      </c>
      <c r="AI112" s="177">
        <f t="shared" si="37"/>
        <v>9</v>
      </c>
      <c r="AJ112" s="237">
        <v>9</v>
      </c>
      <c r="AK112" s="237">
        <v>0</v>
      </c>
      <c r="AL112" s="237">
        <v>0</v>
      </c>
      <c r="AM112" s="177">
        <f t="shared" si="29"/>
        <v>0</v>
      </c>
      <c r="AN112" s="166">
        <v>0</v>
      </c>
      <c r="AO112" s="233"/>
      <c r="AP112" s="234"/>
      <c r="AQ112" s="181">
        <f t="shared" si="22"/>
        <v>0</v>
      </c>
      <c r="AR112" s="242"/>
      <c r="AS112" s="243"/>
      <c r="AT112" s="244"/>
      <c r="AU112" s="245"/>
      <c r="AV112" s="185">
        <f t="shared" si="30"/>
        <v>0</v>
      </c>
      <c r="AW112" s="186">
        <v>0.371527777777788</v>
      </c>
      <c r="AX112" s="231">
        <v>0.37500000000001099</v>
      </c>
      <c r="AY112" s="177">
        <f t="shared" si="38"/>
        <v>0</v>
      </c>
      <c r="AZ112" s="232"/>
      <c r="BA112" s="233"/>
      <c r="BB112" s="234"/>
      <c r="BC112" s="177">
        <f t="shared" si="31"/>
        <v>0</v>
      </c>
      <c r="BD112" s="232"/>
      <c r="BE112" s="233"/>
      <c r="BF112" s="234"/>
      <c r="BG112" s="181">
        <f t="shared" si="23"/>
        <v>0</v>
      </c>
      <c r="BH112" s="182"/>
      <c r="BI112" s="235"/>
      <c r="BJ112" s="236"/>
      <c r="BK112" s="235"/>
      <c r="BL112" s="185">
        <f t="shared" si="32"/>
        <v>0</v>
      </c>
      <c r="BM112" s="186">
        <v>0.371527777777788</v>
      </c>
      <c r="BN112" s="231">
        <v>0.37500000000001099</v>
      </c>
      <c r="BO112" s="177">
        <f t="shared" si="39"/>
        <v>0</v>
      </c>
      <c r="BP112" s="232"/>
      <c r="BQ112" s="233"/>
      <c r="BR112" s="234"/>
      <c r="BS112" s="177">
        <f t="shared" si="33"/>
        <v>0</v>
      </c>
      <c r="BT112" s="232"/>
      <c r="BU112" s="233"/>
      <c r="BV112" s="234"/>
      <c r="BW112" s="181">
        <f t="shared" si="24"/>
        <v>0</v>
      </c>
      <c r="BX112" s="182"/>
      <c r="BY112" s="235"/>
      <c r="BZ112" s="236"/>
      <c r="CA112" s="235"/>
      <c r="CB112" s="185">
        <f t="shared" si="34"/>
        <v>0</v>
      </c>
    </row>
    <row r="113" spans="1:80" ht="16.5" thickTop="1">
      <c r="A113" s="186">
        <v>0.37500000000001099</v>
      </c>
      <c r="B113" s="231">
        <v>0.37847222222223298</v>
      </c>
      <c r="C113" s="177">
        <f t="shared" si="35"/>
        <v>0</v>
      </c>
      <c r="D113" s="232"/>
      <c r="E113" s="233"/>
      <c r="F113" s="234"/>
      <c r="G113" s="177">
        <f t="shared" si="25"/>
        <v>0</v>
      </c>
      <c r="H113" s="232"/>
      <c r="I113" s="233"/>
      <c r="J113" s="234"/>
      <c r="K113" s="181">
        <f t="shared" si="20"/>
        <v>0</v>
      </c>
      <c r="L113" s="182"/>
      <c r="M113" s="235"/>
      <c r="N113" s="236"/>
      <c r="O113" s="235"/>
      <c r="P113" s="185">
        <f t="shared" si="26"/>
        <v>0</v>
      </c>
      <c r="Q113" s="186">
        <v>0.37500000000001099</v>
      </c>
      <c r="R113" s="231">
        <v>0.37847222222223298</v>
      </c>
      <c r="S113" s="177">
        <f t="shared" si="36"/>
        <v>0</v>
      </c>
      <c r="T113" s="232"/>
      <c r="U113" s="233"/>
      <c r="V113" s="234"/>
      <c r="W113" s="177">
        <f t="shared" si="27"/>
        <v>0</v>
      </c>
      <c r="X113" s="232"/>
      <c r="Y113" s="233"/>
      <c r="Z113" s="234"/>
      <c r="AA113" s="181">
        <f t="shared" si="21"/>
        <v>0</v>
      </c>
      <c r="AB113" s="182"/>
      <c r="AC113" s="235"/>
      <c r="AD113" s="236"/>
      <c r="AE113" s="235"/>
      <c r="AF113" s="185">
        <f t="shared" si="28"/>
        <v>0</v>
      </c>
      <c r="AG113" s="186">
        <v>0.37500000000001099</v>
      </c>
      <c r="AH113" s="231">
        <v>0.37847222222223298</v>
      </c>
      <c r="AI113" s="177">
        <f t="shared" si="37"/>
        <v>0</v>
      </c>
      <c r="AJ113" s="232"/>
      <c r="AK113" s="233"/>
      <c r="AL113" s="234"/>
      <c r="AM113" s="177">
        <f t="shared" si="29"/>
        <v>0</v>
      </c>
      <c r="AN113" s="232"/>
      <c r="AO113" s="233"/>
      <c r="AP113" s="234"/>
      <c r="AQ113" s="181">
        <f t="shared" si="22"/>
        <v>0</v>
      </c>
      <c r="AR113" s="182"/>
      <c r="AS113" s="235"/>
      <c r="AT113" s="236"/>
      <c r="AU113" s="235"/>
      <c r="AV113" s="185">
        <f t="shared" si="30"/>
        <v>0</v>
      </c>
      <c r="AW113" s="186">
        <v>0.37500000000001099</v>
      </c>
      <c r="AX113" s="231">
        <v>0.37847222222223298</v>
      </c>
      <c r="AY113" s="177">
        <f t="shared" si="38"/>
        <v>0</v>
      </c>
      <c r="AZ113" s="232"/>
      <c r="BA113" s="233"/>
      <c r="BB113" s="234"/>
      <c r="BC113" s="177">
        <f t="shared" si="31"/>
        <v>0</v>
      </c>
      <c r="BD113" s="232"/>
      <c r="BE113" s="233"/>
      <c r="BF113" s="234"/>
      <c r="BG113" s="181">
        <f t="shared" si="23"/>
        <v>0</v>
      </c>
      <c r="BH113" s="182"/>
      <c r="BI113" s="235"/>
      <c r="BJ113" s="236"/>
      <c r="BK113" s="235"/>
      <c r="BL113" s="185">
        <f t="shared" si="32"/>
        <v>0</v>
      </c>
      <c r="BM113" s="186">
        <v>0.37500000000001099</v>
      </c>
      <c r="BN113" s="231">
        <v>0.37847222222223298</v>
      </c>
      <c r="BO113" s="177">
        <f t="shared" si="39"/>
        <v>0</v>
      </c>
      <c r="BP113" s="232"/>
      <c r="BQ113" s="233"/>
      <c r="BR113" s="234"/>
      <c r="BS113" s="177">
        <f t="shared" si="33"/>
        <v>0</v>
      </c>
      <c r="BT113" s="232"/>
      <c r="BU113" s="233"/>
      <c r="BV113" s="234"/>
      <c r="BW113" s="181">
        <f t="shared" si="24"/>
        <v>0</v>
      </c>
      <c r="BX113" s="182"/>
      <c r="BY113" s="235"/>
      <c r="BZ113" s="236"/>
      <c r="CA113" s="235"/>
      <c r="CB113" s="185">
        <f t="shared" si="34"/>
        <v>0</v>
      </c>
    </row>
    <row r="114" spans="1:80" ht="15.75">
      <c r="A114" s="186">
        <v>0.37847222222223298</v>
      </c>
      <c r="B114" s="231">
        <v>0.38194444444445502</v>
      </c>
      <c r="C114" s="177">
        <f t="shared" si="35"/>
        <v>0</v>
      </c>
      <c r="D114" s="232"/>
      <c r="E114" s="233"/>
      <c r="F114" s="234"/>
      <c r="G114" s="177">
        <f t="shared" si="25"/>
        <v>0</v>
      </c>
      <c r="H114" s="232"/>
      <c r="I114" s="233"/>
      <c r="J114" s="234"/>
      <c r="K114" s="181">
        <f t="shared" si="20"/>
        <v>0</v>
      </c>
      <c r="L114" s="182"/>
      <c r="M114" s="235"/>
      <c r="N114" s="236"/>
      <c r="O114" s="235"/>
      <c r="P114" s="185">
        <f t="shared" si="26"/>
        <v>0</v>
      </c>
      <c r="Q114" s="186">
        <v>0.37847222222223298</v>
      </c>
      <c r="R114" s="231">
        <v>0.38194444444445502</v>
      </c>
      <c r="S114" s="177">
        <f t="shared" si="36"/>
        <v>0</v>
      </c>
      <c r="T114" s="232"/>
      <c r="U114" s="233"/>
      <c r="V114" s="234"/>
      <c r="W114" s="177">
        <f t="shared" si="27"/>
        <v>0</v>
      </c>
      <c r="X114" s="232"/>
      <c r="Y114" s="233"/>
      <c r="Z114" s="234"/>
      <c r="AA114" s="181">
        <f t="shared" si="21"/>
        <v>0</v>
      </c>
      <c r="AB114" s="182"/>
      <c r="AC114" s="235"/>
      <c r="AD114" s="236"/>
      <c r="AE114" s="235"/>
      <c r="AF114" s="185">
        <f t="shared" si="28"/>
        <v>0</v>
      </c>
      <c r="AG114" s="186">
        <v>0.37847222222223298</v>
      </c>
      <c r="AH114" s="231">
        <v>0.38194444444445502</v>
      </c>
      <c r="AI114" s="177">
        <f t="shared" si="37"/>
        <v>0</v>
      </c>
      <c r="AJ114" s="232"/>
      <c r="AK114" s="233"/>
      <c r="AL114" s="234"/>
      <c r="AM114" s="177">
        <f t="shared" si="29"/>
        <v>0</v>
      </c>
      <c r="AN114" s="232"/>
      <c r="AO114" s="233"/>
      <c r="AP114" s="234"/>
      <c r="AQ114" s="181">
        <f t="shared" si="22"/>
        <v>0</v>
      </c>
      <c r="AR114" s="182"/>
      <c r="AS114" s="235"/>
      <c r="AT114" s="236"/>
      <c r="AU114" s="235"/>
      <c r="AV114" s="185">
        <f t="shared" si="30"/>
        <v>0</v>
      </c>
      <c r="AW114" s="186">
        <v>0.37847222222223298</v>
      </c>
      <c r="AX114" s="231">
        <v>0.38194444444445502</v>
      </c>
      <c r="AY114" s="177">
        <f t="shared" si="38"/>
        <v>0</v>
      </c>
      <c r="AZ114" s="232"/>
      <c r="BA114" s="233"/>
      <c r="BB114" s="234"/>
      <c r="BC114" s="177">
        <f t="shared" si="31"/>
        <v>0</v>
      </c>
      <c r="BD114" s="232"/>
      <c r="BE114" s="233"/>
      <c r="BF114" s="234"/>
      <c r="BG114" s="181">
        <f t="shared" si="23"/>
        <v>0</v>
      </c>
      <c r="BH114" s="182"/>
      <c r="BI114" s="235"/>
      <c r="BJ114" s="236"/>
      <c r="BK114" s="235"/>
      <c r="BL114" s="185">
        <f t="shared" si="32"/>
        <v>0</v>
      </c>
      <c r="BM114" s="186">
        <v>0.37847222222223298</v>
      </c>
      <c r="BN114" s="231">
        <v>0.38194444444445502</v>
      </c>
      <c r="BO114" s="177">
        <f t="shared" si="39"/>
        <v>0</v>
      </c>
      <c r="BP114" s="232"/>
      <c r="BQ114" s="233"/>
      <c r="BR114" s="234"/>
      <c r="BS114" s="177">
        <f t="shared" si="33"/>
        <v>0</v>
      </c>
      <c r="BT114" s="232"/>
      <c r="BU114" s="233"/>
      <c r="BV114" s="234"/>
      <c r="BW114" s="181">
        <f t="shared" si="24"/>
        <v>0</v>
      </c>
      <c r="BX114" s="182"/>
      <c r="BY114" s="235"/>
      <c r="BZ114" s="236"/>
      <c r="CA114" s="235"/>
      <c r="CB114" s="185">
        <f t="shared" si="34"/>
        <v>0</v>
      </c>
    </row>
    <row r="115" spans="1:80" ht="15.75">
      <c r="A115" s="186">
        <v>0.38194444444445502</v>
      </c>
      <c r="B115" s="231">
        <v>0.38541666666667801</v>
      </c>
      <c r="C115" s="177">
        <f t="shared" si="35"/>
        <v>0</v>
      </c>
      <c r="D115" s="232"/>
      <c r="E115" s="233"/>
      <c r="F115" s="234"/>
      <c r="G115" s="177">
        <f t="shared" si="25"/>
        <v>0</v>
      </c>
      <c r="H115" s="232"/>
      <c r="I115" s="233"/>
      <c r="J115" s="234"/>
      <c r="K115" s="181">
        <f t="shared" si="20"/>
        <v>0</v>
      </c>
      <c r="L115" s="182"/>
      <c r="M115" s="235"/>
      <c r="N115" s="236"/>
      <c r="O115" s="235"/>
      <c r="P115" s="185">
        <f t="shared" si="26"/>
        <v>0</v>
      </c>
      <c r="Q115" s="186">
        <v>0.38194444444445502</v>
      </c>
      <c r="R115" s="231">
        <v>0.38541666666667801</v>
      </c>
      <c r="S115" s="177">
        <f t="shared" si="36"/>
        <v>0</v>
      </c>
      <c r="T115" s="232"/>
      <c r="U115" s="233"/>
      <c r="V115" s="234"/>
      <c r="W115" s="177">
        <f t="shared" si="27"/>
        <v>0</v>
      </c>
      <c r="X115" s="232"/>
      <c r="Y115" s="233"/>
      <c r="Z115" s="234"/>
      <c r="AA115" s="181">
        <f t="shared" si="21"/>
        <v>0</v>
      </c>
      <c r="AB115" s="182"/>
      <c r="AC115" s="235"/>
      <c r="AD115" s="236"/>
      <c r="AE115" s="235"/>
      <c r="AF115" s="185">
        <f t="shared" si="28"/>
        <v>0</v>
      </c>
      <c r="AG115" s="186">
        <v>0.38194444444445502</v>
      </c>
      <c r="AH115" s="231">
        <v>0.38541666666667801</v>
      </c>
      <c r="AI115" s="177">
        <f t="shared" si="37"/>
        <v>0</v>
      </c>
      <c r="AJ115" s="232"/>
      <c r="AK115" s="233"/>
      <c r="AL115" s="234"/>
      <c r="AM115" s="177">
        <f t="shared" si="29"/>
        <v>0</v>
      </c>
      <c r="AN115" s="232"/>
      <c r="AO115" s="233"/>
      <c r="AP115" s="234"/>
      <c r="AQ115" s="181">
        <f t="shared" si="22"/>
        <v>0</v>
      </c>
      <c r="AR115" s="182"/>
      <c r="AS115" s="235"/>
      <c r="AT115" s="236"/>
      <c r="AU115" s="235"/>
      <c r="AV115" s="185">
        <f t="shared" si="30"/>
        <v>0</v>
      </c>
      <c r="AW115" s="186">
        <v>0.38194444444445502</v>
      </c>
      <c r="AX115" s="231">
        <v>0.38541666666667801</v>
      </c>
      <c r="AY115" s="177">
        <f t="shared" si="38"/>
        <v>0</v>
      </c>
      <c r="AZ115" s="232"/>
      <c r="BA115" s="233"/>
      <c r="BB115" s="234"/>
      <c r="BC115" s="177">
        <f t="shared" si="31"/>
        <v>0</v>
      </c>
      <c r="BD115" s="232"/>
      <c r="BE115" s="233"/>
      <c r="BF115" s="234"/>
      <c r="BG115" s="181">
        <f t="shared" si="23"/>
        <v>0</v>
      </c>
      <c r="BH115" s="182"/>
      <c r="BI115" s="235"/>
      <c r="BJ115" s="236"/>
      <c r="BK115" s="235"/>
      <c r="BL115" s="185">
        <f t="shared" si="32"/>
        <v>0</v>
      </c>
      <c r="BM115" s="186">
        <v>0.38194444444445502</v>
      </c>
      <c r="BN115" s="231">
        <v>0.38541666666667801</v>
      </c>
      <c r="BO115" s="177">
        <f t="shared" si="39"/>
        <v>0</v>
      </c>
      <c r="BP115" s="232"/>
      <c r="BQ115" s="233"/>
      <c r="BR115" s="234"/>
      <c r="BS115" s="177">
        <f t="shared" si="33"/>
        <v>0</v>
      </c>
      <c r="BT115" s="232"/>
      <c r="BU115" s="233"/>
      <c r="BV115" s="234"/>
      <c r="BW115" s="181">
        <f t="shared" si="24"/>
        <v>0</v>
      </c>
      <c r="BX115" s="182"/>
      <c r="BY115" s="235"/>
      <c r="BZ115" s="236"/>
      <c r="CA115" s="235"/>
      <c r="CB115" s="185">
        <f t="shared" si="34"/>
        <v>0</v>
      </c>
    </row>
    <row r="116" spans="1:80" ht="15.75">
      <c r="A116" s="186">
        <v>0.38541666666667801</v>
      </c>
      <c r="B116" s="231">
        <v>0.3888888888889</v>
      </c>
      <c r="C116" s="177">
        <f t="shared" si="35"/>
        <v>0</v>
      </c>
      <c r="D116" s="232"/>
      <c r="E116" s="233"/>
      <c r="F116" s="234"/>
      <c r="G116" s="177">
        <f t="shared" si="25"/>
        <v>0</v>
      </c>
      <c r="H116" s="232"/>
      <c r="I116" s="233"/>
      <c r="J116" s="234"/>
      <c r="K116" s="181">
        <f t="shared" si="20"/>
        <v>0</v>
      </c>
      <c r="L116" s="182"/>
      <c r="M116" s="235"/>
      <c r="N116" s="236"/>
      <c r="O116" s="235"/>
      <c r="P116" s="185">
        <f t="shared" si="26"/>
        <v>0</v>
      </c>
      <c r="Q116" s="186">
        <v>0.38541666666667801</v>
      </c>
      <c r="R116" s="231">
        <v>0.3888888888889</v>
      </c>
      <c r="S116" s="177">
        <f t="shared" si="36"/>
        <v>0</v>
      </c>
      <c r="T116" s="232"/>
      <c r="U116" s="233"/>
      <c r="V116" s="234"/>
      <c r="W116" s="177">
        <f t="shared" si="27"/>
        <v>0</v>
      </c>
      <c r="X116" s="232"/>
      <c r="Y116" s="233"/>
      <c r="Z116" s="234"/>
      <c r="AA116" s="181">
        <f t="shared" si="21"/>
        <v>0</v>
      </c>
      <c r="AB116" s="182"/>
      <c r="AC116" s="235"/>
      <c r="AD116" s="236"/>
      <c r="AE116" s="235"/>
      <c r="AF116" s="185">
        <f t="shared" si="28"/>
        <v>0</v>
      </c>
      <c r="AG116" s="186">
        <v>0.38541666666667801</v>
      </c>
      <c r="AH116" s="231">
        <v>0.3888888888889</v>
      </c>
      <c r="AI116" s="177">
        <f t="shared" si="37"/>
        <v>0</v>
      </c>
      <c r="AJ116" s="232"/>
      <c r="AK116" s="233"/>
      <c r="AL116" s="234"/>
      <c r="AM116" s="177">
        <f t="shared" si="29"/>
        <v>0</v>
      </c>
      <c r="AN116" s="232"/>
      <c r="AO116" s="233"/>
      <c r="AP116" s="234"/>
      <c r="AQ116" s="181">
        <f t="shared" si="22"/>
        <v>0</v>
      </c>
      <c r="AR116" s="182"/>
      <c r="AS116" s="235"/>
      <c r="AT116" s="236"/>
      <c r="AU116" s="235"/>
      <c r="AV116" s="185">
        <f t="shared" si="30"/>
        <v>0</v>
      </c>
      <c r="AW116" s="186">
        <v>0.38541666666667801</v>
      </c>
      <c r="AX116" s="231">
        <v>0.3888888888889</v>
      </c>
      <c r="AY116" s="177">
        <f t="shared" si="38"/>
        <v>0</v>
      </c>
      <c r="AZ116" s="232"/>
      <c r="BA116" s="233"/>
      <c r="BB116" s="234"/>
      <c r="BC116" s="177">
        <f t="shared" si="31"/>
        <v>0</v>
      </c>
      <c r="BD116" s="232"/>
      <c r="BE116" s="233"/>
      <c r="BF116" s="234"/>
      <c r="BG116" s="181">
        <f t="shared" si="23"/>
        <v>0</v>
      </c>
      <c r="BH116" s="182"/>
      <c r="BI116" s="235"/>
      <c r="BJ116" s="236"/>
      <c r="BK116" s="235"/>
      <c r="BL116" s="185">
        <f t="shared" si="32"/>
        <v>0</v>
      </c>
      <c r="BM116" s="186">
        <v>0.38541666666667801</v>
      </c>
      <c r="BN116" s="231">
        <v>0.3888888888889</v>
      </c>
      <c r="BO116" s="177">
        <f t="shared" si="39"/>
        <v>0</v>
      </c>
      <c r="BP116" s="232"/>
      <c r="BQ116" s="233"/>
      <c r="BR116" s="234"/>
      <c r="BS116" s="177">
        <f t="shared" si="33"/>
        <v>0</v>
      </c>
      <c r="BT116" s="232"/>
      <c r="BU116" s="233"/>
      <c r="BV116" s="234"/>
      <c r="BW116" s="181">
        <f t="shared" si="24"/>
        <v>0</v>
      </c>
      <c r="BX116" s="182"/>
      <c r="BY116" s="235"/>
      <c r="BZ116" s="236"/>
      <c r="CA116" s="235"/>
      <c r="CB116" s="185">
        <f t="shared" si="34"/>
        <v>0</v>
      </c>
    </row>
    <row r="117" spans="1:80" ht="15.75">
      <c r="A117" s="186">
        <v>0.3888888888889</v>
      </c>
      <c r="B117" s="231">
        <v>0.39236111111112199</v>
      </c>
      <c r="C117" s="177">
        <f t="shared" si="35"/>
        <v>0</v>
      </c>
      <c r="D117" s="232"/>
      <c r="E117" s="233"/>
      <c r="F117" s="234"/>
      <c r="G117" s="177">
        <f t="shared" si="25"/>
        <v>0</v>
      </c>
      <c r="H117" s="232"/>
      <c r="I117" s="233"/>
      <c r="J117" s="234"/>
      <c r="K117" s="181">
        <f t="shared" si="20"/>
        <v>0</v>
      </c>
      <c r="L117" s="182"/>
      <c r="M117" s="235"/>
      <c r="N117" s="236"/>
      <c r="O117" s="235"/>
      <c r="P117" s="185">
        <f t="shared" si="26"/>
        <v>0</v>
      </c>
      <c r="Q117" s="186">
        <v>0.3888888888889</v>
      </c>
      <c r="R117" s="231">
        <v>0.39236111111112199</v>
      </c>
      <c r="S117" s="177">
        <f t="shared" si="36"/>
        <v>0</v>
      </c>
      <c r="T117" s="232"/>
      <c r="U117" s="233"/>
      <c r="V117" s="234"/>
      <c r="W117" s="177">
        <f t="shared" si="27"/>
        <v>0</v>
      </c>
      <c r="X117" s="232"/>
      <c r="Y117" s="233"/>
      <c r="Z117" s="234"/>
      <c r="AA117" s="181">
        <f t="shared" si="21"/>
        <v>0</v>
      </c>
      <c r="AB117" s="182"/>
      <c r="AC117" s="235"/>
      <c r="AD117" s="236"/>
      <c r="AE117" s="235"/>
      <c r="AF117" s="185">
        <f t="shared" si="28"/>
        <v>0</v>
      </c>
      <c r="AG117" s="186">
        <v>0.3888888888889</v>
      </c>
      <c r="AH117" s="231">
        <v>0.39236111111112199</v>
      </c>
      <c r="AI117" s="177">
        <f t="shared" si="37"/>
        <v>0</v>
      </c>
      <c r="AJ117" s="232"/>
      <c r="AK117" s="233"/>
      <c r="AL117" s="234"/>
      <c r="AM117" s="177">
        <f t="shared" si="29"/>
        <v>0</v>
      </c>
      <c r="AN117" s="232"/>
      <c r="AO117" s="233"/>
      <c r="AP117" s="234"/>
      <c r="AQ117" s="181">
        <f t="shared" si="22"/>
        <v>0</v>
      </c>
      <c r="AR117" s="182"/>
      <c r="AS117" s="235"/>
      <c r="AT117" s="236"/>
      <c r="AU117" s="235"/>
      <c r="AV117" s="185">
        <f t="shared" si="30"/>
        <v>0</v>
      </c>
      <c r="AW117" s="186">
        <v>0.3888888888889</v>
      </c>
      <c r="AX117" s="231">
        <v>0.39236111111112199</v>
      </c>
      <c r="AY117" s="177">
        <f t="shared" si="38"/>
        <v>0</v>
      </c>
      <c r="AZ117" s="232"/>
      <c r="BA117" s="233"/>
      <c r="BB117" s="234"/>
      <c r="BC117" s="177">
        <f t="shared" si="31"/>
        <v>0</v>
      </c>
      <c r="BD117" s="232"/>
      <c r="BE117" s="233"/>
      <c r="BF117" s="234"/>
      <c r="BG117" s="181">
        <f t="shared" si="23"/>
        <v>0</v>
      </c>
      <c r="BH117" s="182"/>
      <c r="BI117" s="235"/>
      <c r="BJ117" s="236"/>
      <c r="BK117" s="235"/>
      <c r="BL117" s="185">
        <f t="shared" si="32"/>
        <v>0</v>
      </c>
      <c r="BM117" s="186">
        <v>0.3888888888889</v>
      </c>
      <c r="BN117" s="231">
        <v>0.39236111111112199</v>
      </c>
      <c r="BO117" s="177">
        <f t="shared" si="39"/>
        <v>0</v>
      </c>
      <c r="BP117" s="232"/>
      <c r="BQ117" s="233"/>
      <c r="BR117" s="234"/>
      <c r="BS117" s="177">
        <f t="shared" si="33"/>
        <v>0</v>
      </c>
      <c r="BT117" s="232"/>
      <c r="BU117" s="233"/>
      <c r="BV117" s="234"/>
      <c r="BW117" s="181">
        <f t="shared" si="24"/>
        <v>0</v>
      </c>
      <c r="BX117" s="182"/>
      <c r="BY117" s="235"/>
      <c r="BZ117" s="236"/>
      <c r="CA117" s="235"/>
      <c r="CB117" s="185">
        <f t="shared" si="34"/>
        <v>0</v>
      </c>
    </row>
    <row r="118" spans="1:80" ht="15.75">
      <c r="A118" s="186">
        <v>0.39236111111112199</v>
      </c>
      <c r="B118" s="231">
        <v>0.39583333333334503</v>
      </c>
      <c r="C118" s="177">
        <f t="shared" si="35"/>
        <v>0</v>
      </c>
      <c r="D118" s="232"/>
      <c r="E118" s="233"/>
      <c r="F118" s="234"/>
      <c r="G118" s="177">
        <f t="shared" si="25"/>
        <v>0</v>
      </c>
      <c r="H118" s="232"/>
      <c r="I118" s="233"/>
      <c r="J118" s="234"/>
      <c r="K118" s="181">
        <f t="shared" si="20"/>
        <v>0</v>
      </c>
      <c r="L118" s="182"/>
      <c r="M118" s="235"/>
      <c r="N118" s="236"/>
      <c r="O118" s="235"/>
      <c r="P118" s="185">
        <f t="shared" si="26"/>
        <v>0</v>
      </c>
      <c r="Q118" s="186">
        <v>0.39236111111112199</v>
      </c>
      <c r="R118" s="231">
        <v>0.39583333333334503</v>
      </c>
      <c r="S118" s="177">
        <f t="shared" si="36"/>
        <v>0</v>
      </c>
      <c r="T118" s="232"/>
      <c r="U118" s="233"/>
      <c r="V118" s="234"/>
      <c r="W118" s="177">
        <f t="shared" si="27"/>
        <v>0</v>
      </c>
      <c r="X118" s="232"/>
      <c r="Y118" s="233"/>
      <c r="Z118" s="234"/>
      <c r="AA118" s="181">
        <f t="shared" si="21"/>
        <v>0</v>
      </c>
      <c r="AB118" s="182"/>
      <c r="AC118" s="235"/>
      <c r="AD118" s="236"/>
      <c r="AE118" s="235"/>
      <c r="AF118" s="185">
        <f t="shared" si="28"/>
        <v>0</v>
      </c>
      <c r="AG118" s="186">
        <v>0.39236111111112199</v>
      </c>
      <c r="AH118" s="231">
        <v>0.39583333333334503</v>
      </c>
      <c r="AI118" s="177">
        <f t="shared" si="37"/>
        <v>0</v>
      </c>
      <c r="AJ118" s="232"/>
      <c r="AK118" s="233"/>
      <c r="AL118" s="234"/>
      <c r="AM118" s="177">
        <f t="shared" si="29"/>
        <v>0</v>
      </c>
      <c r="AN118" s="232"/>
      <c r="AO118" s="233"/>
      <c r="AP118" s="234"/>
      <c r="AQ118" s="181">
        <f t="shared" si="22"/>
        <v>0</v>
      </c>
      <c r="AR118" s="182"/>
      <c r="AS118" s="235"/>
      <c r="AT118" s="236"/>
      <c r="AU118" s="235"/>
      <c r="AV118" s="185">
        <f t="shared" si="30"/>
        <v>0</v>
      </c>
      <c r="AW118" s="186">
        <v>0.39236111111112199</v>
      </c>
      <c r="AX118" s="231">
        <v>0.39583333333334503</v>
      </c>
      <c r="AY118" s="177">
        <f t="shared" si="38"/>
        <v>0</v>
      </c>
      <c r="AZ118" s="232"/>
      <c r="BA118" s="233"/>
      <c r="BB118" s="234"/>
      <c r="BC118" s="177">
        <f t="shared" si="31"/>
        <v>0</v>
      </c>
      <c r="BD118" s="232"/>
      <c r="BE118" s="233"/>
      <c r="BF118" s="234"/>
      <c r="BG118" s="181">
        <f t="shared" si="23"/>
        <v>0</v>
      </c>
      <c r="BH118" s="182"/>
      <c r="BI118" s="235"/>
      <c r="BJ118" s="236"/>
      <c r="BK118" s="235"/>
      <c r="BL118" s="185">
        <f t="shared" si="32"/>
        <v>0</v>
      </c>
      <c r="BM118" s="186">
        <v>0.39236111111112199</v>
      </c>
      <c r="BN118" s="231">
        <v>0.39583333333334503</v>
      </c>
      <c r="BO118" s="177">
        <f t="shared" si="39"/>
        <v>0</v>
      </c>
      <c r="BP118" s="232"/>
      <c r="BQ118" s="233"/>
      <c r="BR118" s="234"/>
      <c r="BS118" s="177">
        <f t="shared" si="33"/>
        <v>0</v>
      </c>
      <c r="BT118" s="232"/>
      <c r="BU118" s="233"/>
      <c r="BV118" s="234"/>
      <c r="BW118" s="181">
        <f t="shared" si="24"/>
        <v>0</v>
      </c>
      <c r="BX118" s="182"/>
      <c r="BY118" s="235"/>
      <c r="BZ118" s="236"/>
      <c r="CA118" s="235"/>
      <c r="CB118" s="185">
        <f t="shared" si="34"/>
        <v>0</v>
      </c>
    </row>
    <row r="119" spans="1:80" ht="15.75">
      <c r="A119" s="186">
        <v>0.39583333333334503</v>
      </c>
      <c r="B119" s="231">
        <v>0.39930555555556702</v>
      </c>
      <c r="C119" s="177">
        <f t="shared" si="35"/>
        <v>0</v>
      </c>
      <c r="D119" s="232"/>
      <c r="E119" s="233"/>
      <c r="F119" s="234"/>
      <c r="G119" s="177">
        <f t="shared" si="25"/>
        <v>0</v>
      </c>
      <c r="H119" s="232"/>
      <c r="I119" s="233"/>
      <c r="J119" s="234"/>
      <c r="K119" s="181">
        <f t="shared" si="20"/>
        <v>0</v>
      </c>
      <c r="L119" s="182"/>
      <c r="M119" s="235"/>
      <c r="N119" s="236"/>
      <c r="O119" s="235"/>
      <c r="P119" s="185">
        <f t="shared" si="26"/>
        <v>0</v>
      </c>
      <c r="Q119" s="186">
        <v>0.39583333333334503</v>
      </c>
      <c r="R119" s="231">
        <v>0.39930555555556702</v>
      </c>
      <c r="S119" s="177">
        <f t="shared" si="36"/>
        <v>0</v>
      </c>
      <c r="T119" s="232"/>
      <c r="U119" s="233"/>
      <c r="V119" s="234"/>
      <c r="W119" s="177">
        <f t="shared" si="27"/>
        <v>0</v>
      </c>
      <c r="X119" s="232"/>
      <c r="Y119" s="233"/>
      <c r="Z119" s="234"/>
      <c r="AA119" s="181">
        <f t="shared" si="21"/>
        <v>0</v>
      </c>
      <c r="AB119" s="182"/>
      <c r="AC119" s="235"/>
      <c r="AD119" s="236"/>
      <c r="AE119" s="235"/>
      <c r="AF119" s="185">
        <f t="shared" si="28"/>
        <v>0</v>
      </c>
      <c r="AG119" s="186">
        <v>0.39583333333334503</v>
      </c>
      <c r="AH119" s="231">
        <v>0.39930555555556702</v>
      </c>
      <c r="AI119" s="177">
        <f t="shared" si="37"/>
        <v>0</v>
      </c>
      <c r="AJ119" s="232"/>
      <c r="AK119" s="233"/>
      <c r="AL119" s="234"/>
      <c r="AM119" s="177">
        <f t="shared" si="29"/>
        <v>0</v>
      </c>
      <c r="AN119" s="232"/>
      <c r="AO119" s="233"/>
      <c r="AP119" s="234"/>
      <c r="AQ119" s="181">
        <f t="shared" si="22"/>
        <v>0</v>
      </c>
      <c r="AR119" s="182"/>
      <c r="AS119" s="235"/>
      <c r="AT119" s="236"/>
      <c r="AU119" s="235"/>
      <c r="AV119" s="185">
        <f t="shared" si="30"/>
        <v>0</v>
      </c>
      <c r="AW119" s="186">
        <v>0.39583333333334503</v>
      </c>
      <c r="AX119" s="231">
        <v>0.39930555555556702</v>
      </c>
      <c r="AY119" s="177">
        <f t="shared" si="38"/>
        <v>0</v>
      </c>
      <c r="AZ119" s="232"/>
      <c r="BA119" s="233"/>
      <c r="BB119" s="234"/>
      <c r="BC119" s="177">
        <f t="shared" si="31"/>
        <v>0</v>
      </c>
      <c r="BD119" s="232"/>
      <c r="BE119" s="233"/>
      <c r="BF119" s="234"/>
      <c r="BG119" s="181">
        <f t="shared" si="23"/>
        <v>0</v>
      </c>
      <c r="BH119" s="182"/>
      <c r="BI119" s="235"/>
      <c r="BJ119" s="236"/>
      <c r="BK119" s="235"/>
      <c r="BL119" s="185">
        <f t="shared" si="32"/>
        <v>0</v>
      </c>
      <c r="BM119" s="186">
        <v>0.39583333333334503</v>
      </c>
      <c r="BN119" s="231">
        <v>0.39930555555556702</v>
      </c>
      <c r="BO119" s="177">
        <f t="shared" si="39"/>
        <v>0</v>
      </c>
      <c r="BP119" s="232"/>
      <c r="BQ119" s="233"/>
      <c r="BR119" s="234"/>
      <c r="BS119" s="177">
        <f t="shared" si="33"/>
        <v>0</v>
      </c>
      <c r="BT119" s="232"/>
      <c r="BU119" s="233"/>
      <c r="BV119" s="234"/>
      <c r="BW119" s="181">
        <f t="shared" si="24"/>
        <v>0</v>
      </c>
      <c r="BX119" s="182"/>
      <c r="BY119" s="235"/>
      <c r="BZ119" s="236"/>
      <c r="CA119" s="235"/>
      <c r="CB119" s="185">
        <f t="shared" si="34"/>
        <v>0</v>
      </c>
    </row>
    <row r="120" spans="1:80" ht="15.75">
      <c r="A120" s="186">
        <v>0.39930555555556702</v>
      </c>
      <c r="B120" s="231">
        <v>0.402777777777789</v>
      </c>
      <c r="C120" s="177">
        <f t="shared" si="35"/>
        <v>0</v>
      </c>
      <c r="D120" s="232"/>
      <c r="E120" s="233"/>
      <c r="F120" s="234"/>
      <c r="G120" s="177">
        <f t="shared" si="25"/>
        <v>0</v>
      </c>
      <c r="H120" s="232"/>
      <c r="I120" s="233"/>
      <c r="J120" s="234"/>
      <c r="K120" s="181">
        <f t="shared" si="20"/>
        <v>0</v>
      </c>
      <c r="L120" s="182"/>
      <c r="M120" s="235"/>
      <c r="N120" s="236"/>
      <c r="O120" s="235"/>
      <c r="P120" s="185">
        <f t="shared" si="26"/>
        <v>0</v>
      </c>
      <c r="Q120" s="186">
        <v>0.39930555555556702</v>
      </c>
      <c r="R120" s="231">
        <v>0.402777777777789</v>
      </c>
      <c r="S120" s="177">
        <f t="shared" si="36"/>
        <v>0</v>
      </c>
      <c r="T120" s="232"/>
      <c r="U120" s="233"/>
      <c r="V120" s="234"/>
      <c r="W120" s="177">
        <f t="shared" si="27"/>
        <v>0</v>
      </c>
      <c r="X120" s="232"/>
      <c r="Y120" s="233"/>
      <c r="Z120" s="234"/>
      <c r="AA120" s="181">
        <f t="shared" si="21"/>
        <v>0</v>
      </c>
      <c r="AB120" s="182"/>
      <c r="AC120" s="235"/>
      <c r="AD120" s="236"/>
      <c r="AE120" s="235"/>
      <c r="AF120" s="185">
        <f t="shared" si="28"/>
        <v>0</v>
      </c>
      <c r="AG120" s="186">
        <v>0.39930555555556702</v>
      </c>
      <c r="AH120" s="231">
        <v>0.402777777777789</v>
      </c>
      <c r="AI120" s="177">
        <f t="shared" si="37"/>
        <v>0</v>
      </c>
      <c r="AJ120" s="232"/>
      <c r="AK120" s="233"/>
      <c r="AL120" s="234"/>
      <c r="AM120" s="177">
        <f t="shared" si="29"/>
        <v>0</v>
      </c>
      <c r="AN120" s="232"/>
      <c r="AO120" s="233"/>
      <c r="AP120" s="234"/>
      <c r="AQ120" s="181">
        <f t="shared" si="22"/>
        <v>0</v>
      </c>
      <c r="AR120" s="182"/>
      <c r="AS120" s="235"/>
      <c r="AT120" s="236"/>
      <c r="AU120" s="235"/>
      <c r="AV120" s="185">
        <f t="shared" si="30"/>
        <v>0</v>
      </c>
      <c r="AW120" s="186">
        <v>0.39930555555556702</v>
      </c>
      <c r="AX120" s="231">
        <v>0.402777777777789</v>
      </c>
      <c r="AY120" s="177">
        <f t="shared" si="38"/>
        <v>0</v>
      </c>
      <c r="AZ120" s="232"/>
      <c r="BA120" s="233"/>
      <c r="BB120" s="234"/>
      <c r="BC120" s="177">
        <f t="shared" si="31"/>
        <v>0</v>
      </c>
      <c r="BD120" s="232"/>
      <c r="BE120" s="233"/>
      <c r="BF120" s="234"/>
      <c r="BG120" s="181">
        <f t="shared" si="23"/>
        <v>0</v>
      </c>
      <c r="BH120" s="182"/>
      <c r="BI120" s="235"/>
      <c r="BJ120" s="236"/>
      <c r="BK120" s="235"/>
      <c r="BL120" s="185">
        <f t="shared" si="32"/>
        <v>0</v>
      </c>
      <c r="BM120" s="186">
        <v>0.39930555555556702</v>
      </c>
      <c r="BN120" s="231">
        <v>0.402777777777789</v>
      </c>
      <c r="BO120" s="177">
        <f t="shared" si="39"/>
        <v>0</v>
      </c>
      <c r="BP120" s="232"/>
      <c r="BQ120" s="233"/>
      <c r="BR120" s="234"/>
      <c r="BS120" s="177">
        <f t="shared" si="33"/>
        <v>0</v>
      </c>
      <c r="BT120" s="232"/>
      <c r="BU120" s="233"/>
      <c r="BV120" s="234"/>
      <c r="BW120" s="181">
        <f t="shared" si="24"/>
        <v>0</v>
      </c>
      <c r="BX120" s="182"/>
      <c r="BY120" s="235"/>
      <c r="BZ120" s="236"/>
      <c r="CA120" s="235"/>
      <c r="CB120" s="185">
        <f t="shared" si="34"/>
        <v>0</v>
      </c>
    </row>
    <row r="121" spans="1:80" ht="15.75">
      <c r="A121" s="186">
        <v>0.402777777777789</v>
      </c>
      <c r="B121" s="231">
        <v>0.40625000000001199</v>
      </c>
      <c r="C121" s="177">
        <f t="shared" si="35"/>
        <v>0</v>
      </c>
      <c r="D121" s="232"/>
      <c r="E121" s="233"/>
      <c r="F121" s="234"/>
      <c r="G121" s="177">
        <f t="shared" si="25"/>
        <v>0</v>
      </c>
      <c r="H121" s="232"/>
      <c r="I121" s="233"/>
      <c r="J121" s="234"/>
      <c r="K121" s="181">
        <f t="shared" si="20"/>
        <v>0</v>
      </c>
      <c r="L121" s="182"/>
      <c r="M121" s="235"/>
      <c r="N121" s="236"/>
      <c r="O121" s="235"/>
      <c r="P121" s="185">
        <f t="shared" si="26"/>
        <v>0</v>
      </c>
      <c r="Q121" s="186">
        <v>0.402777777777789</v>
      </c>
      <c r="R121" s="231">
        <v>0.40625000000001199</v>
      </c>
      <c r="S121" s="177">
        <f t="shared" si="36"/>
        <v>0</v>
      </c>
      <c r="T121" s="232"/>
      <c r="U121" s="233"/>
      <c r="V121" s="234"/>
      <c r="W121" s="177">
        <f t="shared" si="27"/>
        <v>0</v>
      </c>
      <c r="X121" s="232"/>
      <c r="Y121" s="233"/>
      <c r="Z121" s="234"/>
      <c r="AA121" s="181">
        <f t="shared" si="21"/>
        <v>0</v>
      </c>
      <c r="AB121" s="182"/>
      <c r="AC121" s="235"/>
      <c r="AD121" s="236"/>
      <c r="AE121" s="235"/>
      <c r="AF121" s="185">
        <f t="shared" si="28"/>
        <v>0</v>
      </c>
      <c r="AG121" s="186">
        <v>0.402777777777789</v>
      </c>
      <c r="AH121" s="231">
        <v>0.40625000000001199</v>
      </c>
      <c r="AI121" s="177">
        <f t="shared" si="37"/>
        <v>0</v>
      </c>
      <c r="AJ121" s="232"/>
      <c r="AK121" s="233"/>
      <c r="AL121" s="234"/>
      <c r="AM121" s="177">
        <f t="shared" si="29"/>
        <v>0</v>
      </c>
      <c r="AN121" s="232"/>
      <c r="AO121" s="233"/>
      <c r="AP121" s="234"/>
      <c r="AQ121" s="181">
        <f t="shared" si="22"/>
        <v>0</v>
      </c>
      <c r="AR121" s="182"/>
      <c r="AS121" s="235"/>
      <c r="AT121" s="236"/>
      <c r="AU121" s="235"/>
      <c r="AV121" s="185">
        <f t="shared" si="30"/>
        <v>0</v>
      </c>
      <c r="AW121" s="186">
        <v>0.402777777777789</v>
      </c>
      <c r="AX121" s="231">
        <v>0.40625000000001199</v>
      </c>
      <c r="AY121" s="177">
        <f t="shared" si="38"/>
        <v>0</v>
      </c>
      <c r="AZ121" s="232"/>
      <c r="BA121" s="233"/>
      <c r="BB121" s="234"/>
      <c r="BC121" s="177">
        <f t="shared" si="31"/>
        <v>0</v>
      </c>
      <c r="BD121" s="232"/>
      <c r="BE121" s="233"/>
      <c r="BF121" s="234"/>
      <c r="BG121" s="181">
        <f t="shared" si="23"/>
        <v>0</v>
      </c>
      <c r="BH121" s="182"/>
      <c r="BI121" s="235"/>
      <c r="BJ121" s="236"/>
      <c r="BK121" s="235"/>
      <c r="BL121" s="185">
        <f t="shared" si="32"/>
        <v>0</v>
      </c>
      <c r="BM121" s="186">
        <v>0.402777777777789</v>
      </c>
      <c r="BN121" s="231">
        <v>0.40625000000001199</v>
      </c>
      <c r="BO121" s="177">
        <f t="shared" si="39"/>
        <v>0</v>
      </c>
      <c r="BP121" s="232"/>
      <c r="BQ121" s="233"/>
      <c r="BR121" s="234"/>
      <c r="BS121" s="177">
        <f t="shared" si="33"/>
        <v>0</v>
      </c>
      <c r="BT121" s="232"/>
      <c r="BU121" s="233"/>
      <c r="BV121" s="234"/>
      <c r="BW121" s="181">
        <f t="shared" si="24"/>
        <v>0</v>
      </c>
      <c r="BX121" s="182"/>
      <c r="BY121" s="235"/>
      <c r="BZ121" s="236"/>
      <c r="CA121" s="235"/>
      <c r="CB121" s="185">
        <f t="shared" si="34"/>
        <v>0</v>
      </c>
    </row>
    <row r="122" spans="1:80" ht="15.75">
      <c r="A122" s="186">
        <v>0.40625000000001199</v>
      </c>
      <c r="B122" s="231">
        <v>0.40972222222223398</v>
      </c>
      <c r="C122" s="177">
        <f t="shared" si="35"/>
        <v>0</v>
      </c>
      <c r="D122" s="232"/>
      <c r="E122" s="233"/>
      <c r="F122" s="234"/>
      <c r="G122" s="177">
        <f t="shared" si="25"/>
        <v>0</v>
      </c>
      <c r="H122" s="232"/>
      <c r="I122" s="233"/>
      <c r="J122" s="234"/>
      <c r="K122" s="181">
        <f t="shared" si="20"/>
        <v>0</v>
      </c>
      <c r="L122" s="182"/>
      <c r="M122" s="235"/>
      <c r="N122" s="236"/>
      <c r="O122" s="235"/>
      <c r="P122" s="185">
        <f t="shared" si="26"/>
        <v>0</v>
      </c>
      <c r="Q122" s="186">
        <v>0.40625000000001199</v>
      </c>
      <c r="R122" s="231">
        <v>0.40972222222223398</v>
      </c>
      <c r="S122" s="177">
        <f t="shared" si="36"/>
        <v>0</v>
      </c>
      <c r="T122" s="232"/>
      <c r="U122" s="233"/>
      <c r="V122" s="234"/>
      <c r="W122" s="177">
        <f t="shared" si="27"/>
        <v>0</v>
      </c>
      <c r="X122" s="232"/>
      <c r="Y122" s="233"/>
      <c r="Z122" s="234"/>
      <c r="AA122" s="181">
        <f t="shared" si="21"/>
        <v>0</v>
      </c>
      <c r="AB122" s="182"/>
      <c r="AC122" s="235"/>
      <c r="AD122" s="236"/>
      <c r="AE122" s="235"/>
      <c r="AF122" s="185">
        <f t="shared" si="28"/>
        <v>0</v>
      </c>
      <c r="AG122" s="186">
        <v>0.40625000000001199</v>
      </c>
      <c r="AH122" s="231">
        <v>0.40972222222223398</v>
      </c>
      <c r="AI122" s="177">
        <f t="shared" si="37"/>
        <v>0</v>
      </c>
      <c r="AJ122" s="232"/>
      <c r="AK122" s="233"/>
      <c r="AL122" s="234"/>
      <c r="AM122" s="177">
        <f t="shared" si="29"/>
        <v>0</v>
      </c>
      <c r="AN122" s="232"/>
      <c r="AO122" s="233"/>
      <c r="AP122" s="234"/>
      <c r="AQ122" s="181">
        <f t="shared" si="22"/>
        <v>0</v>
      </c>
      <c r="AR122" s="182"/>
      <c r="AS122" s="235"/>
      <c r="AT122" s="236"/>
      <c r="AU122" s="235"/>
      <c r="AV122" s="185">
        <f t="shared" si="30"/>
        <v>0</v>
      </c>
      <c r="AW122" s="186">
        <v>0.40625000000001199</v>
      </c>
      <c r="AX122" s="231">
        <v>0.40972222222223398</v>
      </c>
      <c r="AY122" s="177">
        <f t="shared" si="38"/>
        <v>0</v>
      </c>
      <c r="AZ122" s="232"/>
      <c r="BA122" s="233"/>
      <c r="BB122" s="234"/>
      <c r="BC122" s="177">
        <f t="shared" si="31"/>
        <v>0</v>
      </c>
      <c r="BD122" s="232"/>
      <c r="BE122" s="233"/>
      <c r="BF122" s="234"/>
      <c r="BG122" s="181">
        <f t="shared" si="23"/>
        <v>0</v>
      </c>
      <c r="BH122" s="182"/>
      <c r="BI122" s="235"/>
      <c r="BJ122" s="236"/>
      <c r="BK122" s="235"/>
      <c r="BL122" s="185">
        <f t="shared" si="32"/>
        <v>0</v>
      </c>
      <c r="BM122" s="186">
        <v>0.40625000000001199</v>
      </c>
      <c r="BN122" s="231">
        <v>0.40972222222223398</v>
      </c>
      <c r="BO122" s="177">
        <f t="shared" si="39"/>
        <v>0</v>
      </c>
      <c r="BP122" s="232"/>
      <c r="BQ122" s="233"/>
      <c r="BR122" s="234"/>
      <c r="BS122" s="177">
        <f t="shared" si="33"/>
        <v>0</v>
      </c>
      <c r="BT122" s="232"/>
      <c r="BU122" s="233"/>
      <c r="BV122" s="234"/>
      <c r="BW122" s="181">
        <f t="shared" si="24"/>
        <v>0</v>
      </c>
      <c r="BX122" s="182"/>
      <c r="BY122" s="235"/>
      <c r="BZ122" s="236"/>
      <c r="CA122" s="235"/>
      <c r="CB122" s="185">
        <f t="shared" si="34"/>
        <v>0</v>
      </c>
    </row>
    <row r="123" spans="1:80" ht="15.75">
      <c r="A123" s="186">
        <v>0.40972222222223398</v>
      </c>
      <c r="B123" s="231">
        <v>0.41319444444445602</v>
      </c>
      <c r="C123" s="177">
        <f t="shared" si="35"/>
        <v>0</v>
      </c>
      <c r="D123" s="232"/>
      <c r="E123" s="233"/>
      <c r="F123" s="234"/>
      <c r="G123" s="177">
        <f t="shared" si="25"/>
        <v>0</v>
      </c>
      <c r="H123" s="232"/>
      <c r="I123" s="233"/>
      <c r="J123" s="234"/>
      <c r="K123" s="181">
        <f t="shared" si="20"/>
        <v>0</v>
      </c>
      <c r="L123" s="182"/>
      <c r="M123" s="235"/>
      <c r="N123" s="236"/>
      <c r="O123" s="235"/>
      <c r="P123" s="185">
        <f t="shared" si="26"/>
        <v>0</v>
      </c>
      <c r="Q123" s="186">
        <v>0.40972222222223398</v>
      </c>
      <c r="R123" s="231">
        <v>0.41319444444445602</v>
      </c>
      <c r="S123" s="177">
        <f t="shared" si="36"/>
        <v>0</v>
      </c>
      <c r="T123" s="232"/>
      <c r="U123" s="233"/>
      <c r="V123" s="234"/>
      <c r="W123" s="177">
        <f t="shared" si="27"/>
        <v>0</v>
      </c>
      <c r="X123" s="232"/>
      <c r="Y123" s="233"/>
      <c r="Z123" s="234"/>
      <c r="AA123" s="181">
        <f t="shared" si="21"/>
        <v>0</v>
      </c>
      <c r="AB123" s="182"/>
      <c r="AC123" s="235"/>
      <c r="AD123" s="236"/>
      <c r="AE123" s="235"/>
      <c r="AF123" s="185">
        <f t="shared" si="28"/>
        <v>0</v>
      </c>
      <c r="AG123" s="186">
        <v>0.40972222222223398</v>
      </c>
      <c r="AH123" s="231">
        <v>0.41319444444445602</v>
      </c>
      <c r="AI123" s="177">
        <f t="shared" si="37"/>
        <v>0</v>
      </c>
      <c r="AJ123" s="232"/>
      <c r="AK123" s="233"/>
      <c r="AL123" s="234"/>
      <c r="AM123" s="177">
        <f t="shared" si="29"/>
        <v>0</v>
      </c>
      <c r="AN123" s="232"/>
      <c r="AO123" s="233"/>
      <c r="AP123" s="234"/>
      <c r="AQ123" s="181">
        <f t="shared" si="22"/>
        <v>0</v>
      </c>
      <c r="AR123" s="182"/>
      <c r="AS123" s="235"/>
      <c r="AT123" s="236"/>
      <c r="AU123" s="235"/>
      <c r="AV123" s="185">
        <f t="shared" si="30"/>
        <v>0</v>
      </c>
      <c r="AW123" s="186">
        <v>0.40972222222223398</v>
      </c>
      <c r="AX123" s="231">
        <v>0.41319444444445602</v>
      </c>
      <c r="AY123" s="177">
        <f t="shared" si="38"/>
        <v>0</v>
      </c>
      <c r="AZ123" s="232"/>
      <c r="BA123" s="233"/>
      <c r="BB123" s="234"/>
      <c r="BC123" s="177">
        <f t="shared" si="31"/>
        <v>0</v>
      </c>
      <c r="BD123" s="232"/>
      <c r="BE123" s="233"/>
      <c r="BF123" s="234"/>
      <c r="BG123" s="181">
        <f t="shared" si="23"/>
        <v>0</v>
      </c>
      <c r="BH123" s="182"/>
      <c r="BI123" s="235"/>
      <c r="BJ123" s="236"/>
      <c r="BK123" s="235"/>
      <c r="BL123" s="185">
        <f t="shared" si="32"/>
        <v>0</v>
      </c>
      <c r="BM123" s="186">
        <v>0.40972222222223398</v>
      </c>
      <c r="BN123" s="231">
        <v>0.41319444444445602</v>
      </c>
      <c r="BO123" s="177">
        <f t="shared" si="39"/>
        <v>0</v>
      </c>
      <c r="BP123" s="232"/>
      <c r="BQ123" s="233"/>
      <c r="BR123" s="234"/>
      <c r="BS123" s="177">
        <f t="shared" si="33"/>
        <v>0</v>
      </c>
      <c r="BT123" s="232"/>
      <c r="BU123" s="233"/>
      <c r="BV123" s="234"/>
      <c r="BW123" s="181">
        <f t="shared" si="24"/>
        <v>0</v>
      </c>
      <c r="BX123" s="182"/>
      <c r="BY123" s="235"/>
      <c r="BZ123" s="236"/>
      <c r="CA123" s="235"/>
      <c r="CB123" s="185">
        <f t="shared" si="34"/>
        <v>0</v>
      </c>
    </row>
    <row r="124" spans="1:80" ht="15.75">
      <c r="A124" s="186">
        <v>0.41319444444445602</v>
      </c>
      <c r="B124" s="231">
        <v>0.41666666666667901</v>
      </c>
      <c r="C124" s="177">
        <f t="shared" si="35"/>
        <v>0</v>
      </c>
      <c r="D124" s="232"/>
      <c r="E124" s="233"/>
      <c r="F124" s="234"/>
      <c r="G124" s="177">
        <f t="shared" si="25"/>
        <v>0</v>
      </c>
      <c r="H124" s="232"/>
      <c r="I124" s="233"/>
      <c r="J124" s="234"/>
      <c r="K124" s="181">
        <f t="shared" si="20"/>
        <v>0</v>
      </c>
      <c r="L124" s="182"/>
      <c r="M124" s="235"/>
      <c r="N124" s="236"/>
      <c r="O124" s="235"/>
      <c r="P124" s="185">
        <f t="shared" si="26"/>
        <v>0</v>
      </c>
      <c r="Q124" s="186">
        <v>0.41319444444445602</v>
      </c>
      <c r="R124" s="231">
        <v>0.41666666666667901</v>
      </c>
      <c r="S124" s="177">
        <f t="shared" si="36"/>
        <v>0</v>
      </c>
      <c r="T124" s="232"/>
      <c r="U124" s="233"/>
      <c r="V124" s="234"/>
      <c r="W124" s="177">
        <f t="shared" si="27"/>
        <v>0</v>
      </c>
      <c r="X124" s="232"/>
      <c r="Y124" s="233"/>
      <c r="Z124" s="234"/>
      <c r="AA124" s="181">
        <f t="shared" si="21"/>
        <v>0</v>
      </c>
      <c r="AB124" s="182"/>
      <c r="AC124" s="235"/>
      <c r="AD124" s="236"/>
      <c r="AE124" s="235"/>
      <c r="AF124" s="185">
        <f t="shared" si="28"/>
        <v>0</v>
      </c>
      <c r="AG124" s="186">
        <v>0.41319444444445602</v>
      </c>
      <c r="AH124" s="231">
        <v>0.41666666666667901</v>
      </c>
      <c r="AI124" s="177">
        <f t="shared" si="37"/>
        <v>0</v>
      </c>
      <c r="AJ124" s="232"/>
      <c r="AK124" s="233"/>
      <c r="AL124" s="234"/>
      <c r="AM124" s="177">
        <f t="shared" si="29"/>
        <v>0</v>
      </c>
      <c r="AN124" s="232"/>
      <c r="AO124" s="233"/>
      <c r="AP124" s="234"/>
      <c r="AQ124" s="181">
        <f t="shared" si="22"/>
        <v>0</v>
      </c>
      <c r="AR124" s="182"/>
      <c r="AS124" s="235"/>
      <c r="AT124" s="236"/>
      <c r="AU124" s="235"/>
      <c r="AV124" s="185">
        <f t="shared" si="30"/>
        <v>0</v>
      </c>
      <c r="AW124" s="186">
        <v>0.41319444444445602</v>
      </c>
      <c r="AX124" s="231">
        <v>0.41666666666667901</v>
      </c>
      <c r="AY124" s="177">
        <f t="shared" si="38"/>
        <v>0</v>
      </c>
      <c r="AZ124" s="232"/>
      <c r="BA124" s="233"/>
      <c r="BB124" s="234"/>
      <c r="BC124" s="177">
        <f t="shared" si="31"/>
        <v>0</v>
      </c>
      <c r="BD124" s="232"/>
      <c r="BE124" s="233"/>
      <c r="BF124" s="234"/>
      <c r="BG124" s="181">
        <f t="shared" si="23"/>
        <v>0</v>
      </c>
      <c r="BH124" s="182"/>
      <c r="BI124" s="235"/>
      <c r="BJ124" s="236"/>
      <c r="BK124" s="235"/>
      <c r="BL124" s="185">
        <f t="shared" si="32"/>
        <v>0</v>
      </c>
      <c r="BM124" s="186">
        <v>0.41319444444445602</v>
      </c>
      <c r="BN124" s="231">
        <v>0.41666666666667901</v>
      </c>
      <c r="BO124" s="177">
        <f t="shared" si="39"/>
        <v>0</v>
      </c>
      <c r="BP124" s="232"/>
      <c r="BQ124" s="233"/>
      <c r="BR124" s="234"/>
      <c r="BS124" s="177">
        <f t="shared" si="33"/>
        <v>0</v>
      </c>
      <c r="BT124" s="232"/>
      <c r="BU124" s="233"/>
      <c r="BV124" s="234"/>
      <c r="BW124" s="181">
        <f t="shared" si="24"/>
        <v>0</v>
      </c>
      <c r="BX124" s="182"/>
      <c r="BY124" s="235"/>
      <c r="BZ124" s="236"/>
      <c r="CA124" s="235"/>
      <c r="CB124" s="185">
        <f t="shared" si="34"/>
        <v>0</v>
      </c>
    </row>
    <row r="125" spans="1:80" ht="15.75">
      <c r="A125" s="186">
        <v>0.41666666666667901</v>
      </c>
      <c r="B125" s="231">
        <v>0.420138888888901</v>
      </c>
      <c r="C125" s="177">
        <f t="shared" si="35"/>
        <v>0</v>
      </c>
      <c r="D125" s="232"/>
      <c r="E125" s="233"/>
      <c r="F125" s="234"/>
      <c r="G125" s="177">
        <f t="shared" si="25"/>
        <v>0</v>
      </c>
      <c r="H125" s="232"/>
      <c r="I125" s="233"/>
      <c r="J125" s="234"/>
      <c r="K125" s="181">
        <f t="shared" si="20"/>
        <v>0</v>
      </c>
      <c r="L125" s="182"/>
      <c r="M125" s="235"/>
      <c r="N125" s="236"/>
      <c r="O125" s="235"/>
      <c r="P125" s="185">
        <f t="shared" si="26"/>
        <v>0</v>
      </c>
      <c r="Q125" s="186">
        <v>0.41666666666667901</v>
      </c>
      <c r="R125" s="231">
        <v>0.420138888888901</v>
      </c>
      <c r="S125" s="177">
        <f t="shared" si="36"/>
        <v>0</v>
      </c>
      <c r="T125" s="232"/>
      <c r="U125" s="233"/>
      <c r="V125" s="234"/>
      <c r="W125" s="177">
        <f t="shared" si="27"/>
        <v>0</v>
      </c>
      <c r="X125" s="232"/>
      <c r="Y125" s="233"/>
      <c r="Z125" s="234"/>
      <c r="AA125" s="181">
        <f t="shared" si="21"/>
        <v>0</v>
      </c>
      <c r="AB125" s="182"/>
      <c r="AC125" s="235"/>
      <c r="AD125" s="236"/>
      <c r="AE125" s="235"/>
      <c r="AF125" s="185">
        <f t="shared" si="28"/>
        <v>0</v>
      </c>
      <c r="AG125" s="186">
        <v>0.41666666666667901</v>
      </c>
      <c r="AH125" s="231">
        <v>0.420138888888901</v>
      </c>
      <c r="AI125" s="177">
        <f t="shared" si="37"/>
        <v>0</v>
      </c>
      <c r="AJ125" s="232"/>
      <c r="AK125" s="233"/>
      <c r="AL125" s="234"/>
      <c r="AM125" s="177">
        <f t="shared" si="29"/>
        <v>0</v>
      </c>
      <c r="AN125" s="232"/>
      <c r="AO125" s="233"/>
      <c r="AP125" s="234"/>
      <c r="AQ125" s="181">
        <f t="shared" si="22"/>
        <v>0</v>
      </c>
      <c r="AR125" s="182"/>
      <c r="AS125" s="235"/>
      <c r="AT125" s="236"/>
      <c r="AU125" s="235"/>
      <c r="AV125" s="185">
        <f t="shared" si="30"/>
        <v>0</v>
      </c>
      <c r="AW125" s="186">
        <v>0.41666666666667901</v>
      </c>
      <c r="AX125" s="231">
        <v>0.420138888888901</v>
      </c>
      <c r="AY125" s="177">
        <f t="shared" si="38"/>
        <v>0</v>
      </c>
      <c r="AZ125" s="232"/>
      <c r="BA125" s="233"/>
      <c r="BB125" s="234"/>
      <c r="BC125" s="177">
        <f t="shared" si="31"/>
        <v>0</v>
      </c>
      <c r="BD125" s="232"/>
      <c r="BE125" s="233"/>
      <c r="BF125" s="234"/>
      <c r="BG125" s="181">
        <f t="shared" si="23"/>
        <v>0</v>
      </c>
      <c r="BH125" s="182"/>
      <c r="BI125" s="235"/>
      <c r="BJ125" s="236"/>
      <c r="BK125" s="235"/>
      <c r="BL125" s="185">
        <f t="shared" si="32"/>
        <v>0</v>
      </c>
      <c r="BM125" s="186">
        <v>0.41666666666667901</v>
      </c>
      <c r="BN125" s="231">
        <v>0.420138888888901</v>
      </c>
      <c r="BO125" s="177">
        <f t="shared" si="39"/>
        <v>0</v>
      </c>
      <c r="BP125" s="232"/>
      <c r="BQ125" s="233"/>
      <c r="BR125" s="234"/>
      <c r="BS125" s="177">
        <f t="shared" si="33"/>
        <v>0</v>
      </c>
      <c r="BT125" s="232"/>
      <c r="BU125" s="233"/>
      <c r="BV125" s="234"/>
      <c r="BW125" s="181">
        <f t="shared" si="24"/>
        <v>0</v>
      </c>
      <c r="BX125" s="182"/>
      <c r="BY125" s="235"/>
      <c r="BZ125" s="236"/>
      <c r="CA125" s="235"/>
      <c r="CB125" s="185">
        <f t="shared" si="34"/>
        <v>0</v>
      </c>
    </row>
    <row r="126" spans="1:80" ht="15.75">
      <c r="A126" s="186">
        <v>0.420138888888901</v>
      </c>
      <c r="B126" s="231">
        <v>0.42361111111112298</v>
      </c>
      <c r="C126" s="177">
        <f t="shared" si="35"/>
        <v>0</v>
      </c>
      <c r="D126" s="232"/>
      <c r="E126" s="233"/>
      <c r="F126" s="234"/>
      <c r="G126" s="177">
        <f t="shared" si="25"/>
        <v>0</v>
      </c>
      <c r="H126" s="232"/>
      <c r="I126" s="233"/>
      <c r="J126" s="234"/>
      <c r="K126" s="181">
        <f t="shared" si="20"/>
        <v>0</v>
      </c>
      <c r="L126" s="182"/>
      <c r="M126" s="235"/>
      <c r="N126" s="236"/>
      <c r="O126" s="235"/>
      <c r="P126" s="185">
        <f t="shared" si="26"/>
        <v>0</v>
      </c>
      <c r="Q126" s="186">
        <v>0.420138888888901</v>
      </c>
      <c r="R126" s="231">
        <v>0.42361111111112298</v>
      </c>
      <c r="S126" s="177">
        <f t="shared" si="36"/>
        <v>0</v>
      </c>
      <c r="T126" s="232"/>
      <c r="U126" s="233"/>
      <c r="V126" s="234"/>
      <c r="W126" s="177">
        <f t="shared" si="27"/>
        <v>0</v>
      </c>
      <c r="X126" s="232"/>
      <c r="Y126" s="233"/>
      <c r="Z126" s="234"/>
      <c r="AA126" s="181">
        <f t="shared" si="21"/>
        <v>0</v>
      </c>
      <c r="AB126" s="182"/>
      <c r="AC126" s="235"/>
      <c r="AD126" s="236"/>
      <c r="AE126" s="235"/>
      <c r="AF126" s="185">
        <f t="shared" si="28"/>
        <v>0</v>
      </c>
      <c r="AG126" s="186">
        <v>0.420138888888901</v>
      </c>
      <c r="AH126" s="231">
        <v>0.42361111111112298</v>
      </c>
      <c r="AI126" s="177">
        <f t="shared" si="37"/>
        <v>0</v>
      </c>
      <c r="AJ126" s="232"/>
      <c r="AK126" s="233"/>
      <c r="AL126" s="234"/>
      <c r="AM126" s="177">
        <f t="shared" si="29"/>
        <v>0</v>
      </c>
      <c r="AN126" s="232"/>
      <c r="AO126" s="233"/>
      <c r="AP126" s="234"/>
      <c r="AQ126" s="181">
        <f t="shared" si="22"/>
        <v>0</v>
      </c>
      <c r="AR126" s="182"/>
      <c r="AS126" s="235"/>
      <c r="AT126" s="236"/>
      <c r="AU126" s="235"/>
      <c r="AV126" s="185">
        <f t="shared" si="30"/>
        <v>0</v>
      </c>
      <c r="AW126" s="186">
        <v>0.420138888888901</v>
      </c>
      <c r="AX126" s="231">
        <v>0.42361111111112298</v>
      </c>
      <c r="AY126" s="177">
        <f t="shared" si="38"/>
        <v>0</v>
      </c>
      <c r="AZ126" s="232"/>
      <c r="BA126" s="233"/>
      <c r="BB126" s="234"/>
      <c r="BC126" s="177">
        <f t="shared" si="31"/>
        <v>0</v>
      </c>
      <c r="BD126" s="232"/>
      <c r="BE126" s="233"/>
      <c r="BF126" s="234"/>
      <c r="BG126" s="181">
        <f t="shared" si="23"/>
        <v>0</v>
      </c>
      <c r="BH126" s="182"/>
      <c r="BI126" s="235"/>
      <c r="BJ126" s="236"/>
      <c r="BK126" s="235"/>
      <c r="BL126" s="185">
        <f t="shared" si="32"/>
        <v>0</v>
      </c>
      <c r="BM126" s="186">
        <v>0.420138888888901</v>
      </c>
      <c r="BN126" s="231">
        <v>0.42361111111112298</v>
      </c>
      <c r="BO126" s="177">
        <f t="shared" si="39"/>
        <v>0</v>
      </c>
      <c r="BP126" s="232"/>
      <c r="BQ126" s="233"/>
      <c r="BR126" s="234"/>
      <c r="BS126" s="177">
        <f t="shared" si="33"/>
        <v>0</v>
      </c>
      <c r="BT126" s="232"/>
      <c r="BU126" s="233"/>
      <c r="BV126" s="234"/>
      <c r="BW126" s="181">
        <f t="shared" si="24"/>
        <v>0</v>
      </c>
      <c r="BX126" s="182"/>
      <c r="BY126" s="235"/>
      <c r="BZ126" s="236"/>
      <c r="CA126" s="235"/>
      <c r="CB126" s="185">
        <f t="shared" si="34"/>
        <v>0</v>
      </c>
    </row>
    <row r="127" spans="1:80" ht="15.75">
      <c r="A127" s="186">
        <v>0.42361111111112298</v>
      </c>
      <c r="B127" s="231">
        <v>0.42708333333334503</v>
      </c>
      <c r="C127" s="177">
        <f t="shared" si="35"/>
        <v>0</v>
      </c>
      <c r="D127" s="232"/>
      <c r="E127" s="233"/>
      <c r="F127" s="234"/>
      <c r="G127" s="177">
        <f t="shared" si="25"/>
        <v>0</v>
      </c>
      <c r="H127" s="232"/>
      <c r="I127" s="233"/>
      <c r="J127" s="234"/>
      <c r="K127" s="181">
        <f t="shared" si="20"/>
        <v>0</v>
      </c>
      <c r="L127" s="182"/>
      <c r="M127" s="235"/>
      <c r="N127" s="236"/>
      <c r="O127" s="235"/>
      <c r="P127" s="185">
        <f t="shared" si="26"/>
        <v>0</v>
      </c>
      <c r="Q127" s="186">
        <v>0.42361111111112298</v>
      </c>
      <c r="R127" s="231">
        <v>0.42708333333334503</v>
      </c>
      <c r="S127" s="177">
        <f t="shared" si="36"/>
        <v>0</v>
      </c>
      <c r="T127" s="232"/>
      <c r="U127" s="233"/>
      <c r="V127" s="234"/>
      <c r="W127" s="177">
        <f t="shared" si="27"/>
        <v>0</v>
      </c>
      <c r="X127" s="232"/>
      <c r="Y127" s="233"/>
      <c r="Z127" s="234"/>
      <c r="AA127" s="181">
        <f t="shared" si="21"/>
        <v>0</v>
      </c>
      <c r="AB127" s="182"/>
      <c r="AC127" s="235"/>
      <c r="AD127" s="236"/>
      <c r="AE127" s="235"/>
      <c r="AF127" s="185">
        <f t="shared" si="28"/>
        <v>0</v>
      </c>
      <c r="AG127" s="186">
        <v>0.42361111111112298</v>
      </c>
      <c r="AH127" s="231">
        <v>0.42708333333334503</v>
      </c>
      <c r="AI127" s="177">
        <f t="shared" si="37"/>
        <v>0</v>
      </c>
      <c r="AJ127" s="232"/>
      <c r="AK127" s="233"/>
      <c r="AL127" s="234"/>
      <c r="AM127" s="177">
        <f t="shared" si="29"/>
        <v>0</v>
      </c>
      <c r="AN127" s="232"/>
      <c r="AO127" s="233"/>
      <c r="AP127" s="234"/>
      <c r="AQ127" s="181">
        <f t="shared" si="22"/>
        <v>0</v>
      </c>
      <c r="AR127" s="182"/>
      <c r="AS127" s="235"/>
      <c r="AT127" s="236"/>
      <c r="AU127" s="235"/>
      <c r="AV127" s="185">
        <f t="shared" si="30"/>
        <v>0</v>
      </c>
      <c r="AW127" s="186">
        <v>0.42361111111112298</v>
      </c>
      <c r="AX127" s="231">
        <v>0.42708333333334503</v>
      </c>
      <c r="AY127" s="177">
        <f t="shared" si="38"/>
        <v>0</v>
      </c>
      <c r="AZ127" s="232"/>
      <c r="BA127" s="233"/>
      <c r="BB127" s="234"/>
      <c r="BC127" s="177">
        <f t="shared" si="31"/>
        <v>0</v>
      </c>
      <c r="BD127" s="232"/>
      <c r="BE127" s="233"/>
      <c r="BF127" s="234"/>
      <c r="BG127" s="181">
        <f t="shared" si="23"/>
        <v>0</v>
      </c>
      <c r="BH127" s="182"/>
      <c r="BI127" s="235"/>
      <c r="BJ127" s="236"/>
      <c r="BK127" s="235"/>
      <c r="BL127" s="185">
        <f t="shared" si="32"/>
        <v>0</v>
      </c>
      <c r="BM127" s="186">
        <v>0.42361111111112298</v>
      </c>
      <c r="BN127" s="231">
        <v>0.42708333333334503</v>
      </c>
      <c r="BO127" s="177">
        <f t="shared" si="39"/>
        <v>0</v>
      </c>
      <c r="BP127" s="232"/>
      <c r="BQ127" s="233"/>
      <c r="BR127" s="234"/>
      <c r="BS127" s="177">
        <f t="shared" si="33"/>
        <v>0</v>
      </c>
      <c r="BT127" s="232"/>
      <c r="BU127" s="233"/>
      <c r="BV127" s="234"/>
      <c r="BW127" s="181">
        <f t="shared" si="24"/>
        <v>0</v>
      </c>
      <c r="BX127" s="182"/>
      <c r="BY127" s="235"/>
      <c r="BZ127" s="236"/>
      <c r="CA127" s="235"/>
      <c r="CB127" s="185">
        <f t="shared" si="34"/>
        <v>0</v>
      </c>
    </row>
    <row r="128" spans="1:80" ht="15.75">
      <c r="A128" s="186">
        <v>0.42708333333334503</v>
      </c>
      <c r="B128" s="231">
        <v>0.43055555555556801</v>
      </c>
      <c r="C128" s="177">
        <f t="shared" si="35"/>
        <v>0</v>
      </c>
      <c r="D128" s="232"/>
      <c r="E128" s="233"/>
      <c r="F128" s="234"/>
      <c r="G128" s="177">
        <f t="shared" si="25"/>
        <v>0</v>
      </c>
      <c r="H128" s="232"/>
      <c r="I128" s="233"/>
      <c r="J128" s="234"/>
      <c r="K128" s="181">
        <f t="shared" si="20"/>
        <v>0</v>
      </c>
      <c r="L128" s="182"/>
      <c r="M128" s="235"/>
      <c r="N128" s="236"/>
      <c r="O128" s="235"/>
      <c r="P128" s="185">
        <f t="shared" si="26"/>
        <v>0</v>
      </c>
      <c r="Q128" s="186">
        <v>0.42708333333334503</v>
      </c>
      <c r="R128" s="231">
        <v>0.43055555555556801</v>
      </c>
      <c r="S128" s="177">
        <f t="shared" si="36"/>
        <v>0</v>
      </c>
      <c r="T128" s="232"/>
      <c r="U128" s="233"/>
      <c r="V128" s="234"/>
      <c r="W128" s="177">
        <f t="shared" si="27"/>
        <v>0</v>
      </c>
      <c r="X128" s="232"/>
      <c r="Y128" s="233"/>
      <c r="Z128" s="234"/>
      <c r="AA128" s="181">
        <f t="shared" si="21"/>
        <v>0</v>
      </c>
      <c r="AB128" s="182"/>
      <c r="AC128" s="235"/>
      <c r="AD128" s="236"/>
      <c r="AE128" s="235"/>
      <c r="AF128" s="185">
        <f t="shared" si="28"/>
        <v>0</v>
      </c>
      <c r="AG128" s="186">
        <v>0.42708333333334503</v>
      </c>
      <c r="AH128" s="231">
        <v>0.43055555555556801</v>
      </c>
      <c r="AI128" s="177">
        <f t="shared" si="37"/>
        <v>0</v>
      </c>
      <c r="AJ128" s="232"/>
      <c r="AK128" s="233"/>
      <c r="AL128" s="234"/>
      <c r="AM128" s="177">
        <f t="shared" si="29"/>
        <v>0</v>
      </c>
      <c r="AN128" s="232"/>
      <c r="AO128" s="233"/>
      <c r="AP128" s="234"/>
      <c r="AQ128" s="181">
        <f t="shared" si="22"/>
        <v>0</v>
      </c>
      <c r="AR128" s="182"/>
      <c r="AS128" s="235"/>
      <c r="AT128" s="236"/>
      <c r="AU128" s="235"/>
      <c r="AV128" s="185">
        <f t="shared" si="30"/>
        <v>0</v>
      </c>
      <c r="AW128" s="186">
        <v>0.42708333333334503</v>
      </c>
      <c r="AX128" s="231">
        <v>0.43055555555556801</v>
      </c>
      <c r="AY128" s="177">
        <f t="shared" si="38"/>
        <v>0</v>
      </c>
      <c r="AZ128" s="232"/>
      <c r="BA128" s="233"/>
      <c r="BB128" s="234"/>
      <c r="BC128" s="177">
        <f t="shared" si="31"/>
        <v>0</v>
      </c>
      <c r="BD128" s="232"/>
      <c r="BE128" s="233"/>
      <c r="BF128" s="234"/>
      <c r="BG128" s="181">
        <f t="shared" si="23"/>
        <v>0</v>
      </c>
      <c r="BH128" s="182"/>
      <c r="BI128" s="235"/>
      <c r="BJ128" s="236"/>
      <c r="BK128" s="235"/>
      <c r="BL128" s="185">
        <f t="shared" si="32"/>
        <v>0</v>
      </c>
      <c r="BM128" s="186">
        <v>0.42708333333334503</v>
      </c>
      <c r="BN128" s="231">
        <v>0.43055555555556801</v>
      </c>
      <c r="BO128" s="177">
        <f t="shared" si="39"/>
        <v>0</v>
      </c>
      <c r="BP128" s="232"/>
      <c r="BQ128" s="233"/>
      <c r="BR128" s="234"/>
      <c r="BS128" s="177">
        <f t="shared" si="33"/>
        <v>0</v>
      </c>
      <c r="BT128" s="232"/>
      <c r="BU128" s="233"/>
      <c r="BV128" s="234"/>
      <c r="BW128" s="181">
        <f t="shared" si="24"/>
        <v>0</v>
      </c>
      <c r="BX128" s="182"/>
      <c r="BY128" s="235"/>
      <c r="BZ128" s="236"/>
      <c r="CA128" s="235"/>
      <c r="CB128" s="185">
        <f t="shared" si="34"/>
        <v>0</v>
      </c>
    </row>
    <row r="129" spans="1:80" ht="15.75">
      <c r="A129" s="186">
        <v>0.43055555555556801</v>
      </c>
      <c r="B129" s="231">
        <v>0.43402777777779</v>
      </c>
      <c r="C129" s="177">
        <f t="shared" si="35"/>
        <v>0</v>
      </c>
      <c r="D129" s="232"/>
      <c r="E129" s="233"/>
      <c r="F129" s="234"/>
      <c r="G129" s="177">
        <f t="shared" si="25"/>
        <v>0</v>
      </c>
      <c r="H129" s="232"/>
      <c r="I129" s="233"/>
      <c r="J129" s="234"/>
      <c r="K129" s="181">
        <f t="shared" si="20"/>
        <v>0</v>
      </c>
      <c r="L129" s="182"/>
      <c r="M129" s="235"/>
      <c r="N129" s="236"/>
      <c r="O129" s="235"/>
      <c r="P129" s="185">
        <f t="shared" si="26"/>
        <v>0</v>
      </c>
      <c r="Q129" s="186">
        <v>0.43055555555556801</v>
      </c>
      <c r="R129" s="231">
        <v>0.43402777777779</v>
      </c>
      <c r="S129" s="177">
        <f t="shared" si="36"/>
        <v>0</v>
      </c>
      <c r="T129" s="232"/>
      <c r="U129" s="233"/>
      <c r="V129" s="234"/>
      <c r="W129" s="177">
        <f t="shared" si="27"/>
        <v>0</v>
      </c>
      <c r="X129" s="232"/>
      <c r="Y129" s="233"/>
      <c r="Z129" s="234"/>
      <c r="AA129" s="181">
        <f t="shared" si="21"/>
        <v>0</v>
      </c>
      <c r="AB129" s="182"/>
      <c r="AC129" s="235"/>
      <c r="AD129" s="236"/>
      <c r="AE129" s="235"/>
      <c r="AF129" s="185">
        <f t="shared" si="28"/>
        <v>0</v>
      </c>
      <c r="AG129" s="186">
        <v>0.43055555555556801</v>
      </c>
      <c r="AH129" s="231">
        <v>0.43402777777779</v>
      </c>
      <c r="AI129" s="177">
        <f t="shared" si="37"/>
        <v>0</v>
      </c>
      <c r="AJ129" s="232"/>
      <c r="AK129" s="233"/>
      <c r="AL129" s="234"/>
      <c r="AM129" s="177">
        <f t="shared" si="29"/>
        <v>0</v>
      </c>
      <c r="AN129" s="232"/>
      <c r="AO129" s="233"/>
      <c r="AP129" s="234"/>
      <c r="AQ129" s="181">
        <f t="shared" si="22"/>
        <v>0</v>
      </c>
      <c r="AR129" s="182"/>
      <c r="AS129" s="235"/>
      <c r="AT129" s="236"/>
      <c r="AU129" s="235"/>
      <c r="AV129" s="185">
        <f t="shared" si="30"/>
        <v>0</v>
      </c>
      <c r="AW129" s="186">
        <v>0.43055555555556801</v>
      </c>
      <c r="AX129" s="231">
        <v>0.43402777777779</v>
      </c>
      <c r="AY129" s="177">
        <f t="shared" si="38"/>
        <v>0</v>
      </c>
      <c r="AZ129" s="232"/>
      <c r="BA129" s="233"/>
      <c r="BB129" s="234"/>
      <c r="BC129" s="177">
        <f t="shared" si="31"/>
        <v>0</v>
      </c>
      <c r="BD129" s="232"/>
      <c r="BE129" s="233"/>
      <c r="BF129" s="234"/>
      <c r="BG129" s="181">
        <f t="shared" si="23"/>
        <v>0</v>
      </c>
      <c r="BH129" s="182"/>
      <c r="BI129" s="235"/>
      <c r="BJ129" s="236"/>
      <c r="BK129" s="235"/>
      <c r="BL129" s="185">
        <f t="shared" si="32"/>
        <v>0</v>
      </c>
      <c r="BM129" s="186">
        <v>0.43055555555556801</v>
      </c>
      <c r="BN129" s="231">
        <v>0.43402777777779</v>
      </c>
      <c r="BO129" s="177">
        <f t="shared" si="39"/>
        <v>0</v>
      </c>
      <c r="BP129" s="232"/>
      <c r="BQ129" s="233"/>
      <c r="BR129" s="234"/>
      <c r="BS129" s="177">
        <f t="shared" si="33"/>
        <v>0</v>
      </c>
      <c r="BT129" s="232"/>
      <c r="BU129" s="233"/>
      <c r="BV129" s="234"/>
      <c r="BW129" s="181">
        <f t="shared" si="24"/>
        <v>0</v>
      </c>
      <c r="BX129" s="182"/>
      <c r="BY129" s="235"/>
      <c r="BZ129" s="236"/>
      <c r="CA129" s="235"/>
      <c r="CB129" s="185">
        <f t="shared" si="34"/>
        <v>0</v>
      </c>
    </row>
    <row r="130" spans="1:80" ht="15.75">
      <c r="A130" s="186">
        <v>0.43402777777779</v>
      </c>
      <c r="B130" s="231">
        <v>0.43750000000001199</v>
      </c>
      <c r="C130" s="177">
        <f t="shared" si="35"/>
        <v>0</v>
      </c>
      <c r="D130" s="232"/>
      <c r="E130" s="233"/>
      <c r="F130" s="234"/>
      <c r="G130" s="177">
        <f t="shared" si="25"/>
        <v>0</v>
      </c>
      <c r="H130" s="232"/>
      <c r="I130" s="233"/>
      <c r="J130" s="234"/>
      <c r="K130" s="181">
        <f t="shared" si="20"/>
        <v>0</v>
      </c>
      <c r="L130" s="182"/>
      <c r="M130" s="235"/>
      <c r="N130" s="236"/>
      <c r="O130" s="235"/>
      <c r="P130" s="185">
        <f t="shared" si="26"/>
        <v>0</v>
      </c>
      <c r="Q130" s="186">
        <v>0.43402777777779</v>
      </c>
      <c r="R130" s="231">
        <v>0.43750000000001199</v>
      </c>
      <c r="S130" s="177">
        <f t="shared" si="36"/>
        <v>0</v>
      </c>
      <c r="T130" s="232"/>
      <c r="U130" s="233"/>
      <c r="V130" s="234"/>
      <c r="W130" s="177">
        <f t="shared" si="27"/>
        <v>0</v>
      </c>
      <c r="X130" s="232"/>
      <c r="Y130" s="233"/>
      <c r="Z130" s="234"/>
      <c r="AA130" s="181">
        <f t="shared" si="21"/>
        <v>0</v>
      </c>
      <c r="AB130" s="182"/>
      <c r="AC130" s="235"/>
      <c r="AD130" s="236"/>
      <c r="AE130" s="235"/>
      <c r="AF130" s="185">
        <f t="shared" si="28"/>
        <v>0</v>
      </c>
      <c r="AG130" s="186">
        <v>0.43402777777779</v>
      </c>
      <c r="AH130" s="231">
        <v>0.43750000000001199</v>
      </c>
      <c r="AI130" s="177">
        <f t="shared" si="37"/>
        <v>0</v>
      </c>
      <c r="AJ130" s="232"/>
      <c r="AK130" s="233"/>
      <c r="AL130" s="234"/>
      <c r="AM130" s="177">
        <f t="shared" si="29"/>
        <v>0</v>
      </c>
      <c r="AN130" s="232"/>
      <c r="AO130" s="233"/>
      <c r="AP130" s="234"/>
      <c r="AQ130" s="181">
        <f t="shared" si="22"/>
        <v>0</v>
      </c>
      <c r="AR130" s="182"/>
      <c r="AS130" s="235"/>
      <c r="AT130" s="236"/>
      <c r="AU130" s="235"/>
      <c r="AV130" s="185">
        <f t="shared" si="30"/>
        <v>0</v>
      </c>
      <c r="AW130" s="186">
        <v>0.43402777777779</v>
      </c>
      <c r="AX130" s="231">
        <v>0.43750000000001199</v>
      </c>
      <c r="AY130" s="177">
        <f t="shared" si="38"/>
        <v>0</v>
      </c>
      <c r="AZ130" s="232"/>
      <c r="BA130" s="233"/>
      <c r="BB130" s="234"/>
      <c r="BC130" s="177">
        <f t="shared" si="31"/>
        <v>0</v>
      </c>
      <c r="BD130" s="232"/>
      <c r="BE130" s="233"/>
      <c r="BF130" s="234"/>
      <c r="BG130" s="181">
        <f t="shared" si="23"/>
        <v>0</v>
      </c>
      <c r="BH130" s="182"/>
      <c r="BI130" s="235"/>
      <c r="BJ130" s="236"/>
      <c r="BK130" s="235"/>
      <c r="BL130" s="185">
        <f t="shared" si="32"/>
        <v>0</v>
      </c>
      <c r="BM130" s="186">
        <v>0.43402777777779</v>
      </c>
      <c r="BN130" s="231">
        <v>0.43750000000001199</v>
      </c>
      <c r="BO130" s="177">
        <f t="shared" si="39"/>
        <v>0</v>
      </c>
      <c r="BP130" s="232"/>
      <c r="BQ130" s="233"/>
      <c r="BR130" s="234"/>
      <c r="BS130" s="177">
        <f t="shared" si="33"/>
        <v>0</v>
      </c>
      <c r="BT130" s="232"/>
      <c r="BU130" s="233"/>
      <c r="BV130" s="234"/>
      <c r="BW130" s="181">
        <f t="shared" si="24"/>
        <v>0</v>
      </c>
      <c r="BX130" s="182"/>
      <c r="BY130" s="235"/>
      <c r="BZ130" s="236"/>
      <c r="CA130" s="235"/>
      <c r="CB130" s="185">
        <f t="shared" si="34"/>
        <v>0</v>
      </c>
    </row>
    <row r="131" spans="1:80" ht="15.75">
      <c r="A131" s="186">
        <v>0.43750000000001199</v>
      </c>
      <c r="B131" s="231">
        <v>0.44097222222223498</v>
      </c>
      <c r="C131" s="177">
        <f t="shared" si="35"/>
        <v>0</v>
      </c>
      <c r="D131" s="232"/>
      <c r="E131" s="233"/>
      <c r="F131" s="234"/>
      <c r="G131" s="177">
        <f t="shared" si="25"/>
        <v>0</v>
      </c>
      <c r="H131" s="232"/>
      <c r="I131" s="233"/>
      <c r="J131" s="234"/>
      <c r="K131" s="181">
        <f t="shared" si="20"/>
        <v>0</v>
      </c>
      <c r="L131" s="182"/>
      <c r="M131" s="235"/>
      <c r="N131" s="236"/>
      <c r="O131" s="235"/>
      <c r="P131" s="185">
        <f t="shared" si="26"/>
        <v>0</v>
      </c>
      <c r="Q131" s="186">
        <v>0.43750000000001199</v>
      </c>
      <c r="R131" s="231">
        <v>0.44097222222223498</v>
      </c>
      <c r="S131" s="177">
        <f t="shared" si="36"/>
        <v>0</v>
      </c>
      <c r="T131" s="232"/>
      <c r="U131" s="233"/>
      <c r="V131" s="234"/>
      <c r="W131" s="177">
        <f t="shared" si="27"/>
        <v>0</v>
      </c>
      <c r="X131" s="232"/>
      <c r="Y131" s="233"/>
      <c r="Z131" s="234"/>
      <c r="AA131" s="181">
        <f t="shared" si="21"/>
        <v>0</v>
      </c>
      <c r="AB131" s="182"/>
      <c r="AC131" s="235"/>
      <c r="AD131" s="236"/>
      <c r="AE131" s="235"/>
      <c r="AF131" s="185">
        <f t="shared" si="28"/>
        <v>0</v>
      </c>
      <c r="AG131" s="186">
        <v>0.43750000000001199</v>
      </c>
      <c r="AH131" s="231">
        <v>0.44097222222223498</v>
      </c>
      <c r="AI131" s="177">
        <f t="shared" si="37"/>
        <v>0</v>
      </c>
      <c r="AJ131" s="232"/>
      <c r="AK131" s="233"/>
      <c r="AL131" s="234"/>
      <c r="AM131" s="177">
        <f t="shared" si="29"/>
        <v>0</v>
      </c>
      <c r="AN131" s="232"/>
      <c r="AO131" s="233"/>
      <c r="AP131" s="234"/>
      <c r="AQ131" s="181">
        <f t="shared" si="22"/>
        <v>0</v>
      </c>
      <c r="AR131" s="182"/>
      <c r="AS131" s="235"/>
      <c r="AT131" s="236"/>
      <c r="AU131" s="235"/>
      <c r="AV131" s="185">
        <f t="shared" si="30"/>
        <v>0</v>
      </c>
      <c r="AW131" s="186">
        <v>0.43750000000001199</v>
      </c>
      <c r="AX131" s="231">
        <v>0.44097222222223498</v>
      </c>
      <c r="AY131" s="177">
        <f t="shared" si="38"/>
        <v>0</v>
      </c>
      <c r="AZ131" s="232"/>
      <c r="BA131" s="233"/>
      <c r="BB131" s="234"/>
      <c r="BC131" s="177">
        <f t="shared" si="31"/>
        <v>0</v>
      </c>
      <c r="BD131" s="232"/>
      <c r="BE131" s="233"/>
      <c r="BF131" s="234"/>
      <c r="BG131" s="181">
        <f t="shared" si="23"/>
        <v>0</v>
      </c>
      <c r="BH131" s="182"/>
      <c r="BI131" s="235"/>
      <c r="BJ131" s="236"/>
      <c r="BK131" s="235"/>
      <c r="BL131" s="185">
        <f t="shared" si="32"/>
        <v>0</v>
      </c>
      <c r="BM131" s="186">
        <v>0.43750000000001199</v>
      </c>
      <c r="BN131" s="231">
        <v>0.44097222222223498</v>
      </c>
      <c r="BO131" s="177">
        <f t="shared" si="39"/>
        <v>0</v>
      </c>
      <c r="BP131" s="232"/>
      <c r="BQ131" s="233"/>
      <c r="BR131" s="234"/>
      <c r="BS131" s="177">
        <f t="shared" si="33"/>
        <v>0</v>
      </c>
      <c r="BT131" s="232"/>
      <c r="BU131" s="233"/>
      <c r="BV131" s="234"/>
      <c r="BW131" s="181">
        <f t="shared" si="24"/>
        <v>0</v>
      </c>
      <c r="BX131" s="182"/>
      <c r="BY131" s="235"/>
      <c r="BZ131" s="236"/>
      <c r="CA131" s="235"/>
      <c r="CB131" s="185">
        <f t="shared" si="34"/>
        <v>0</v>
      </c>
    </row>
    <row r="132" spans="1:80" ht="15.75">
      <c r="A132" s="186">
        <v>0.44097222222223498</v>
      </c>
      <c r="B132" s="231">
        <v>0.44444444444445702</v>
      </c>
      <c r="C132" s="177">
        <f t="shared" si="35"/>
        <v>0</v>
      </c>
      <c r="D132" s="232"/>
      <c r="E132" s="233"/>
      <c r="F132" s="234"/>
      <c r="G132" s="177">
        <f t="shared" si="25"/>
        <v>0</v>
      </c>
      <c r="H132" s="232"/>
      <c r="I132" s="233"/>
      <c r="J132" s="234"/>
      <c r="K132" s="181">
        <f t="shared" si="20"/>
        <v>0</v>
      </c>
      <c r="L132" s="182"/>
      <c r="M132" s="235"/>
      <c r="N132" s="236"/>
      <c r="O132" s="235"/>
      <c r="P132" s="185">
        <f t="shared" si="26"/>
        <v>0</v>
      </c>
      <c r="Q132" s="186">
        <v>0.44097222222223498</v>
      </c>
      <c r="R132" s="231">
        <v>0.44444444444445702</v>
      </c>
      <c r="S132" s="177">
        <f t="shared" si="36"/>
        <v>0</v>
      </c>
      <c r="T132" s="232"/>
      <c r="U132" s="233"/>
      <c r="V132" s="234"/>
      <c r="W132" s="177">
        <f t="shared" si="27"/>
        <v>0</v>
      </c>
      <c r="X132" s="232"/>
      <c r="Y132" s="233"/>
      <c r="Z132" s="234"/>
      <c r="AA132" s="181">
        <f t="shared" si="21"/>
        <v>0</v>
      </c>
      <c r="AB132" s="182"/>
      <c r="AC132" s="235"/>
      <c r="AD132" s="236"/>
      <c r="AE132" s="235"/>
      <c r="AF132" s="185">
        <f t="shared" si="28"/>
        <v>0</v>
      </c>
      <c r="AG132" s="186">
        <v>0.44097222222223498</v>
      </c>
      <c r="AH132" s="231">
        <v>0.44444444444445702</v>
      </c>
      <c r="AI132" s="177">
        <f t="shared" si="37"/>
        <v>0</v>
      </c>
      <c r="AJ132" s="232"/>
      <c r="AK132" s="233"/>
      <c r="AL132" s="234"/>
      <c r="AM132" s="177">
        <f t="shared" si="29"/>
        <v>0</v>
      </c>
      <c r="AN132" s="232"/>
      <c r="AO132" s="233"/>
      <c r="AP132" s="234"/>
      <c r="AQ132" s="181">
        <f t="shared" si="22"/>
        <v>0</v>
      </c>
      <c r="AR132" s="182"/>
      <c r="AS132" s="235"/>
      <c r="AT132" s="236"/>
      <c r="AU132" s="235"/>
      <c r="AV132" s="185">
        <f t="shared" si="30"/>
        <v>0</v>
      </c>
      <c r="AW132" s="186">
        <v>0.44097222222223498</v>
      </c>
      <c r="AX132" s="231">
        <v>0.44444444444445702</v>
      </c>
      <c r="AY132" s="177">
        <f t="shared" si="38"/>
        <v>0</v>
      </c>
      <c r="AZ132" s="232"/>
      <c r="BA132" s="233"/>
      <c r="BB132" s="234"/>
      <c r="BC132" s="177">
        <f t="shared" si="31"/>
        <v>0</v>
      </c>
      <c r="BD132" s="232"/>
      <c r="BE132" s="233"/>
      <c r="BF132" s="234"/>
      <c r="BG132" s="181">
        <f t="shared" si="23"/>
        <v>0</v>
      </c>
      <c r="BH132" s="182"/>
      <c r="BI132" s="235"/>
      <c r="BJ132" s="236"/>
      <c r="BK132" s="235"/>
      <c r="BL132" s="185">
        <f t="shared" si="32"/>
        <v>0</v>
      </c>
      <c r="BM132" s="186">
        <v>0.44097222222223498</v>
      </c>
      <c r="BN132" s="231">
        <v>0.44444444444445702</v>
      </c>
      <c r="BO132" s="177">
        <f t="shared" si="39"/>
        <v>0</v>
      </c>
      <c r="BP132" s="232"/>
      <c r="BQ132" s="233"/>
      <c r="BR132" s="234"/>
      <c r="BS132" s="177">
        <f t="shared" si="33"/>
        <v>0</v>
      </c>
      <c r="BT132" s="232"/>
      <c r="BU132" s="233"/>
      <c r="BV132" s="234"/>
      <c r="BW132" s="181">
        <f t="shared" si="24"/>
        <v>0</v>
      </c>
      <c r="BX132" s="182"/>
      <c r="BY132" s="235"/>
      <c r="BZ132" s="236"/>
      <c r="CA132" s="235"/>
      <c r="CB132" s="185">
        <f t="shared" si="34"/>
        <v>0</v>
      </c>
    </row>
    <row r="133" spans="1:80" ht="15.75">
      <c r="A133" s="186">
        <v>0.44444444444445702</v>
      </c>
      <c r="B133" s="231">
        <v>0.44791666666667901</v>
      </c>
      <c r="C133" s="177">
        <f t="shared" si="35"/>
        <v>0</v>
      </c>
      <c r="D133" s="232"/>
      <c r="E133" s="233"/>
      <c r="F133" s="234"/>
      <c r="G133" s="177">
        <f t="shared" si="25"/>
        <v>0</v>
      </c>
      <c r="H133" s="232"/>
      <c r="I133" s="233"/>
      <c r="J133" s="234"/>
      <c r="K133" s="181">
        <f t="shared" ref="K133:K196" si="40">H133+I133+J133</f>
        <v>0</v>
      </c>
      <c r="L133" s="182"/>
      <c r="M133" s="235"/>
      <c r="N133" s="236"/>
      <c r="O133" s="235"/>
      <c r="P133" s="185">
        <f t="shared" si="26"/>
        <v>0</v>
      </c>
      <c r="Q133" s="186">
        <v>0.44444444444445702</v>
      </c>
      <c r="R133" s="231">
        <v>0.44791666666667901</v>
      </c>
      <c r="S133" s="177">
        <f t="shared" si="36"/>
        <v>0</v>
      </c>
      <c r="T133" s="232"/>
      <c r="U133" s="233"/>
      <c r="V133" s="234"/>
      <c r="W133" s="177">
        <f t="shared" si="27"/>
        <v>0</v>
      </c>
      <c r="X133" s="232"/>
      <c r="Y133" s="233"/>
      <c r="Z133" s="234"/>
      <c r="AA133" s="181">
        <f t="shared" ref="AA133:AA196" si="41">X133+Y133+Z133</f>
        <v>0</v>
      </c>
      <c r="AB133" s="182"/>
      <c r="AC133" s="235"/>
      <c r="AD133" s="236"/>
      <c r="AE133" s="235"/>
      <c r="AF133" s="185">
        <f t="shared" si="28"/>
        <v>0</v>
      </c>
      <c r="AG133" s="186">
        <v>0.44444444444445702</v>
      </c>
      <c r="AH133" s="231">
        <v>0.44791666666667901</v>
      </c>
      <c r="AI133" s="177">
        <f t="shared" si="37"/>
        <v>0</v>
      </c>
      <c r="AJ133" s="232"/>
      <c r="AK133" s="233"/>
      <c r="AL133" s="234"/>
      <c r="AM133" s="177">
        <f t="shared" si="29"/>
        <v>0</v>
      </c>
      <c r="AN133" s="232"/>
      <c r="AO133" s="233"/>
      <c r="AP133" s="234"/>
      <c r="AQ133" s="181">
        <f t="shared" ref="AQ133:AQ196" si="42">AN133+AO133+AP133</f>
        <v>0</v>
      </c>
      <c r="AR133" s="182"/>
      <c r="AS133" s="235"/>
      <c r="AT133" s="236"/>
      <c r="AU133" s="235"/>
      <c r="AV133" s="185">
        <f t="shared" si="30"/>
        <v>0</v>
      </c>
      <c r="AW133" s="186">
        <v>0.44444444444445702</v>
      </c>
      <c r="AX133" s="231">
        <v>0.44791666666667901</v>
      </c>
      <c r="AY133" s="177">
        <f t="shared" si="38"/>
        <v>0</v>
      </c>
      <c r="AZ133" s="232"/>
      <c r="BA133" s="233"/>
      <c r="BB133" s="234"/>
      <c r="BC133" s="177">
        <f t="shared" si="31"/>
        <v>0</v>
      </c>
      <c r="BD133" s="232"/>
      <c r="BE133" s="233"/>
      <c r="BF133" s="234"/>
      <c r="BG133" s="181">
        <f t="shared" ref="BG133:BG196" si="43">BD133+BE133+BF133</f>
        <v>0</v>
      </c>
      <c r="BH133" s="182"/>
      <c r="BI133" s="235"/>
      <c r="BJ133" s="236"/>
      <c r="BK133" s="235"/>
      <c r="BL133" s="185">
        <f t="shared" si="32"/>
        <v>0</v>
      </c>
      <c r="BM133" s="186">
        <v>0.44444444444445702</v>
      </c>
      <c r="BN133" s="231">
        <v>0.44791666666667901</v>
      </c>
      <c r="BO133" s="177">
        <f t="shared" si="39"/>
        <v>0</v>
      </c>
      <c r="BP133" s="232"/>
      <c r="BQ133" s="233"/>
      <c r="BR133" s="234"/>
      <c r="BS133" s="177">
        <f t="shared" si="33"/>
        <v>0</v>
      </c>
      <c r="BT133" s="232"/>
      <c r="BU133" s="233"/>
      <c r="BV133" s="234"/>
      <c r="BW133" s="181">
        <f t="shared" ref="BW133:BW196" si="44">BT133+BU133+BV133</f>
        <v>0</v>
      </c>
      <c r="BX133" s="182"/>
      <c r="BY133" s="235"/>
      <c r="BZ133" s="236"/>
      <c r="CA133" s="235"/>
      <c r="CB133" s="185">
        <f t="shared" si="34"/>
        <v>0</v>
      </c>
    </row>
    <row r="134" spans="1:80" ht="15.75">
      <c r="A134" s="186">
        <v>0.44791666666667901</v>
      </c>
      <c r="B134" s="231">
        <v>0.451388888888902</v>
      </c>
      <c r="C134" s="177">
        <f t="shared" si="35"/>
        <v>0</v>
      </c>
      <c r="D134" s="232"/>
      <c r="E134" s="233"/>
      <c r="F134" s="234"/>
      <c r="G134" s="177">
        <f t="shared" ref="G134:G197" si="45">K134+P134</f>
        <v>0</v>
      </c>
      <c r="H134" s="232"/>
      <c r="I134" s="233"/>
      <c r="J134" s="234"/>
      <c r="K134" s="181">
        <f t="shared" si="40"/>
        <v>0</v>
      </c>
      <c r="L134" s="182"/>
      <c r="M134" s="235"/>
      <c r="N134" s="236"/>
      <c r="O134" s="235"/>
      <c r="P134" s="185">
        <f t="shared" ref="P134:P197" si="46">L134+M134+N134+O134</f>
        <v>0</v>
      </c>
      <c r="Q134" s="186">
        <v>0.44791666666667901</v>
      </c>
      <c r="R134" s="231">
        <v>0.451388888888902</v>
      </c>
      <c r="S134" s="177">
        <f t="shared" si="36"/>
        <v>0</v>
      </c>
      <c r="T134" s="232"/>
      <c r="U134" s="233"/>
      <c r="V134" s="234"/>
      <c r="W134" s="177">
        <f t="shared" ref="W134:W197" si="47">AA134+AF134</f>
        <v>0</v>
      </c>
      <c r="X134" s="232"/>
      <c r="Y134" s="233"/>
      <c r="Z134" s="234"/>
      <c r="AA134" s="181">
        <f t="shared" si="41"/>
        <v>0</v>
      </c>
      <c r="AB134" s="182"/>
      <c r="AC134" s="235"/>
      <c r="AD134" s="236"/>
      <c r="AE134" s="235"/>
      <c r="AF134" s="185">
        <f t="shared" ref="AF134:AF197" si="48">AB134+AC134+AD134+AE134</f>
        <v>0</v>
      </c>
      <c r="AG134" s="186">
        <v>0.44791666666667901</v>
      </c>
      <c r="AH134" s="231">
        <v>0.451388888888902</v>
      </c>
      <c r="AI134" s="177">
        <f t="shared" si="37"/>
        <v>0</v>
      </c>
      <c r="AJ134" s="232"/>
      <c r="AK134" s="233"/>
      <c r="AL134" s="234"/>
      <c r="AM134" s="177">
        <f t="shared" ref="AM134:AM197" si="49">AQ134+AV134</f>
        <v>0</v>
      </c>
      <c r="AN134" s="232"/>
      <c r="AO134" s="233"/>
      <c r="AP134" s="234"/>
      <c r="AQ134" s="181">
        <f t="shared" si="42"/>
        <v>0</v>
      </c>
      <c r="AR134" s="182"/>
      <c r="AS134" s="235"/>
      <c r="AT134" s="236"/>
      <c r="AU134" s="235"/>
      <c r="AV134" s="185">
        <f t="shared" ref="AV134:AV197" si="50">AR134+AS134+AT134+AU134</f>
        <v>0</v>
      </c>
      <c r="AW134" s="186">
        <v>0.44791666666667901</v>
      </c>
      <c r="AX134" s="231">
        <v>0.451388888888902</v>
      </c>
      <c r="AY134" s="177">
        <f t="shared" si="38"/>
        <v>0</v>
      </c>
      <c r="AZ134" s="232"/>
      <c r="BA134" s="233"/>
      <c r="BB134" s="234"/>
      <c r="BC134" s="177">
        <f t="shared" ref="BC134:BC197" si="51">BG134+BL134</f>
        <v>0</v>
      </c>
      <c r="BD134" s="232"/>
      <c r="BE134" s="233"/>
      <c r="BF134" s="234"/>
      <c r="BG134" s="181">
        <f t="shared" si="43"/>
        <v>0</v>
      </c>
      <c r="BH134" s="182"/>
      <c r="BI134" s="235"/>
      <c r="BJ134" s="236"/>
      <c r="BK134" s="235"/>
      <c r="BL134" s="185">
        <f t="shared" ref="BL134:BL197" si="52">BH134+BI134+BJ134+BK134</f>
        <v>0</v>
      </c>
      <c r="BM134" s="186">
        <v>0.44791666666667901</v>
      </c>
      <c r="BN134" s="231">
        <v>0.451388888888902</v>
      </c>
      <c r="BO134" s="177">
        <f t="shared" si="39"/>
        <v>0</v>
      </c>
      <c r="BP134" s="232"/>
      <c r="BQ134" s="233"/>
      <c r="BR134" s="234"/>
      <c r="BS134" s="177">
        <f t="shared" ref="BS134:BS197" si="53">BW134+CB134</f>
        <v>0</v>
      </c>
      <c r="BT134" s="232"/>
      <c r="BU134" s="233"/>
      <c r="BV134" s="234"/>
      <c r="BW134" s="181">
        <f t="shared" si="44"/>
        <v>0</v>
      </c>
      <c r="BX134" s="182"/>
      <c r="BY134" s="235"/>
      <c r="BZ134" s="236"/>
      <c r="CA134" s="235"/>
      <c r="CB134" s="185">
        <f t="shared" ref="CB134:CB197" si="54">BX134+BY134+BZ134+CA134</f>
        <v>0</v>
      </c>
    </row>
    <row r="135" spans="1:80" ht="15.75">
      <c r="A135" s="186">
        <v>0.451388888888902</v>
      </c>
      <c r="B135" s="231">
        <v>0.45486111111112398</v>
      </c>
      <c r="C135" s="177">
        <f t="shared" ref="C135:C198" si="55">D135+E135+F135</f>
        <v>0</v>
      </c>
      <c r="D135" s="232"/>
      <c r="E135" s="233"/>
      <c r="F135" s="234"/>
      <c r="G135" s="177">
        <f t="shared" si="45"/>
        <v>0</v>
      </c>
      <c r="H135" s="232"/>
      <c r="I135" s="233"/>
      <c r="J135" s="234"/>
      <c r="K135" s="181">
        <f t="shared" si="40"/>
        <v>0</v>
      </c>
      <c r="L135" s="182"/>
      <c r="M135" s="235"/>
      <c r="N135" s="236"/>
      <c r="O135" s="235"/>
      <c r="P135" s="185">
        <f t="shared" si="46"/>
        <v>0</v>
      </c>
      <c r="Q135" s="186">
        <v>0.451388888888902</v>
      </c>
      <c r="R135" s="231">
        <v>0.45486111111112398</v>
      </c>
      <c r="S135" s="177">
        <f t="shared" ref="S135:S198" si="56">T135+U135+V135</f>
        <v>0</v>
      </c>
      <c r="T135" s="232"/>
      <c r="U135" s="233"/>
      <c r="V135" s="234"/>
      <c r="W135" s="177">
        <f t="shared" si="47"/>
        <v>0</v>
      </c>
      <c r="X135" s="232"/>
      <c r="Y135" s="233"/>
      <c r="Z135" s="234"/>
      <c r="AA135" s="181">
        <f t="shared" si="41"/>
        <v>0</v>
      </c>
      <c r="AB135" s="182"/>
      <c r="AC135" s="235"/>
      <c r="AD135" s="236"/>
      <c r="AE135" s="235"/>
      <c r="AF135" s="185">
        <f t="shared" si="48"/>
        <v>0</v>
      </c>
      <c r="AG135" s="186">
        <v>0.451388888888902</v>
      </c>
      <c r="AH135" s="231">
        <v>0.45486111111112398</v>
      </c>
      <c r="AI135" s="177">
        <f t="shared" ref="AI135:AI198" si="57">AJ135+AK135+AL135</f>
        <v>0</v>
      </c>
      <c r="AJ135" s="232"/>
      <c r="AK135" s="233"/>
      <c r="AL135" s="234"/>
      <c r="AM135" s="177">
        <f t="shared" si="49"/>
        <v>0</v>
      </c>
      <c r="AN135" s="232"/>
      <c r="AO135" s="233"/>
      <c r="AP135" s="234"/>
      <c r="AQ135" s="181">
        <f t="shared" si="42"/>
        <v>0</v>
      </c>
      <c r="AR135" s="182"/>
      <c r="AS135" s="235"/>
      <c r="AT135" s="236"/>
      <c r="AU135" s="235"/>
      <c r="AV135" s="185">
        <f t="shared" si="50"/>
        <v>0</v>
      </c>
      <c r="AW135" s="186">
        <v>0.451388888888902</v>
      </c>
      <c r="AX135" s="231">
        <v>0.45486111111112398</v>
      </c>
      <c r="AY135" s="177">
        <f t="shared" ref="AY135:AY198" si="58">AZ135+BA135+BB135</f>
        <v>0</v>
      </c>
      <c r="AZ135" s="232"/>
      <c r="BA135" s="233"/>
      <c r="BB135" s="234"/>
      <c r="BC135" s="177">
        <f t="shared" si="51"/>
        <v>0</v>
      </c>
      <c r="BD135" s="232"/>
      <c r="BE135" s="233"/>
      <c r="BF135" s="234"/>
      <c r="BG135" s="181">
        <f t="shared" si="43"/>
        <v>0</v>
      </c>
      <c r="BH135" s="182"/>
      <c r="BI135" s="235"/>
      <c r="BJ135" s="236"/>
      <c r="BK135" s="235"/>
      <c r="BL135" s="185">
        <f t="shared" si="52"/>
        <v>0</v>
      </c>
      <c r="BM135" s="186">
        <v>0.451388888888902</v>
      </c>
      <c r="BN135" s="231">
        <v>0.45486111111112398</v>
      </c>
      <c r="BO135" s="177">
        <f t="shared" ref="BO135:BO198" si="59">BP135+BQ135+BR135</f>
        <v>0</v>
      </c>
      <c r="BP135" s="232"/>
      <c r="BQ135" s="233"/>
      <c r="BR135" s="234"/>
      <c r="BS135" s="177">
        <f t="shared" si="53"/>
        <v>0</v>
      </c>
      <c r="BT135" s="232"/>
      <c r="BU135" s="233"/>
      <c r="BV135" s="234"/>
      <c r="BW135" s="181">
        <f t="shared" si="44"/>
        <v>0</v>
      </c>
      <c r="BX135" s="182"/>
      <c r="BY135" s="235"/>
      <c r="BZ135" s="236"/>
      <c r="CA135" s="235"/>
      <c r="CB135" s="185">
        <f t="shared" si="54"/>
        <v>0</v>
      </c>
    </row>
    <row r="136" spans="1:80" ht="15.75">
      <c r="A136" s="186">
        <v>0.45486111111112398</v>
      </c>
      <c r="B136" s="231">
        <v>0.45833333333334603</v>
      </c>
      <c r="C136" s="177">
        <f t="shared" si="55"/>
        <v>0</v>
      </c>
      <c r="D136" s="232"/>
      <c r="E136" s="233"/>
      <c r="F136" s="234"/>
      <c r="G136" s="177">
        <f t="shared" si="45"/>
        <v>0</v>
      </c>
      <c r="H136" s="232"/>
      <c r="I136" s="233"/>
      <c r="J136" s="234"/>
      <c r="K136" s="181">
        <f t="shared" si="40"/>
        <v>0</v>
      </c>
      <c r="L136" s="182"/>
      <c r="M136" s="235"/>
      <c r="N136" s="236"/>
      <c r="O136" s="235"/>
      <c r="P136" s="185">
        <f t="shared" si="46"/>
        <v>0</v>
      </c>
      <c r="Q136" s="186">
        <v>0.45486111111112398</v>
      </c>
      <c r="R136" s="231">
        <v>0.45833333333334603</v>
      </c>
      <c r="S136" s="177">
        <f t="shared" si="56"/>
        <v>0</v>
      </c>
      <c r="T136" s="232"/>
      <c r="U136" s="233"/>
      <c r="V136" s="234"/>
      <c r="W136" s="177">
        <f t="shared" si="47"/>
        <v>0</v>
      </c>
      <c r="X136" s="232"/>
      <c r="Y136" s="233"/>
      <c r="Z136" s="234"/>
      <c r="AA136" s="181">
        <f t="shared" si="41"/>
        <v>0</v>
      </c>
      <c r="AB136" s="182"/>
      <c r="AC136" s="235"/>
      <c r="AD136" s="236"/>
      <c r="AE136" s="235"/>
      <c r="AF136" s="185">
        <f t="shared" si="48"/>
        <v>0</v>
      </c>
      <c r="AG136" s="186">
        <v>0.45486111111112398</v>
      </c>
      <c r="AH136" s="231">
        <v>0.45833333333334603</v>
      </c>
      <c r="AI136" s="177">
        <f t="shared" si="57"/>
        <v>0</v>
      </c>
      <c r="AJ136" s="232"/>
      <c r="AK136" s="233"/>
      <c r="AL136" s="234"/>
      <c r="AM136" s="177">
        <f t="shared" si="49"/>
        <v>0</v>
      </c>
      <c r="AN136" s="232"/>
      <c r="AO136" s="233"/>
      <c r="AP136" s="234"/>
      <c r="AQ136" s="181">
        <f t="shared" si="42"/>
        <v>0</v>
      </c>
      <c r="AR136" s="182"/>
      <c r="AS136" s="235"/>
      <c r="AT136" s="236"/>
      <c r="AU136" s="235"/>
      <c r="AV136" s="185">
        <f t="shared" si="50"/>
        <v>0</v>
      </c>
      <c r="AW136" s="186">
        <v>0.45486111111112398</v>
      </c>
      <c r="AX136" s="231">
        <v>0.45833333333334603</v>
      </c>
      <c r="AY136" s="177">
        <f t="shared" si="58"/>
        <v>0</v>
      </c>
      <c r="AZ136" s="232"/>
      <c r="BA136" s="233"/>
      <c r="BB136" s="234"/>
      <c r="BC136" s="177">
        <f t="shared" si="51"/>
        <v>0</v>
      </c>
      <c r="BD136" s="232"/>
      <c r="BE136" s="233"/>
      <c r="BF136" s="234"/>
      <c r="BG136" s="181">
        <f t="shared" si="43"/>
        <v>0</v>
      </c>
      <c r="BH136" s="182"/>
      <c r="BI136" s="235"/>
      <c r="BJ136" s="236"/>
      <c r="BK136" s="235"/>
      <c r="BL136" s="185">
        <f t="shared" si="52"/>
        <v>0</v>
      </c>
      <c r="BM136" s="186">
        <v>0.45486111111112398</v>
      </c>
      <c r="BN136" s="231">
        <v>0.45833333333334603</v>
      </c>
      <c r="BO136" s="177">
        <f t="shared" si="59"/>
        <v>0</v>
      </c>
      <c r="BP136" s="232"/>
      <c r="BQ136" s="233"/>
      <c r="BR136" s="234"/>
      <c r="BS136" s="177">
        <f t="shared" si="53"/>
        <v>0</v>
      </c>
      <c r="BT136" s="232"/>
      <c r="BU136" s="233"/>
      <c r="BV136" s="234"/>
      <c r="BW136" s="181">
        <f t="shared" si="44"/>
        <v>0</v>
      </c>
      <c r="BX136" s="182"/>
      <c r="BY136" s="235"/>
      <c r="BZ136" s="236"/>
      <c r="CA136" s="235"/>
      <c r="CB136" s="185">
        <f t="shared" si="54"/>
        <v>0</v>
      </c>
    </row>
    <row r="137" spans="1:80" ht="15.75">
      <c r="A137" s="186">
        <v>0.45833333333334603</v>
      </c>
      <c r="B137" s="231">
        <v>0.46180555555556901</v>
      </c>
      <c r="C137" s="177">
        <f t="shared" si="55"/>
        <v>0</v>
      </c>
      <c r="D137" s="232"/>
      <c r="E137" s="233"/>
      <c r="F137" s="234"/>
      <c r="G137" s="177">
        <f t="shared" si="45"/>
        <v>0</v>
      </c>
      <c r="H137" s="232"/>
      <c r="I137" s="233"/>
      <c r="J137" s="234"/>
      <c r="K137" s="181">
        <f t="shared" si="40"/>
        <v>0</v>
      </c>
      <c r="L137" s="182"/>
      <c r="M137" s="235"/>
      <c r="N137" s="236"/>
      <c r="O137" s="235"/>
      <c r="P137" s="185">
        <f t="shared" si="46"/>
        <v>0</v>
      </c>
      <c r="Q137" s="186">
        <v>0.45833333333334603</v>
      </c>
      <c r="R137" s="231">
        <v>0.46180555555556901</v>
      </c>
      <c r="S137" s="177">
        <f t="shared" si="56"/>
        <v>0</v>
      </c>
      <c r="T137" s="232"/>
      <c r="U137" s="233"/>
      <c r="V137" s="234"/>
      <c r="W137" s="177">
        <f t="shared" si="47"/>
        <v>0</v>
      </c>
      <c r="X137" s="232"/>
      <c r="Y137" s="233"/>
      <c r="Z137" s="234"/>
      <c r="AA137" s="181">
        <f t="shared" si="41"/>
        <v>0</v>
      </c>
      <c r="AB137" s="182"/>
      <c r="AC137" s="235"/>
      <c r="AD137" s="236"/>
      <c r="AE137" s="235"/>
      <c r="AF137" s="185">
        <f t="shared" si="48"/>
        <v>0</v>
      </c>
      <c r="AG137" s="186">
        <v>0.45833333333334603</v>
      </c>
      <c r="AH137" s="231">
        <v>0.46180555555556901</v>
      </c>
      <c r="AI137" s="177">
        <f t="shared" si="57"/>
        <v>0</v>
      </c>
      <c r="AJ137" s="232"/>
      <c r="AK137" s="233"/>
      <c r="AL137" s="234"/>
      <c r="AM137" s="177">
        <f t="shared" si="49"/>
        <v>0</v>
      </c>
      <c r="AN137" s="232"/>
      <c r="AO137" s="233"/>
      <c r="AP137" s="234"/>
      <c r="AQ137" s="181">
        <f t="shared" si="42"/>
        <v>0</v>
      </c>
      <c r="AR137" s="182"/>
      <c r="AS137" s="235"/>
      <c r="AT137" s="236"/>
      <c r="AU137" s="235"/>
      <c r="AV137" s="185">
        <f t="shared" si="50"/>
        <v>0</v>
      </c>
      <c r="AW137" s="186">
        <v>0.45833333333334603</v>
      </c>
      <c r="AX137" s="231">
        <v>0.46180555555556901</v>
      </c>
      <c r="AY137" s="177">
        <f t="shared" si="58"/>
        <v>0</v>
      </c>
      <c r="AZ137" s="232"/>
      <c r="BA137" s="233"/>
      <c r="BB137" s="234"/>
      <c r="BC137" s="177">
        <f t="shared" si="51"/>
        <v>0</v>
      </c>
      <c r="BD137" s="232"/>
      <c r="BE137" s="233"/>
      <c r="BF137" s="234"/>
      <c r="BG137" s="181">
        <f t="shared" si="43"/>
        <v>0</v>
      </c>
      <c r="BH137" s="182"/>
      <c r="BI137" s="235"/>
      <c r="BJ137" s="236"/>
      <c r="BK137" s="235"/>
      <c r="BL137" s="185">
        <f t="shared" si="52"/>
        <v>0</v>
      </c>
      <c r="BM137" s="186">
        <v>0.45833333333334603</v>
      </c>
      <c r="BN137" s="231">
        <v>0.46180555555556901</v>
      </c>
      <c r="BO137" s="177">
        <f t="shared" si="59"/>
        <v>0</v>
      </c>
      <c r="BP137" s="232"/>
      <c r="BQ137" s="233"/>
      <c r="BR137" s="234"/>
      <c r="BS137" s="177">
        <f t="shared" si="53"/>
        <v>0</v>
      </c>
      <c r="BT137" s="232"/>
      <c r="BU137" s="233"/>
      <c r="BV137" s="234"/>
      <c r="BW137" s="181">
        <f t="shared" si="44"/>
        <v>0</v>
      </c>
      <c r="BX137" s="182"/>
      <c r="BY137" s="235"/>
      <c r="BZ137" s="236"/>
      <c r="CA137" s="235"/>
      <c r="CB137" s="185">
        <f t="shared" si="54"/>
        <v>0</v>
      </c>
    </row>
    <row r="138" spans="1:80" ht="15.75">
      <c r="A138" s="186">
        <v>0.46180555555556901</v>
      </c>
      <c r="B138" s="231">
        <v>0.465277777777791</v>
      </c>
      <c r="C138" s="177">
        <f t="shared" si="55"/>
        <v>0</v>
      </c>
      <c r="D138" s="232"/>
      <c r="E138" s="233"/>
      <c r="F138" s="234"/>
      <c r="G138" s="177">
        <f t="shared" si="45"/>
        <v>0</v>
      </c>
      <c r="H138" s="232"/>
      <c r="I138" s="233"/>
      <c r="J138" s="234"/>
      <c r="K138" s="181">
        <f t="shared" si="40"/>
        <v>0</v>
      </c>
      <c r="L138" s="182"/>
      <c r="M138" s="235"/>
      <c r="N138" s="236"/>
      <c r="O138" s="235"/>
      <c r="P138" s="185">
        <f t="shared" si="46"/>
        <v>0</v>
      </c>
      <c r="Q138" s="186">
        <v>0.46180555555556901</v>
      </c>
      <c r="R138" s="231">
        <v>0.465277777777791</v>
      </c>
      <c r="S138" s="177">
        <f t="shared" si="56"/>
        <v>0</v>
      </c>
      <c r="T138" s="232"/>
      <c r="U138" s="233"/>
      <c r="V138" s="234"/>
      <c r="W138" s="177">
        <f t="shared" si="47"/>
        <v>0</v>
      </c>
      <c r="X138" s="232"/>
      <c r="Y138" s="233"/>
      <c r="Z138" s="234"/>
      <c r="AA138" s="181">
        <f t="shared" si="41"/>
        <v>0</v>
      </c>
      <c r="AB138" s="182"/>
      <c r="AC138" s="235"/>
      <c r="AD138" s="236"/>
      <c r="AE138" s="235"/>
      <c r="AF138" s="185">
        <f t="shared" si="48"/>
        <v>0</v>
      </c>
      <c r="AG138" s="186">
        <v>0.46180555555556901</v>
      </c>
      <c r="AH138" s="231">
        <v>0.465277777777791</v>
      </c>
      <c r="AI138" s="177">
        <f t="shared" si="57"/>
        <v>0</v>
      </c>
      <c r="AJ138" s="232"/>
      <c r="AK138" s="233"/>
      <c r="AL138" s="234"/>
      <c r="AM138" s="177">
        <f t="shared" si="49"/>
        <v>0</v>
      </c>
      <c r="AN138" s="232"/>
      <c r="AO138" s="233"/>
      <c r="AP138" s="234"/>
      <c r="AQ138" s="181">
        <f t="shared" si="42"/>
        <v>0</v>
      </c>
      <c r="AR138" s="182"/>
      <c r="AS138" s="235"/>
      <c r="AT138" s="236"/>
      <c r="AU138" s="235"/>
      <c r="AV138" s="185">
        <f t="shared" si="50"/>
        <v>0</v>
      </c>
      <c r="AW138" s="186">
        <v>0.46180555555556901</v>
      </c>
      <c r="AX138" s="231">
        <v>0.465277777777791</v>
      </c>
      <c r="AY138" s="177">
        <f t="shared" si="58"/>
        <v>0</v>
      </c>
      <c r="AZ138" s="232"/>
      <c r="BA138" s="233"/>
      <c r="BB138" s="234"/>
      <c r="BC138" s="177">
        <f t="shared" si="51"/>
        <v>0</v>
      </c>
      <c r="BD138" s="232"/>
      <c r="BE138" s="233"/>
      <c r="BF138" s="234"/>
      <c r="BG138" s="181">
        <f t="shared" si="43"/>
        <v>0</v>
      </c>
      <c r="BH138" s="182"/>
      <c r="BI138" s="235"/>
      <c r="BJ138" s="236"/>
      <c r="BK138" s="235"/>
      <c r="BL138" s="185">
        <f t="shared" si="52"/>
        <v>0</v>
      </c>
      <c r="BM138" s="186">
        <v>0.46180555555556901</v>
      </c>
      <c r="BN138" s="231">
        <v>0.465277777777791</v>
      </c>
      <c r="BO138" s="177">
        <f t="shared" si="59"/>
        <v>0</v>
      </c>
      <c r="BP138" s="232"/>
      <c r="BQ138" s="233"/>
      <c r="BR138" s="234"/>
      <c r="BS138" s="177">
        <f t="shared" si="53"/>
        <v>0</v>
      </c>
      <c r="BT138" s="232"/>
      <c r="BU138" s="233"/>
      <c r="BV138" s="234"/>
      <c r="BW138" s="181">
        <f t="shared" si="44"/>
        <v>0</v>
      </c>
      <c r="BX138" s="182"/>
      <c r="BY138" s="235"/>
      <c r="BZ138" s="236"/>
      <c r="CA138" s="235"/>
      <c r="CB138" s="185">
        <f t="shared" si="54"/>
        <v>0</v>
      </c>
    </row>
    <row r="139" spans="1:80" ht="15.75">
      <c r="A139" s="186">
        <v>0.465277777777791</v>
      </c>
      <c r="B139" s="231">
        <v>0.46875000000001299</v>
      </c>
      <c r="C139" s="177">
        <f t="shared" si="55"/>
        <v>0</v>
      </c>
      <c r="D139" s="232"/>
      <c r="E139" s="233"/>
      <c r="F139" s="234"/>
      <c r="G139" s="177">
        <f t="shared" si="45"/>
        <v>0</v>
      </c>
      <c r="H139" s="232"/>
      <c r="I139" s="233"/>
      <c r="J139" s="234"/>
      <c r="K139" s="181">
        <f t="shared" si="40"/>
        <v>0</v>
      </c>
      <c r="L139" s="182"/>
      <c r="M139" s="235"/>
      <c r="N139" s="236"/>
      <c r="O139" s="235"/>
      <c r="P139" s="185">
        <f t="shared" si="46"/>
        <v>0</v>
      </c>
      <c r="Q139" s="186">
        <v>0.465277777777791</v>
      </c>
      <c r="R139" s="231">
        <v>0.46875000000001299</v>
      </c>
      <c r="S139" s="177">
        <f t="shared" si="56"/>
        <v>0</v>
      </c>
      <c r="T139" s="232"/>
      <c r="U139" s="233"/>
      <c r="V139" s="234"/>
      <c r="W139" s="177">
        <f t="shared" si="47"/>
        <v>0</v>
      </c>
      <c r="X139" s="232"/>
      <c r="Y139" s="233"/>
      <c r="Z139" s="234"/>
      <c r="AA139" s="181">
        <f t="shared" si="41"/>
        <v>0</v>
      </c>
      <c r="AB139" s="182"/>
      <c r="AC139" s="235"/>
      <c r="AD139" s="236"/>
      <c r="AE139" s="235"/>
      <c r="AF139" s="185">
        <f t="shared" si="48"/>
        <v>0</v>
      </c>
      <c r="AG139" s="186">
        <v>0.465277777777791</v>
      </c>
      <c r="AH139" s="231">
        <v>0.46875000000001299</v>
      </c>
      <c r="AI139" s="177">
        <f t="shared" si="57"/>
        <v>0</v>
      </c>
      <c r="AJ139" s="232"/>
      <c r="AK139" s="233"/>
      <c r="AL139" s="234"/>
      <c r="AM139" s="177">
        <f t="shared" si="49"/>
        <v>0</v>
      </c>
      <c r="AN139" s="232"/>
      <c r="AO139" s="233"/>
      <c r="AP139" s="234"/>
      <c r="AQ139" s="181">
        <f t="shared" si="42"/>
        <v>0</v>
      </c>
      <c r="AR139" s="182"/>
      <c r="AS139" s="235"/>
      <c r="AT139" s="236"/>
      <c r="AU139" s="235"/>
      <c r="AV139" s="185">
        <f t="shared" si="50"/>
        <v>0</v>
      </c>
      <c r="AW139" s="186">
        <v>0.465277777777791</v>
      </c>
      <c r="AX139" s="231">
        <v>0.46875000000001299</v>
      </c>
      <c r="AY139" s="177">
        <f t="shared" si="58"/>
        <v>0</v>
      </c>
      <c r="AZ139" s="232"/>
      <c r="BA139" s="233"/>
      <c r="BB139" s="234"/>
      <c r="BC139" s="177">
        <f t="shared" si="51"/>
        <v>0</v>
      </c>
      <c r="BD139" s="232"/>
      <c r="BE139" s="233"/>
      <c r="BF139" s="234"/>
      <c r="BG139" s="181">
        <f t="shared" si="43"/>
        <v>0</v>
      </c>
      <c r="BH139" s="182"/>
      <c r="BI139" s="235"/>
      <c r="BJ139" s="236"/>
      <c r="BK139" s="235"/>
      <c r="BL139" s="185">
        <f t="shared" si="52"/>
        <v>0</v>
      </c>
      <c r="BM139" s="186">
        <v>0.465277777777791</v>
      </c>
      <c r="BN139" s="231">
        <v>0.46875000000001299</v>
      </c>
      <c r="BO139" s="177">
        <f t="shared" si="59"/>
        <v>0</v>
      </c>
      <c r="BP139" s="232"/>
      <c r="BQ139" s="233"/>
      <c r="BR139" s="234"/>
      <c r="BS139" s="177">
        <f t="shared" si="53"/>
        <v>0</v>
      </c>
      <c r="BT139" s="232"/>
      <c r="BU139" s="233"/>
      <c r="BV139" s="234"/>
      <c r="BW139" s="181">
        <f t="shared" si="44"/>
        <v>0</v>
      </c>
      <c r="BX139" s="182"/>
      <c r="BY139" s="235"/>
      <c r="BZ139" s="236"/>
      <c r="CA139" s="235"/>
      <c r="CB139" s="185">
        <f t="shared" si="54"/>
        <v>0</v>
      </c>
    </row>
    <row r="140" spans="1:80" ht="15.75">
      <c r="A140" s="186">
        <v>0.46875000000001299</v>
      </c>
      <c r="B140" s="231">
        <v>0.47222222222223598</v>
      </c>
      <c r="C140" s="177">
        <f t="shared" si="55"/>
        <v>0</v>
      </c>
      <c r="D140" s="232"/>
      <c r="E140" s="233"/>
      <c r="F140" s="234"/>
      <c r="G140" s="177">
        <f t="shared" si="45"/>
        <v>0</v>
      </c>
      <c r="H140" s="232"/>
      <c r="I140" s="233"/>
      <c r="J140" s="234"/>
      <c r="K140" s="181">
        <f t="shared" si="40"/>
        <v>0</v>
      </c>
      <c r="L140" s="182"/>
      <c r="M140" s="235"/>
      <c r="N140" s="236"/>
      <c r="O140" s="235"/>
      <c r="P140" s="185">
        <f t="shared" si="46"/>
        <v>0</v>
      </c>
      <c r="Q140" s="186">
        <v>0.46875000000001299</v>
      </c>
      <c r="R140" s="231">
        <v>0.47222222222223598</v>
      </c>
      <c r="S140" s="177">
        <f t="shared" si="56"/>
        <v>0</v>
      </c>
      <c r="T140" s="232"/>
      <c r="U140" s="233"/>
      <c r="V140" s="234"/>
      <c r="W140" s="177">
        <f t="shared" si="47"/>
        <v>0</v>
      </c>
      <c r="X140" s="232"/>
      <c r="Y140" s="233"/>
      <c r="Z140" s="234"/>
      <c r="AA140" s="181">
        <f t="shared" si="41"/>
        <v>0</v>
      </c>
      <c r="AB140" s="182"/>
      <c r="AC140" s="235"/>
      <c r="AD140" s="236"/>
      <c r="AE140" s="235"/>
      <c r="AF140" s="185">
        <f t="shared" si="48"/>
        <v>0</v>
      </c>
      <c r="AG140" s="186">
        <v>0.46875000000001299</v>
      </c>
      <c r="AH140" s="231">
        <v>0.47222222222223598</v>
      </c>
      <c r="AI140" s="177">
        <f t="shared" si="57"/>
        <v>0</v>
      </c>
      <c r="AJ140" s="232"/>
      <c r="AK140" s="233"/>
      <c r="AL140" s="234"/>
      <c r="AM140" s="177">
        <f t="shared" si="49"/>
        <v>0</v>
      </c>
      <c r="AN140" s="232"/>
      <c r="AO140" s="233"/>
      <c r="AP140" s="234"/>
      <c r="AQ140" s="181">
        <f t="shared" si="42"/>
        <v>0</v>
      </c>
      <c r="AR140" s="182"/>
      <c r="AS140" s="235"/>
      <c r="AT140" s="236"/>
      <c r="AU140" s="235"/>
      <c r="AV140" s="185">
        <f t="shared" si="50"/>
        <v>0</v>
      </c>
      <c r="AW140" s="186">
        <v>0.46875000000001299</v>
      </c>
      <c r="AX140" s="231">
        <v>0.47222222222223598</v>
      </c>
      <c r="AY140" s="177">
        <f t="shared" si="58"/>
        <v>0</v>
      </c>
      <c r="AZ140" s="232"/>
      <c r="BA140" s="233"/>
      <c r="BB140" s="234"/>
      <c r="BC140" s="177">
        <f t="shared" si="51"/>
        <v>0</v>
      </c>
      <c r="BD140" s="232"/>
      <c r="BE140" s="233"/>
      <c r="BF140" s="234"/>
      <c r="BG140" s="181">
        <f t="shared" si="43"/>
        <v>0</v>
      </c>
      <c r="BH140" s="182"/>
      <c r="BI140" s="235"/>
      <c r="BJ140" s="236"/>
      <c r="BK140" s="235"/>
      <c r="BL140" s="185">
        <f t="shared" si="52"/>
        <v>0</v>
      </c>
      <c r="BM140" s="186">
        <v>0.46875000000001299</v>
      </c>
      <c r="BN140" s="231">
        <v>0.47222222222223598</v>
      </c>
      <c r="BO140" s="177">
        <f t="shared" si="59"/>
        <v>0</v>
      </c>
      <c r="BP140" s="232"/>
      <c r="BQ140" s="233"/>
      <c r="BR140" s="234"/>
      <c r="BS140" s="177">
        <f t="shared" si="53"/>
        <v>0</v>
      </c>
      <c r="BT140" s="232"/>
      <c r="BU140" s="233"/>
      <c r="BV140" s="234"/>
      <c r="BW140" s="181">
        <f t="shared" si="44"/>
        <v>0</v>
      </c>
      <c r="BX140" s="182"/>
      <c r="BY140" s="235"/>
      <c r="BZ140" s="236"/>
      <c r="CA140" s="235"/>
      <c r="CB140" s="185">
        <f t="shared" si="54"/>
        <v>0</v>
      </c>
    </row>
    <row r="141" spans="1:80" ht="15.75">
      <c r="A141" s="186">
        <v>0.47222222222223598</v>
      </c>
      <c r="B141" s="231">
        <v>0.47569444444445802</v>
      </c>
      <c r="C141" s="177">
        <f t="shared" si="55"/>
        <v>0</v>
      </c>
      <c r="D141" s="232"/>
      <c r="E141" s="233"/>
      <c r="F141" s="234"/>
      <c r="G141" s="177">
        <f t="shared" si="45"/>
        <v>0</v>
      </c>
      <c r="H141" s="232"/>
      <c r="I141" s="233"/>
      <c r="J141" s="234"/>
      <c r="K141" s="181">
        <f t="shared" si="40"/>
        <v>0</v>
      </c>
      <c r="L141" s="182"/>
      <c r="M141" s="235"/>
      <c r="N141" s="236"/>
      <c r="O141" s="235"/>
      <c r="P141" s="185">
        <f t="shared" si="46"/>
        <v>0</v>
      </c>
      <c r="Q141" s="186">
        <v>0.47222222222223598</v>
      </c>
      <c r="R141" s="231">
        <v>0.47569444444445802</v>
      </c>
      <c r="S141" s="177">
        <f t="shared" si="56"/>
        <v>0</v>
      </c>
      <c r="T141" s="232"/>
      <c r="U141" s="233"/>
      <c r="V141" s="234"/>
      <c r="W141" s="177">
        <f t="shared" si="47"/>
        <v>0</v>
      </c>
      <c r="X141" s="232"/>
      <c r="Y141" s="233"/>
      <c r="Z141" s="234"/>
      <c r="AA141" s="181">
        <f t="shared" si="41"/>
        <v>0</v>
      </c>
      <c r="AB141" s="182"/>
      <c r="AC141" s="235"/>
      <c r="AD141" s="236"/>
      <c r="AE141" s="235"/>
      <c r="AF141" s="185">
        <f t="shared" si="48"/>
        <v>0</v>
      </c>
      <c r="AG141" s="186">
        <v>0.47222222222223598</v>
      </c>
      <c r="AH141" s="231">
        <v>0.47569444444445802</v>
      </c>
      <c r="AI141" s="177">
        <f t="shared" si="57"/>
        <v>0</v>
      </c>
      <c r="AJ141" s="232"/>
      <c r="AK141" s="233"/>
      <c r="AL141" s="234"/>
      <c r="AM141" s="177">
        <f t="shared" si="49"/>
        <v>0</v>
      </c>
      <c r="AN141" s="232"/>
      <c r="AO141" s="233"/>
      <c r="AP141" s="234"/>
      <c r="AQ141" s="181">
        <f t="shared" si="42"/>
        <v>0</v>
      </c>
      <c r="AR141" s="182"/>
      <c r="AS141" s="235"/>
      <c r="AT141" s="236"/>
      <c r="AU141" s="235"/>
      <c r="AV141" s="185">
        <f t="shared" si="50"/>
        <v>0</v>
      </c>
      <c r="AW141" s="186">
        <v>0.47222222222223598</v>
      </c>
      <c r="AX141" s="231">
        <v>0.47569444444445802</v>
      </c>
      <c r="AY141" s="177">
        <f t="shared" si="58"/>
        <v>0</v>
      </c>
      <c r="AZ141" s="232"/>
      <c r="BA141" s="233"/>
      <c r="BB141" s="234"/>
      <c r="BC141" s="177">
        <f t="shared" si="51"/>
        <v>0</v>
      </c>
      <c r="BD141" s="232"/>
      <c r="BE141" s="233"/>
      <c r="BF141" s="234"/>
      <c r="BG141" s="181">
        <f t="shared" si="43"/>
        <v>0</v>
      </c>
      <c r="BH141" s="182"/>
      <c r="BI141" s="235"/>
      <c r="BJ141" s="236"/>
      <c r="BK141" s="235"/>
      <c r="BL141" s="185">
        <f t="shared" si="52"/>
        <v>0</v>
      </c>
      <c r="BM141" s="186">
        <v>0.47222222222223598</v>
      </c>
      <c r="BN141" s="231">
        <v>0.47569444444445802</v>
      </c>
      <c r="BO141" s="177">
        <f t="shared" si="59"/>
        <v>0</v>
      </c>
      <c r="BP141" s="232"/>
      <c r="BQ141" s="233"/>
      <c r="BR141" s="234"/>
      <c r="BS141" s="177">
        <f t="shared" si="53"/>
        <v>0</v>
      </c>
      <c r="BT141" s="232"/>
      <c r="BU141" s="233"/>
      <c r="BV141" s="234"/>
      <c r="BW141" s="181">
        <f t="shared" si="44"/>
        <v>0</v>
      </c>
      <c r="BX141" s="182"/>
      <c r="BY141" s="235"/>
      <c r="BZ141" s="236"/>
      <c r="CA141" s="235"/>
      <c r="CB141" s="185">
        <f t="shared" si="54"/>
        <v>0</v>
      </c>
    </row>
    <row r="142" spans="1:80" ht="15.75">
      <c r="A142" s="186">
        <v>0.47569444444445802</v>
      </c>
      <c r="B142" s="231">
        <v>0.47916666666668001</v>
      </c>
      <c r="C142" s="177">
        <f t="shared" si="55"/>
        <v>0</v>
      </c>
      <c r="D142" s="232"/>
      <c r="E142" s="233"/>
      <c r="F142" s="234"/>
      <c r="G142" s="177">
        <f t="shared" si="45"/>
        <v>0</v>
      </c>
      <c r="H142" s="232"/>
      <c r="I142" s="233"/>
      <c r="J142" s="234"/>
      <c r="K142" s="181">
        <f t="shared" si="40"/>
        <v>0</v>
      </c>
      <c r="L142" s="182"/>
      <c r="M142" s="235"/>
      <c r="N142" s="236"/>
      <c r="O142" s="235"/>
      <c r="P142" s="185">
        <f t="shared" si="46"/>
        <v>0</v>
      </c>
      <c r="Q142" s="186">
        <v>0.47569444444445802</v>
      </c>
      <c r="R142" s="231">
        <v>0.47916666666668001</v>
      </c>
      <c r="S142" s="177">
        <f t="shared" si="56"/>
        <v>0</v>
      </c>
      <c r="T142" s="232"/>
      <c r="U142" s="233"/>
      <c r="V142" s="234"/>
      <c r="W142" s="177">
        <f t="shared" si="47"/>
        <v>0</v>
      </c>
      <c r="X142" s="232"/>
      <c r="Y142" s="233"/>
      <c r="Z142" s="234"/>
      <c r="AA142" s="181">
        <f t="shared" si="41"/>
        <v>0</v>
      </c>
      <c r="AB142" s="182"/>
      <c r="AC142" s="235"/>
      <c r="AD142" s="236"/>
      <c r="AE142" s="235"/>
      <c r="AF142" s="185">
        <f t="shared" si="48"/>
        <v>0</v>
      </c>
      <c r="AG142" s="186">
        <v>0.47569444444445802</v>
      </c>
      <c r="AH142" s="231">
        <v>0.47916666666668001</v>
      </c>
      <c r="AI142" s="177">
        <f t="shared" si="57"/>
        <v>0</v>
      </c>
      <c r="AJ142" s="232"/>
      <c r="AK142" s="233"/>
      <c r="AL142" s="234"/>
      <c r="AM142" s="177">
        <f t="shared" si="49"/>
        <v>0</v>
      </c>
      <c r="AN142" s="232"/>
      <c r="AO142" s="233"/>
      <c r="AP142" s="234"/>
      <c r="AQ142" s="181">
        <f t="shared" si="42"/>
        <v>0</v>
      </c>
      <c r="AR142" s="182"/>
      <c r="AS142" s="235"/>
      <c r="AT142" s="236"/>
      <c r="AU142" s="235"/>
      <c r="AV142" s="185">
        <f t="shared" si="50"/>
        <v>0</v>
      </c>
      <c r="AW142" s="186">
        <v>0.47569444444445802</v>
      </c>
      <c r="AX142" s="231">
        <v>0.47916666666668001</v>
      </c>
      <c r="AY142" s="177">
        <f t="shared" si="58"/>
        <v>0</v>
      </c>
      <c r="AZ142" s="232"/>
      <c r="BA142" s="233"/>
      <c r="BB142" s="234"/>
      <c r="BC142" s="177">
        <f t="shared" si="51"/>
        <v>0</v>
      </c>
      <c r="BD142" s="232"/>
      <c r="BE142" s="233"/>
      <c r="BF142" s="234"/>
      <c r="BG142" s="181">
        <f t="shared" si="43"/>
        <v>0</v>
      </c>
      <c r="BH142" s="182"/>
      <c r="BI142" s="235"/>
      <c r="BJ142" s="236"/>
      <c r="BK142" s="235"/>
      <c r="BL142" s="185">
        <f t="shared" si="52"/>
        <v>0</v>
      </c>
      <c r="BM142" s="186">
        <v>0.47569444444445802</v>
      </c>
      <c r="BN142" s="231">
        <v>0.47916666666668001</v>
      </c>
      <c r="BO142" s="177">
        <f t="shared" si="59"/>
        <v>0</v>
      </c>
      <c r="BP142" s="232"/>
      <c r="BQ142" s="233"/>
      <c r="BR142" s="234"/>
      <c r="BS142" s="177">
        <f t="shared" si="53"/>
        <v>0</v>
      </c>
      <c r="BT142" s="232"/>
      <c r="BU142" s="233"/>
      <c r="BV142" s="234"/>
      <c r="BW142" s="181">
        <f t="shared" si="44"/>
        <v>0</v>
      </c>
      <c r="BX142" s="182"/>
      <c r="BY142" s="235"/>
      <c r="BZ142" s="236"/>
      <c r="CA142" s="235"/>
      <c r="CB142" s="185">
        <f t="shared" si="54"/>
        <v>0</v>
      </c>
    </row>
    <row r="143" spans="1:80" ht="15.75">
      <c r="A143" s="186">
        <v>0.47916666666668001</v>
      </c>
      <c r="B143" s="231">
        <v>0.48263888888890299</v>
      </c>
      <c r="C143" s="177">
        <f t="shared" si="55"/>
        <v>0</v>
      </c>
      <c r="D143" s="232"/>
      <c r="E143" s="233"/>
      <c r="F143" s="234"/>
      <c r="G143" s="177">
        <f t="shared" si="45"/>
        <v>0</v>
      </c>
      <c r="H143" s="232"/>
      <c r="I143" s="233"/>
      <c r="J143" s="234"/>
      <c r="K143" s="181">
        <f t="shared" si="40"/>
        <v>0</v>
      </c>
      <c r="L143" s="182"/>
      <c r="M143" s="235"/>
      <c r="N143" s="236"/>
      <c r="O143" s="235"/>
      <c r="P143" s="185">
        <f t="shared" si="46"/>
        <v>0</v>
      </c>
      <c r="Q143" s="186">
        <v>0.47916666666668001</v>
      </c>
      <c r="R143" s="231">
        <v>0.48263888888890299</v>
      </c>
      <c r="S143" s="177">
        <f t="shared" si="56"/>
        <v>0</v>
      </c>
      <c r="T143" s="232"/>
      <c r="U143" s="233"/>
      <c r="V143" s="234"/>
      <c r="W143" s="177">
        <f t="shared" si="47"/>
        <v>0</v>
      </c>
      <c r="X143" s="232"/>
      <c r="Y143" s="233"/>
      <c r="Z143" s="234"/>
      <c r="AA143" s="181">
        <f t="shared" si="41"/>
        <v>0</v>
      </c>
      <c r="AB143" s="182"/>
      <c r="AC143" s="235"/>
      <c r="AD143" s="236"/>
      <c r="AE143" s="235"/>
      <c r="AF143" s="185">
        <f t="shared" si="48"/>
        <v>0</v>
      </c>
      <c r="AG143" s="186">
        <v>0.47916666666668001</v>
      </c>
      <c r="AH143" s="231">
        <v>0.48263888888890299</v>
      </c>
      <c r="AI143" s="177">
        <f t="shared" si="57"/>
        <v>0</v>
      </c>
      <c r="AJ143" s="232"/>
      <c r="AK143" s="233"/>
      <c r="AL143" s="234"/>
      <c r="AM143" s="177">
        <f t="shared" si="49"/>
        <v>0</v>
      </c>
      <c r="AN143" s="232"/>
      <c r="AO143" s="233"/>
      <c r="AP143" s="234"/>
      <c r="AQ143" s="181">
        <f t="shared" si="42"/>
        <v>0</v>
      </c>
      <c r="AR143" s="182"/>
      <c r="AS143" s="235"/>
      <c r="AT143" s="236"/>
      <c r="AU143" s="235"/>
      <c r="AV143" s="185">
        <f t="shared" si="50"/>
        <v>0</v>
      </c>
      <c r="AW143" s="186">
        <v>0.47916666666668001</v>
      </c>
      <c r="AX143" s="231">
        <v>0.48263888888890299</v>
      </c>
      <c r="AY143" s="177">
        <f t="shared" si="58"/>
        <v>0</v>
      </c>
      <c r="AZ143" s="232"/>
      <c r="BA143" s="233"/>
      <c r="BB143" s="234"/>
      <c r="BC143" s="177">
        <f t="shared" si="51"/>
        <v>0</v>
      </c>
      <c r="BD143" s="232"/>
      <c r="BE143" s="233"/>
      <c r="BF143" s="234"/>
      <c r="BG143" s="181">
        <f t="shared" si="43"/>
        <v>0</v>
      </c>
      <c r="BH143" s="182"/>
      <c r="BI143" s="235"/>
      <c r="BJ143" s="236"/>
      <c r="BK143" s="235"/>
      <c r="BL143" s="185">
        <f t="shared" si="52"/>
        <v>0</v>
      </c>
      <c r="BM143" s="186">
        <v>0.47916666666668001</v>
      </c>
      <c r="BN143" s="231">
        <v>0.48263888888890299</v>
      </c>
      <c r="BO143" s="177">
        <f t="shared" si="59"/>
        <v>0</v>
      </c>
      <c r="BP143" s="232"/>
      <c r="BQ143" s="233"/>
      <c r="BR143" s="234"/>
      <c r="BS143" s="177">
        <f t="shared" si="53"/>
        <v>0</v>
      </c>
      <c r="BT143" s="232"/>
      <c r="BU143" s="233"/>
      <c r="BV143" s="234"/>
      <c r="BW143" s="181">
        <f t="shared" si="44"/>
        <v>0</v>
      </c>
      <c r="BX143" s="182"/>
      <c r="BY143" s="235"/>
      <c r="BZ143" s="236"/>
      <c r="CA143" s="235"/>
      <c r="CB143" s="185">
        <f t="shared" si="54"/>
        <v>0</v>
      </c>
    </row>
    <row r="144" spans="1:80" ht="15.75">
      <c r="A144" s="186">
        <v>0.48263888888890299</v>
      </c>
      <c r="B144" s="231">
        <v>0.48611111111112498</v>
      </c>
      <c r="C144" s="177">
        <f t="shared" si="55"/>
        <v>0</v>
      </c>
      <c r="D144" s="232"/>
      <c r="E144" s="233"/>
      <c r="F144" s="234"/>
      <c r="G144" s="177">
        <f t="shared" si="45"/>
        <v>0</v>
      </c>
      <c r="H144" s="232"/>
      <c r="I144" s="233"/>
      <c r="J144" s="234"/>
      <c r="K144" s="181">
        <f t="shared" si="40"/>
        <v>0</v>
      </c>
      <c r="L144" s="182"/>
      <c r="M144" s="235"/>
      <c r="N144" s="236"/>
      <c r="O144" s="235"/>
      <c r="P144" s="185">
        <f t="shared" si="46"/>
        <v>0</v>
      </c>
      <c r="Q144" s="186">
        <v>0.48263888888890299</v>
      </c>
      <c r="R144" s="231">
        <v>0.48611111111112498</v>
      </c>
      <c r="S144" s="177">
        <f t="shared" si="56"/>
        <v>0</v>
      </c>
      <c r="T144" s="232"/>
      <c r="U144" s="233"/>
      <c r="V144" s="234"/>
      <c r="W144" s="177">
        <f t="shared" si="47"/>
        <v>0</v>
      </c>
      <c r="X144" s="232"/>
      <c r="Y144" s="233"/>
      <c r="Z144" s="234"/>
      <c r="AA144" s="181">
        <f t="shared" si="41"/>
        <v>0</v>
      </c>
      <c r="AB144" s="182"/>
      <c r="AC144" s="235"/>
      <c r="AD144" s="236"/>
      <c r="AE144" s="235"/>
      <c r="AF144" s="185">
        <f t="shared" si="48"/>
        <v>0</v>
      </c>
      <c r="AG144" s="186">
        <v>0.48263888888890299</v>
      </c>
      <c r="AH144" s="231">
        <v>0.48611111111112498</v>
      </c>
      <c r="AI144" s="177">
        <f t="shared" si="57"/>
        <v>0</v>
      </c>
      <c r="AJ144" s="232"/>
      <c r="AK144" s="233"/>
      <c r="AL144" s="234"/>
      <c r="AM144" s="177">
        <f t="shared" si="49"/>
        <v>0</v>
      </c>
      <c r="AN144" s="232"/>
      <c r="AO144" s="233"/>
      <c r="AP144" s="234"/>
      <c r="AQ144" s="181">
        <f t="shared" si="42"/>
        <v>0</v>
      </c>
      <c r="AR144" s="182"/>
      <c r="AS144" s="235"/>
      <c r="AT144" s="236"/>
      <c r="AU144" s="235"/>
      <c r="AV144" s="185">
        <f t="shared" si="50"/>
        <v>0</v>
      </c>
      <c r="AW144" s="186">
        <v>0.48263888888890299</v>
      </c>
      <c r="AX144" s="231">
        <v>0.48611111111112498</v>
      </c>
      <c r="AY144" s="177">
        <f t="shared" si="58"/>
        <v>0</v>
      </c>
      <c r="AZ144" s="232"/>
      <c r="BA144" s="233"/>
      <c r="BB144" s="234"/>
      <c r="BC144" s="177">
        <f t="shared" si="51"/>
        <v>0</v>
      </c>
      <c r="BD144" s="232"/>
      <c r="BE144" s="233"/>
      <c r="BF144" s="234"/>
      <c r="BG144" s="181">
        <f t="shared" si="43"/>
        <v>0</v>
      </c>
      <c r="BH144" s="182"/>
      <c r="BI144" s="235"/>
      <c r="BJ144" s="236"/>
      <c r="BK144" s="235"/>
      <c r="BL144" s="185">
        <f t="shared" si="52"/>
        <v>0</v>
      </c>
      <c r="BM144" s="186">
        <v>0.48263888888890299</v>
      </c>
      <c r="BN144" s="231">
        <v>0.48611111111112498</v>
      </c>
      <c r="BO144" s="177">
        <f t="shared" si="59"/>
        <v>0</v>
      </c>
      <c r="BP144" s="232"/>
      <c r="BQ144" s="233"/>
      <c r="BR144" s="234"/>
      <c r="BS144" s="177">
        <f t="shared" si="53"/>
        <v>0</v>
      </c>
      <c r="BT144" s="232"/>
      <c r="BU144" s="233"/>
      <c r="BV144" s="234"/>
      <c r="BW144" s="181">
        <f t="shared" si="44"/>
        <v>0</v>
      </c>
      <c r="BX144" s="182"/>
      <c r="BY144" s="235"/>
      <c r="BZ144" s="236"/>
      <c r="CA144" s="235"/>
      <c r="CB144" s="185">
        <f t="shared" si="54"/>
        <v>0</v>
      </c>
    </row>
    <row r="145" spans="1:80" ht="15.75">
      <c r="A145" s="186">
        <v>0.48611111111112498</v>
      </c>
      <c r="B145" s="231">
        <v>0.48958333333334703</v>
      </c>
      <c r="C145" s="177">
        <f t="shared" si="55"/>
        <v>0</v>
      </c>
      <c r="D145" s="232"/>
      <c r="E145" s="233"/>
      <c r="F145" s="234"/>
      <c r="G145" s="177">
        <f t="shared" si="45"/>
        <v>0</v>
      </c>
      <c r="H145" s="232"/>
      <c r="I145" s="233"/>
      <c r="J145" s="234"/>
      <c r="K145" s="181">
        <f t="shared" si="40"/>
        <v>0</v>
      </c>
      <c r="L145" s="182"/>
      <c r="M145" s="235"/>
      <c r="N145" s="236"/>
      <c r="O145" s="235"/>
      <c r="P145" s="185">
        <f t="shared" si="46"/>
        <v>0</v>
      </c>
      <c r="Q145" s="186">
        <v>0.48611111111112498</v>
      </c>
      <c r="R145" s="231">
        <v>0.48958333333334703</v>
      </c>
      <c r="S145" s="177">
        <f t="shared" si="56"/>
        <v>0</v>
      </c>
      <c r="T145" s="232"/>
      <c r="U145" s="233"/>
      <c r="V145" s="234"/>
      <c r="W145" s="177">
        <f t="shared" si="47"/>
        <v>0</v>
      </c>
      <c r="X145" s="232"/>
      <c r="Y145" s="233"/>
      <c r="Z145" s="234"/>
      <c r="AA145" s="181">
        <f t="shared" si="41"/>
        <v>0</v>
      </c>
      <c r="AB145" s="182"/>
      <c r="AC145" s="235"/>
      <c r="AD145" s="236"/>
      <c r="AE145" s="235"/>
      <c r="AF145" s="185">
        <f t="shared" si="48"/>
        <v>0</v>
      </c>
      <c r="AG145" s="186">
        <v>0.48611111111112498</v>
      </c>
      <c r="AH145" s="231">
        <v>0.48958333333334703</v>
      </c>
      <c r="AI145" s="177">
        <f t="shared" si="57"/>
        <v>0</v>
      </c>
      <c r="AJ145" s="232"/>
      <c r="AK145" s="233"/>
      <c r="AL145" s="234"/>
      <c r="AM145" s="177">
        <f t="shared" si="49"/>
        <v>0</v>
      </c>
      <c r="AN145" s="232"/>
      <c r="AO145" s="233"/>
      <c r="AP145" s="234"/>
      <c r="AQ145" s="181">
        <f t="shared" si="42"/>
        <v>0</v>
      </c>
      <c r="AR145" s="182"/>
      <c r="AS145" s="235"/>
      <c r="AT145" s="236"/>
      <c r="AU145" s="235"/>
      <c r="AV145" s="185">
        <f t="shared" si="50"/>
        <v>0</v>
      </c>
      <c r="AW145" s="186">
        <v>0.48611111111112498</v>
      </c>
      <c r="AX145" s="231">
        <v>0.48958333333334703</v>
      </c>
      <c r="AY145" s="177">
        <f t="shared" si="58"/>
        <v>0</v>
      </c>
      <c r="AZ145" s="232"/>
      <c r="BA145" s="233"/>
      <c r="BB145" s="234"/>
      <c r="BC145" s="177">
        <f t="shared" si="51"/>
        <v>0</v>
      </c>
      <c r="BD145" s="232"/>
      <c r="BE145" s="233"/>
      <c r="BF145" s="234"/>
      <c r="BG145" s="181">
        <f t="shared" si="43"/>
        <v>0</v>
      </c>
      <c r="BH145" s="182"/>
      <c r="BI145" s="235"/>
      <c r="BJ145" s="236"/>
      <c r="BK145" s="235"/>
      <c r="BL145" s="185">
        <f t="shared" si="52"/>
        <v>0</v>
      </c>
      <c r="BM145" s="186">
        <v>0.48611111111112498</v>
      </c>
      <c r="BN145" s="231">
        <v>0.48958333333334703</v>
      </c>
      <c r="BO145" s="177">
        <f t="shared" si="59"/>
        <v>0</v>
      </c>
      <c r="BP145" s="232"/>
      <c r="BQ145" s="233"/>
      <c r="BR145" s="234"/>
      <c r="BS145" s="177">
        <f t="shared" si="53"/>
        <v>0</v>
      </c>
      <c r="BT145" s="232"/>
      <c r="BU145" s="233"/>
      <c r="BV145" s="234"/>
      <c r="BW145" s="181">
        <f t="shared" si="44"/>
        <v>0</v>
      </c>
      <c r="BX145" s="182"/>
      <c r="BY145" s="235"/>
      <c r="BZ145" s="236"/>
      <c r="CA145" s="235"/>
      <c r="CB145" s="185">
        <f t="shared" si="54"/>
        <v>0</v>
      </c>
    </row>
    <row r="146" spans="1:80" ht="15.75">
      <c r="A146" s="186">
        <v>0.48958333333334703</v>
      </c>
      <c r="B146" s="231">
        <v>0.49305555555557001</v>
      </c>
      <c r="C146" s="177">
        <f t="shared" si="55"/>
        <v>0</v>
      </c>
      <c r="D146" s="232"/>
      <c r="E146" s="233"/>
      <c r="F146" s="234"/>
      <c r="G146" s="177">
        <f t="shared" si="45"/>
        <v>0</v>
      </c>
      <c r="H146" s="232"/>
      <c r="I146" s="233"/>
      <c r="J146" s="234"/>
      <c r="K146" s="181">
        <f t="shared" si="40"/>
        <v>0</v>
      </c>
      <c r="L146" s="182"/>
      <c r="M146" s="235"/>
      <c r="N146" s="236"/>
      <c r="O146" s="235"/>
      <c r="P146" s="185">
        <f t="shared" si="46"/>
        <v>0</v>
      </c>
      <c r="Q146" s="186">
        <v>0.48958333333334703</v>
      </c>
      <c r="R146" s="231">
        <v>0.49305555555557001</v>
      </c>
      <c r="S146" s="177">
        <f t="shared" si="56"/>
        <v>0</v>
      </c>
      <c r="T146" s="232"/>
      <c r="U146" s="233"/>
      <c r="V146" s="234"/>
      <c r="W146" s="177">
        <f t="shared" si="47"/>
        <v>0</v>
      </c>
      <c r="X146" s="232"/>
      <c r="Y146" s="233"/>
      <c r="Z146" s="234"/>
      <c r="AA146" s="181">
        <f t="shared" si="41"/>
        <v>0</v>
      </c>
      <c r="AB146" s="182"/>
      <c r="AC146" s="235"/>
      <c r="AD146" s="236"/>
      <c r="AE146" s="235"/>
      <c r="AF146" s="185">
        <f t="shared" si="48"/>
        <v>0</v>
      </c>
      <c r="AG146" s="186">
        <v>0.48958333333334703</v>
      </c>
      <c r="AH146" s="231">
        <v>0.49305555555557001</v>
      </c>
      <c r="AI146" s="177">
        <f t="shared" si="57"/>
        <v>0</v>
      </c>
      <c r="AJ146" s="232"/>
      <c r="AK146" s="233"/>
      <c r="AL146" s="234"/>
      <c r="AM146" s="177">
        <f t="shared" si="49"/>
        <v>0</v>
      </c>
      <c r="AN146" s="232"/>
      <c r="AO146" s="233"/>
      <c r="AP146" s="234"/>
      <c r="AQ146" s="181">
        <f t="shared" si="42"/>
        <v>0</v>
      </c>
      <c r="AR146" s="182"/>
      <c r="AS146" s="235"/>
      <c r="AT146" s="236"/>
      <c r="AU146" s="235"/>
      <c r="AV146" s="185">
        <f t="shared" si="50"/>
        <v>0</v>
      </c>
      <c r="AW146" s="186">
        <v>0.48958333333334703</v>
      </c>
      <c r="AX146" s="231">
        <v>0.49305555555557001</v>
      </c>
      <c r="AY146" s="177">
        <f t="shared" si="58"/>
        <v>0</v>
      </c>
      <c r="AZ146" s="232"/>
      <c r="BA146" s="233"/>
      <c r="BB146" s="234"/>
      <c r="BC146" s="177">
        <f t="shared" si="51"/>
        <v>0</v>
      </c>
      <c r="BD146" s="232"/>
      <c r="BE146" s="233"/>
      <c r="BF146" s="234"/>
      <c r="BG146" s="181">
        <f t="shared" si="43"/>
        <v>0</v>
      </c>
      <c r="BH146" s="182"/>
      <c r="BI146" s="235"/>
      <c r="BJ146" s="236"/>
      <c r="BK146" s="235"/>
      <c r="BL146" s="185">
        <f t="shared" si="52"/>
        <v>0</v>
      </c>
      <c r="BM146" s="186">
        <v>0.48958333333334703</v>
      </c>
      <c r="BN146" s="231">
        <v>0.49305555555557001</v>
      </c>
      <c r="BO146" s="177">
        <f t="shared" si="59"/>
        <v>0</v>
      </c>
      <c r="BP146" s="232"/>
      <c r="BQ146" s="233"/>
      <c r="BR146" s="234"/>
      <c r="BS146" s="177">
        <f t="shared" si="53"/>
        <v>0</v>
      </c>
      <c r="BT146" s="232"/>
      <c r="BU146" s="233"/>
      <c r="BV146" s="234"/>
      <c r="BW146" s="181">
        <f t="shared" si="44"/>
        <v>0</v>
      </c>
      <c r="BX146" s="182"/>
      <c r="BY146" s="235"/>
      <c r="BZ146" s="236"/>
      <c r="CA146" s="235"/>
      <c r="CB146" s="185">
        <f t="shared" si="54"/>
        <v>0</v>
      </c>
    </row>
    <row r="147" spans="1:80" ht="15.75">
      <c r="A147" s="186">
        <v>0.49305555555557001</v>
      </c>
      <c r="B147" s="231">
        <v>0.496527777777792</v>
      </c>
      <c r="C147" s="177">
        <f t="shared" si="55"/>
        <v>0</v>
      </c>
      <c r="D147" s="232"/>
      <c r="E147" s="233"/>
      <c r="F147" s="234"/>
      <c r="G147" s="177">
        <f t="shared" si="45"/>
        <v>0</v>
      </c>
      <c r="H147" s="232"/>
      <c r="I147" s="233"/>
      <c r="J147" s="234"/>
      <c r="K147" s="181">
        <f t="shared" si="40"/>
        <v>0</v>
      </c>
      <c r="L147" s="182"/>
      <c r="M147" s="235"/>
      <c r="N147" s="236"/>
      <c r="O147" s="235"/>
      <c r="P147" s="185">
        <f t="shared" si="46"/>
        <v>0</v>
      </c>
      <c r="Q147" s="186">
        <v>0.49305555555557001</v>
      </c>
      <c r="R147" s="231">
        <v>0.496527777777792</v>
      </c>
      <c r="S147" s="177">
        <f t="shared" si="56"/>
        <v>0</v>
      </c>
      <c r="T147" s="232"/>
      <c r="U147" s="233"/>
      <c r="V147" s="234"/>
      <c r="W147" s="177">
        <f t="shared" si="47"/>
        <v>0</v>
      </c>
      <c r="X147" s="232"/>
      <c r="Y147" s="233"/>
      <c r="Z147" s="234"/>
      <c r="AA147" s="181">
        <f t="shared" si="41"/>
        <v>0</v>
      </c>
      <c r="AB147" s="182"/>
      <c r="AC147" s="235"/>
      <c r="AD147" s="236"/>
      <c r="AE147" s="235"/>
      <c r="AF147" s="185">
        <f t="shared" si="48"/>
        <v>0</v>
      </c>
      <c r="AG147" s="186">
        <v>0.49305555555557001</v>
      </c>
      <c r="AH147" s="231">
        <v>0.496527777777792</v>
      </c>
      <c r="AI147" s="177">
        <f t="shared" si="57"/>
        <v>0</v>
      </c>
      <c r="AJ147" s="232"/>
      <c r="AK147" s="233"/>
      <c r="AL147" s="234"/>
      <c r="AM147" s="177">
        <f t="shared" si="49"/>
        <v>0</v>
      </c>
      <c r="AN147" s="232"/>
      <c r="AO147" s="233"/>
      <c r="AP147" s="234"/>
      <c r="AQ147" s="181">
        <f t="shared" si="42"/>
        <v>0</v>
      </c>
      <c r="AR147" s="182"/>
      <c r="AS147" s="235"/>
      <c r="AT147" s="236"/>
      <c r="AU147" s="235"/>
      <c r="AV147" s="185">
        <f t="shared" si="50"/>
        <v>0</v>
      </c>
      <c r="AW147" s="186">
        <v>0.49305555555557001</v>
      </c>
      <c r="AX147" s="231">
        <v>0.496527777777792</v>
      </c>
      <c r="AY147" s="177">
        <f t="shared" si="58"/>
        <v>0</v>
      </c>
      <c r="AZ147" s="232"/>
      <c r="BA147" s="233"/>
      <c r="BB147" s="234"/>
      <c r="BC147" s="177">
        <f t="shared" si="51"/>
        <v>0</v>
      </c>
      <c r="BD147" s="232"/>
      <c r="BE147" s="233"/>
      <c r="BF147" s="234"/>
      <c r="BG147" s="181">
        <f t="shared" si="43"/>
        <v>0</v>
      </c>
      <c r="BH147" s="182"/>
      <c r="BI147" s="235"/>
      <c r="BJ147" s="236"/>
      <c r="BK147" s="235"/>
      <c r="BL147" s="185">
        <f t="shared" si="52"/>
        <v>0</v>
      </c>
      <c r="BM147" s="186">
        <v>0.49305555555557001</v>
      </c>
      <c r="BN147" s="231">
        <v>0.496527777777792</v>
      </c>
      <c r="BO147" s="177">
        <f t="shared" si="59"/>
        <v>0</v>
      </c>
      <c r="BP147" s="232"/>
      <c r="BQ147" s="233"/>
      <c r="BR147" s="234"/>
      <c r="BS147" s="177">
        <f t="shared" si="53"/>
        <v>0</v>
      </c>
      <c r="BT147" s="232"/>
      <c r="BU147" s="233"/>
      <c r="BV147" s="234"/>
      <c r="BW147" s="181">
        <f t="shared" si="44"/>
        <v>0</v>
      </c>
      <c r="BX147" s="182"/>
      <c r="BY147" s="235"/>
      <c r="BZ147" s="236"/>
      <c r="CA147" s="235"/>
      <c r="CB147" s="185">
        <f t="shared" si="54"/>
        <v>0</v>
      </c>
    </row>
    <row r="148" spans="1:80" ht="15.75">
      <c r="A148" s="186">
        <v>0.496527777777792</v>
      </c>
      <c r="B148" s="231">
        <v>0.50000000000001399</v>
      </c>
      <c r="C148" s="177">
        <f t="shared" si="55"/>
        <v>0</v>
      </c>
      <c r="D148" s="232"/>
      <c r="E148" s="233"/>
      <c r="F148" s="234"/>
      <c r="G148" s="177">
        <f t="shared" si="45"/>
        <v>0</v>
      </c>
      <c r="H148" s="232"/>
      <c r="I148" s="233"/>
      <c r="J148" s="234"/>
      <c r="K148" s="181">
        <f t="shared" si="40"/>
        <v>0</v>
      </c>
      <c r="L148" s="182"/>
      <c r="M148" s="235"/>
      <c r="N148" s="236"/>
      <c r="O148" s="235"/>
      <c r="P148" s="185">
        <f t="shared" si="46"/>
        <v>0</v>
      </c>
      <c r="Q148" s="186">
        <v>0.496527777777792</v>
      </c>
      <c r="R148" s="231">
        <v>0.50000000000001399</v>
      </c>
      <c r="S148" s="177">
        <f t="shared" si="56"/>
        <v>0</v>
      </c>
      <c r="T148" s="232"/>
      <c r="U148" s="233"/>
      <c r="V148" s="234"/>
      <c r="W148" s="177">
        <f t="shared" si="47"/>
        <v>0</v>
      </c>
      <c r="X148" s="232"/>
      <c r="Y148" s="233"/>
      <c r="Z148" s="234"/>
      <c r="AA148" s="181">
        <f t="shared" si="41"/>
        <v>0</v>
      </c>
      <c r="AB148" s="182"/>
      <c r="AC148" s="235"/>
      <c r="AD148" s="236"/>
      <c r="AE148" s="235"/>
      <c r="AF148" s="185">
        <f t="shared" si="48"/>
        <v>0</v>
      </c>
      <c r="AG148" s="186">
        <v>0.496527777777792</v>
      </c>
      <c r="AH148" s="231">
        <v>0.50000000000001399</v>
      </c>
      <c r="AI148" s="177">
        <f t="shared" si="57"/>
        <v>0</v>
      </c>
      <c r="AJ148" s="232"/>
      <c r="AK148" s="233"/>
      <c r="AL148" s="234"/>
      <c r="AM148" s="177">
        <f t="shared" si="49"/>
        <v>0</v>
      </c>
      <c r="AN148" s="232"/>
      <c r="AO148" s="233"/>
      <c r="AP148" s="234"/>
      <c r="AQ148" s="181">
        <f t="shared" si="42"/>
        <v>0</v>
      </c>
      <c r="AR148" s="182"/>
      <c r="AS148" s="235"/>
      <c r="AT148" s="236"/>
      <c r="AU148" s="235"/>
      <c r="AV148" s="185">
        <f t="shared" si="50"/>
        <v>0</v>
      </c>
      <c r="AW148" s="186">
        <v>0.496527777777792</v>
      </c>
      <c r="AX148" s="231">
        <v>0.50000000000001399</v>
      </c>
      <c r="AY148" s="177">
        <f t="shared" si="58"/>
        <v>0</v>
      </c>
      <c r="AZ148" s="232"/>
      <c r="BA148" s="233"/>
      <c r="BB148" s="234"/>
      <c r="BC148" s="177">
        <f t="shared" si="51"/>
        <v>0</v>
      </c>
      <c r="BD148" s="232"/>
      <c r="BE148" s="233"/>
      <c r="BF148" s="234"/>
      <c r="BG148" s="181">
        <f t="shared" si="43"/>
        <v>0</v>
      </c>
      <c r="BH148" s="182"/>
      <c r="BI148" s="235"/>
      <c r="BJ148" s="236"/>
      <c r="BK148" s="235"/>
      <c r="BL148" s="185">
        <f t="shared" si="52"/>
        <v>0</v>
      </c>
      <c r="BM148" s="186">
        <v>0.496527777777792</v>
      </c>
      <c r="BN148" s="231">
        <v>0.50000000000001399</v>
      </c>
      <c r="BO148" s="177">
        <f t="shared" si="59"/>
        <v>0</v>
      </c>
      <c r="BP148" s="232"/>
      <c r="BQ148" s="233"/>
      <c r="BR148" s="234"/>
      <c r="BS148" s="177">
        <f t="shared" si="53"/>
        <v>0</v>
      </c>
      <c r="BT148" s="232"/>
      <c r="BU148" s="233"/>
      <c r="BV148" s="234"/>
      <c r="BW148" s="181">
        <f t="shared" si="44"/>
        <v>0</v>
      </c>
      <c r="BX148" s="182"/>
      <c r="BY148" s="235"/>
      <c r="BZ148" s="236"/>
      <c r="CA148" s="235"/>
      <c r="CB148" s="185">
        <f t="shared" si="54"/>
        <v>0</v>
      </c>
    </row>
    <row r="149" spans="1:80" ht="15.75">
      <c r="A149" s="186">
        <v>0.50000000000001399</v>
      </c>
      <c r="B149" s="231">
        <v>0.50347222222223698</v>
      </c>
      <c r="C149" s="177">
        <f t="shared" si="55"/>
        <v>0</v>
      </c>
      <c r="D149" s="237">
        <v>0</v>
      </c>
      <c r="E149" s="237">
        <v>0</v>
      </c>
      <c r="F149" s="237">
        <v>0</v>
      </c>
      <c r="G149" s="177">
        <f t="shared" si="45"/>
        <v>7</v>
      </c>
      <c r="H149" s="166">
        <v>7</v>
      </c>
      <c r="I149" s="166">
        <v>0</v>
      </c>
      <c r="J149" s="234"/>
      <c r="K149" s="181">
        <f t="shared" si="40"/>
        <v>7</v>
      </c>
      <c r="L149" s="182"/>
      <c r="M149" s="235"/>
      <c r="N149" s="236"/>
      <c r="O149" s="235"/>
      <c r="P149" s="185">
        <f t="shared" si="46"/>
        <v>0</v>
      </c>
      <c r="Q149" s="186">
        <v>0.50000000000001399</v>
      </c>
      <c r="R149" s="231">
        <v>0.50347222222223698</v>
      </c>
      <c r="S149" s="177">
        <f t="shared" si="56"/>
        <v>0</v>
      </c>
      <c r="T149" s="237">
        <v>0</v>
      </c>
      <c r="U149" s="237">
        <v>0</v>
      </c>
      <c r="V149" s="237">
        <v>0</v>
      </c>
      <c r="W149" s="177">
        <f t="shared" si="47"/>
        <v>1</v>
      </c>
      <c r="X149" s="166">
        <v>1</v>
      </c>
      <c r="Y149" s="166">
        <v>0</v>
      </c>
      <c r="Z149" s="234"/>
      <c r="AA149" s="181">
        <f t="shared" si="41"/>
        <v>1</v>
      </c>
      <c r="AB149" s="182"/>
      <c r="AC149" s="235"/>
      <c r="AD149" s="236"/>
      <c r="AE149" s="235"/>
      <c r="AF149" s="185">
        <f t="shared" si="48"/>
        <v>0</v>
      </c>
      <c r="AG149" s="186">
        <v>0.50000000000001399</v>
      </c>
      <c r="AH149" s="231">
        <v>0.50347222222223698</v>
      </c>
      <c r="AI149" s="177">
        <f t="shared" si="57"/>
        <v>5</v>
      </c>
      <c r="AJ149" s="237">
        <v>5</v>
      </c>
      <c r="AK149" s="237">
        <v>0</v>
      </c>
      <c r="AL149" s="237">
        <v>0</v>
      </c>
      <c r="AM149" s="177">
        <f t="shared" si="49"/>
        <v>0</v>
      </c>
      <c r="AN149" s="166">
        <v>0</v>
      </c>
      <c r="AO149" s="233"/>
      <c r="AP149" s="166">
        <v>0</v>
      </c>
      <c r="AQ149" s="181">
        <f t="shared" si="42"/>
        <v>0</v>
      </c>
      <c r="AR149" s="182"/>
      <c r="AS149" s="235"/>
      <c r="AT149" s="236"/>
      <c r="AU149" s="235"/>
      <c r="AV149" s="185">
        <f t="shared" si="50"/>
        <v>0</v>
      </c>
      <c r="AW149" s="186">
        <v>0.50000000000001399</v>
      </c>
      <c r="AX149" s="231">
        <v>0.50347222222223698</v>
      </c>
      <c r="AY149" s="177">
        <f t="shared" si="58"/>
        <v>0</v>
      </c>
      <c r="AZ149" s="232"/>
      <c r="BA149" s="233"/>
      <c r="BB149" s="234"/>
      <c r="BC149" s="177">
        <f t="shared" si="51"/>
        <v>0</v>
      </c>
      <c r="BD149" s="232"/>
      <c r="BE149" s="233"/>
      <c r="BF149" s="234"/>
      <c r="BG149" s="181">
        <f t="shared" si="43"/>
        <v>0</v>
      </c>
      <c r="BH149" s="182"/>
      <c r="BI149" s="235"/>
      <c r="BJ149" s="236"/>
      <c r="BK149" s="235"/>
      <c r="BL149" s="185">
        <f t="shared" si="52"/>
        <v>0</v>
      </c>
      <c r="BM149" s="186">
        <v>0.50000000000001399</v>
      </c>
      <c r="BN149" s="231">
        <v>0.50347222222223698</v>
      </c>
      <c r="BO149" s="177">
        <f t="shared" si="59"/>
        <v>0</v>
      </c>
      <c r="BP149" s="232"/>
      <c r="BQ149" s="233"/>
      <c r="BR149" s="234"/>
      <c r="BS149" s="177">
        <f t="shared" si="53"/>
        <v>0</v>
      </c>
      <c r="BT149" s="232"/>
      <c r="BU149" s="233"/>
      <c r="BV149" s="234"/>
      <c r="BW149" s="181">
        <f t="shared" si="44"/>
        <v>0</v>
      </c>
      <c r="BX149" s="182"/>
      <c r="BY149" s="235"/>
      <c r="BZ149" s="236"/>
      <c r="CA149" s="235"/>
      <c r="CB149" s="185">
        <f t="shared" si="54"/>
        <v>0</v>
      </c>
    </row>
    <row r="150" spans="1:80" ht="15.75">
      <c r="A150" s="186">
        <v>0.50347222222223698</v>
      </c>
      <c r="B150" s="231">
        <v>0.50694444444445896</v>
      </c>
      <c r="C150" s="177">
        <f t="shared" si="55"/>
        <v>0</v>
      </c>
      <c r="D150" s="237">
        <v>0</v>
      </c>
      <c r="E150" s="237">
        <v>0</v>
      </c>
      <c r="F150" s="237">
        <v>0</v>
      </c>
      <c r="G150" s="177">
        <f t="shared" si="45"/>
        <v>3</v>
      </c>
      <c r="H150" s="166">
        <v>3</v>
      </c>
      <c r="I150" s="166">
        <v>0</v>
      </c>
      <c r="J150" s="234"/>
      <c r="K150" s="181">
        <f t="shared" si="40"/>
        <v>3</v>
      </c>
      <c r="L150" s="182"/>
      <c r="M150" s="235"/>
      <c r="N150" s="236"/>
      <c r="O150" s="235"/>
      <c r="P150" s="185">
        <f t="shared" si="46"/>
        <v>0</v>
      </c>
      <c r="Q150" s="186">
        <v>0.50347222222223698</v>
      </c>
      <c r="R150" s="231">
        <v>0.50694444444445896</v>
      </c>
      <c r="S150" s="177">
        <f t="shared" si="56"/>
        <v>0</v>
      </c>
      <c r="T150" s="237">
        <v>0</v>
      </c>
      <c r="U150" s="237">
        <v>0</v>
      </c>
      <c r="V150" s="237">
        <v>0</v>
      </c>
      <c r="W150" s="177">
        <f t="shared" si="47"/>
        <v>0</v>
      </c>
      <c r="X150" s="166">
        <v>0</v>
      </c>
      <c r="Y150" s="166">
        <v>0</v>
      </c>
      <c r="Z150" s="234"/>
      <c r="AA150" s="181">
        <f t="shared" si="41"/>
        <v>0</v>
      </c>
      <c r="AB150" s="182"/>
      <c r="AC150" s="235"/>
      <c r="AD150" s="236"/>
      <c r="AE150" s="235"/>
      <c r="AF150" s="185">
        <f t="shared" si="48"/>
        <v>0</v>
      </c>
      <c r="AG150" s="186">
        <v>0.50347222222223698</v>
      </c>
      <c r="AH150" s="231">
        <v>0.50694444444445896</v>
      </c>
      <c r="AI150" s="177">
        <f t="shared" si="57"/>
        <v>2</v>
      </c>
      <c r="AJ150" s="237">
        <v>2</v>
      </c>
      <c r="AK150" s="237">
        <v>0</v>
      </c>
      <c r="AL150" s="237">
        <v>0</v>
      </c>
      <c r="AM150" s="177">
        <f t="shared" si="49"/>
        <v>1</v>
      </c>
      <c r="AN150" s="166">
        <v>1</v>
      </c>
      <c r="AO150" s="233"/>
      <c r="AP150" s="166">
        <v>0</v>
      </c>
      <c r="AQ150" s="181">
        <f t="shared" si="42"/>
        <v>1</v>
      </c>
      <c r="AR150" s="182"/>
      <c r="AS150" s="235"/>
      <c r="AT150" s="236"/>
      <c r="AU150" s="235"/>
      <c r="AV150" s="185">
        <f t="shared" si="50"/>
        <v>0</v>
      </c>
      <c r="AW150" s="186">
        <v>0.50347222222223698</v>
      </c>
      <c r="AX150" s="231">
        <v>0.50694444444445896</v>
      </c>
      <c r="AY150" s="177">
        <f t="shared" si="58"/>
        <v>0</v>
      </c>
      <c r="AZ150" s="232"/>
      <c r="BA150" s="233"/>
      <c r="BB150" s="234"/>
      <c r="BC150" s="177">
        <f t="shared" si="51"/>
        <v>0</v>
      </c>
      <c r="BD150" s="232"/>
      <c r="BE150" s="233"/>
      <c r="BF150" s="234"/>
      <c r="BG150" s="181">
        <f t="shared" si="43"/>
        <v>0</v>
      </c>
      <c r="BH150" s="182"/>
      <c r="BI150" s="235"/>
      <c r="BJ150" s="236"/>
      <c r="BK150" s="235"/>
      <c r="BL150" s="185">
        <f t="shared" si="52"/>
        <v>0</v>
      </c>
      <c r="BM150" s="186">
        <v>0.50347222222223698</v>
      </c>
      <c r="BN150" s="231">
        <v>0.50694444444445896</v>
      </c>
      <c r="BO150" s="177">
        <f t="shared" si="59"/>
        <v>0</v>
      </c>
      <c r="BP150" s="232"/>
      <c r="BQ150" s="233"/>
      <c r="BR150" s="234"/>
      <c r="BS150" s="177">
        <f t="shared" si="53"/>
        <v>0</v>
      </c>
      <c r="BT150" s="232"/>
      <c r="BU150" s="233"/>
      <c r="BV150" s="234"/>
      <c r="BW150" s="181">
        <f t="shared" si="44"/>
        <v>0</v>
      </c>
      <c r="BX150" s="182"/>
      <c r="BY150" s="235"/>
      <c r="BZ150" s="236"/>
      <c r="CA150" s="235"/>
      <c r="CB150" s="185">
        <f t="shared" si="54"/>
        <v>0</v>
      </c>
    </row>
    <row r="151" spans="1:80" ht="15.75">
      <c r="A151" s="186">
        <v>0.50694444444445896</v>
      </c>
      <c r="B151" s="231">
        <v>0.51041666666668095</v>
      </c>
      <c r="C151" s="177">
        <f t="shared" si="55"/>
        <v>0</v>
      </c>
      <c r="D151" s="237">
        <v>0</v>
      </c>
      <c r="E151" s="237">
        <v>0</v>
      </c>
      <c r="F151" s="237">
        <v>0</v>
      </c>
      <c r="G151" s="177">
        <f t="shared" si="45"/>
        <v>4</v>
      </c>
      <c r="H151" s="166">
        <v>4</v>
      </c>
      <c r="I151" s="166">
        <v>0</v>
      </c>
      <c r="J151" s="234"/>
      <c r="K151" s="181">
        <f t="shared" si="40"/>
        <v>4</v>
      </c>
      <c r="L151" s="182"/>
      <c r="M151" s="235"/>
      <c r="N151" s="236"/>
      <c r="O151" s="235"/>
      <c r="P151" s="185">
        <f t="shared" si="46"/>
        <v>0</v>
      </c>
      <c r="Q151" s="186">
        <v>0.50694444444445896</v>
      </c>
      <c r="R151" s="231">
        <v>0.51041666666668095</v>
      </c>
      <c r="S151" s="177">
        <f t="shared" si="56"/>
        <v>0</v>
      </c>
      <c r="T151" s="237">
        <v>0</v>
      </c>
      <c r="U151" s="237">
        <v>0</v>
      </c>
      <c r="V151" s="237">
        <v>0</v>
      </c>
      <c r="W151" s="177">
        <f t="shared" si="47"/>
        <v>0</v>
      </c>
      <c r="X151" s="166">
        <v>0</v>
      </c>
      <c r="Y151" s="166">
        <v>0</v>
      </c>
      <c r="Z151" s="234"/>
      <c r="AA151" s="181">
        <f t="shared" si="41"/>
        <v>0</v>
      </c>
      <c r="AB151" s="182"/>
      <c r="AC151" s="235"/>
      <c r="AD151" s="236"/>
      <c r="AE151" s="235"/>
      <c r="AF151" s="185">
        <f t="shared" si="48"/>
        <v>0</v>
      </c>
      <c r="AG151" s="186">
        <v>0.50694444444445896</v>
      </c>
      <c r="AH151" s="231">
        <v>0.51041666666668095</v>
      </c>
      <c r="AI151" s="177">
        <f t="shared" si="57"/>
        <v>1</v>
      </c>
      <c r="AJ151" s="237">
        <v>1</v>
      </c>
      <c r="AK151" s="237">
        <v>0</v>
      </c>
      <c r="AL151" s="237">
        <v>0</v>
      </c>
      <c r="AM151" s="177">
        <f t="shared" si="49"/>
        <v>2</v>
      </c>
      <c r="AN151" s="166">
        <v>1</v>
      </c>
      <c r="AO151" s="233"/>
      <c r="AP151" s="166">
        <v>1</v>
      </c>
      <c r="AQ151" s="181">
        <f t="shared" si="42"/>
        <v>2</v>
      </c>
      <c r="AR151" s="182"/>
      <c r="AS151" s="235"/>
      <c r="AT151" s="236"/>
      <c r="AU151" s="235"/>
      <c r="AV151" s="185">
        <f t="shared" si="50"/>
        <v>0</v>
      </c>
      <c r="AW151" s="186">
        <v>0.50694444444445896</v>
      </c>
      <c r="AX151" s="231">
        <v>0.51041666666668095</v>
      </c>
      <c r="AY151" s="177">
        <f t="shared" si="58"/>
        <v>0</v>
      </c>
      <c r="AZ151" s="232"/>
      <c r="BA151" s="233"/>
      <c r="BB151" s="234"/>
      <c r="BC151" s="177">
        <f t="shared" si="51"/>
        <v>0</v>
      </c>
      <c r="BD151" s="232"/>
      <c r="BE151" s="233"/>
      <c r="BF151" s="234"/>
      <c r="BG151" s="181">
        <f t="shared" si="43"/>
        <v>0</v>
      </c>
      <c r="BH151" s="182"/>
      <c r="BI151" s="235"/>
      <c r="BJ151" s="236"/>
      <c r="BK151" s="235"/>
      <c r="BL151" s="185">
        <f t="shared" si="52"/>
        <v>0</v>
      </c>
      <c r="BM151" s="186">
        <v>0.50694444444445896</v>
      </c>
      <c r="BN151" s="231">
        <v>0.51041666666668095</v>
      </c>
      <c r="BO151" s="177">
        <f t="shared" si="59"/>
        <v>0</v>
      </c>
      <c r="BP151" s="232"/>
      <c r="BQ151" s="233"/>
      <c r="BR151" s="234"/>
      <c r="BS151" s="177">
        <f t="shared" si="53"/>
        <v>0</v>
      </c>
      <c r="BT151" s="232"/>
      <c r="BU151" s="233"/>
      <c r="BV151" s="234"/>
      <c r="BW151" s="181">
        <f t="shared" si="44"/>
        <v>0</v>
      </c>
      <c r="BX151" s="182"/>
      <c r="BY151" s="235"/>
      <c r="BZ151" s="236"/>
      <c r="CA151" s="235"/>
      <c r="CB151" s="185">
        <f t="shared" si="54"/>
        <v>0</v>
      </c>
    </row>
    <row r="152" spans="1:80" ht="15.75">
      <c r="A152" s="186">
        <v>0.51041666666668095</v>
      </c>
      <c r="B152" s="231">
        <v>0.51388888888890305</v>
      </c>
      <c r="C152" s="177">
        <f t="shared" si="55"/>
        <v>2</v>
      </c>
      <c r="D152" s="237">
        <v>2</v>
      </c>
      <c r="E152" s="237">
        <v>0</v>
      </c>
      <c r="F152" s="237">
        <v>0</v>
      </c>
      <c r="G152" s="177">
        <f t="shared" si="45"/>
        <v>4</v>
      </c>
      <c r="H152" s="166">
        <v>4</v>
      </c>
      <c r="I152" s="166">
        <v>0</v>
      </c>
      <c r="J152" s="234"/>
      <c r="K152" s="181">
        <f t="shared" si="40"/>
        <v>4</v>
      </c>
      <c r="L152" s="182"/>
      <c r="M152" s="235"/>
      <c r="N152" s="236"/>
      <c r="O152" s="235"/>
      <c r="P152" s="185">
        <f t="shared" si="46"/>
        <v>0</v>
      </c>
      <c r="Q152" s="186">
        <v>0.51041666666668095</v>
      </c>
      <c r="R152" s="231">
        <v>0.51388888888890305</v>
      </c>
      <c r="S152" s="177">
        <f t="shared" si="56"/>
        <v>0</v>
      </c>
      <c r="T152" s="237">
        <v>0</v>
      </c>
      <c r="U152" s="237">
        <v>0</v>
      </c>
      <c r="V152" s="237">
        <v>0</v>
      </c>
      <c r="W152" s="177">
        <f t="shared" si="47"/>
        <v>2</v>
      </c>
      <c r="X152" s="166">
        <v>2</v>
      </c>
      <c r="Y152" s="166">
        <v>0</v>
      </c>
      <c r="Z152" s="234"/>
      <c r="AA152" s="181">
        <f t="shared" si="41"/>
        <v>2</v>
      </c>
      <c r="AB152" s="182"/>
      <c r="AC152" s="235"/>
      <c r="AD152" s="236"/>
      <c r="AE152" s="235"/>
      <c r="AF152" s="185">
        <f t="shared" si="48"/>
        <v>0</v>
      </c>
      <c r="AG152" s="186">
        <v>0.51041666666668095</v>
      </c>
      <c r="AH152" s="231">
        <v>0.51388888888890305</v>
      </c>
      <c r="AI152" s="177">
        <f t="shared" si="57"/>
        <v>1</v>
      </c>
      <c r="AJ152" s="237">
        <v>1</v>
      </c>
      <c r="AK152" s="237">
        <v>0</v>
      </c>
      <c r="AL152" s="237">
        <v>0</v>
      </c>
      <c r="AM152" s="177">
        <f t="shared" si="49"/>
        <v>1</v>
      </c>
      <c r="AN152" s="166">
        <v>1</v>
      </c>
      <c r="AO152" s="233"/>
      <c r="AP152" s="166">
        <v>0</v>
      </c>
      <c r="AQ152" s="181">
        <f t="shared" si="42"/>
        <v>1</v>
      </c>
      <c r="AR152" s="182"/>
      <c r="AS152" s="235"/>
      <c r="AT152" s="236"/>
      <c r="AU152" s="235"/>
      <c r="AV152" s="185">
        <f t="shared" si="50"/>
        <v>0</v>
      </c>
      <c r="AW152" s="186">
        <v>0.51041666666668095</v>
      </c>
      <c r="AX152" s="231">
        <v>0.51388888888890305</v>
      </c>
      <c r="AY152" s="177">
        <f t="shared" si="58"/>
        <v>0</v>
      </c>
      <c r="AZ152" s="232"/>
      <c r="BA152" s="233"/>
      <c r="BB152" s="234"/>
      <c r="BC152" s="177">
        <f t="shared" si="51"/>
        <v>0</v>
      </c>
      <c r="BD152" s="232"/>
      <c r="BE152" s="233"/>
      <c r="BF152" s="234"/>
      <c r="BG152" s="181">
        <f t="shared" si="43"/>
        <v>0</v>
      </c>
      <c r="BH152" s="182"/>
      <c r="BI152" s="235"/>
      <c r="BJ152" s="236"/>
      <c r="BK152" s="235"/>
      <c r="BL152" s="185">
        <f t="shared" si="52"/>
        <v>0</v>
      </c>
      <c r="BM152" s="186">
        <v>0.51041666666668095</v>
      </c>
      <c r="BN152" s="231">
        <v>0.51388888888890305</v>
      </c>
      <c r="BO152" s="177">
        <f t="shared" si="59"/>
        <v>0</v>
      </c>
      <c r="BP152" s="232"/>
      <c r="BQ152" s="233"/>
      <c r="BR152" s="234"/>
      <c r="BS152" s="177">
        <f t="shared" si="53"/>
        <v>0</v>
      </c>
      <c r="BT152" s="232"/>
      <c r="BU152" s="233"/>
      <c r="BV152" s="234"/>
      <c r="BW152" s="181">
        <f t="shared" si="44"/>
        <v>0</v>
      </c>
      <c r="BX152" s="182"/>
      <c r="BY152" s="235"/>
      <c r="BZ152" s="236"/>
      <c r="CA152" s="235"/>
      <c r="CB152" s="185">
        <f t="shared" si="54"/>
        <v>0</v>
      </c>
    </row>
    <row r="153" spans="1:80" ht="15.75">
      <c r="A153" s="186">
        <v>0.51388888888890305</v>
      </c>
      <c r="B153" s="231">
        <v>0.51736111111112604</v>
      </c>
      <c r="C153" s="177">
        <f t="shared" si="55"/>
        <v>1</v>
      </c>
      <c r="D153" s="237">
        <v>1</v>
      </c>
      <c r="E153" s="237">
        <v>0</v>
      </c>
      <c r="F153" s="237">
        <v>0</v>
      </c>
      <c r="G153" s="177">
        <f t="shared" si="45"/>
        <v>2</v>
      </c>
      <c r="H153" s="166">
        <v>2</v>
      </c>
      <c r="I153" s="166">
        <v>0</v>
      </c>
      <c r="J153" s="234"/>
      <c r="K153" s="181">
        <f t="shared" si="40"/>
        <v>2</v>
      </c>
      <c r="L153" s="182"/>
      <c r="M153" s="235"/>
      <c r="N153" s="236"/>
      <c r="O153" s="235"/>
      <c r="P153" s="185">
        <f t="shared" si="46"/>
        <v>0</v>
      </c>
      <c r="Q153" s="186">
        <v>0.51388888888890305</v>
      </c>
      <c r="R153" s="231">
        <v>0.51736111111112604</v>
      </c>
      <c r="S153" s="177">
        <f t="shared" si="56"/>
        <v>0</v>
      </c>
      <c r="T153" s="237">
        <v>0</v>
      </c>
      <c r="U153" s="237">
        <v>0</v>
      </c>
      <c r="V153" s="237">
        <v>0</v>
      </c>
      <c r="W153" s="177">
        <f t="shared" si="47"/>
        <v>1</v>
      </c>
      <c r="X153" s="166">
        <v>0</v>
      </c>
      <c r="Y153" s="166">
        <v>1</v>
      </c>
      <c r="Z153" s="234"/>
      <c r="AA153" s="181">
        <f t="shared" si="41"/>
        <v>1</v>
      </c>
      <c r="AB153" s="182"/>
      <c r="AC153" s="235"/>
      <c r="AD153" s="236"/>
      <c r="AE153" s="235"/>
      <c r="AF153" s="185">
        <f t="shared" si="48"/>
        <v>0</v>
      </c>
      <c r="AG153" s="186">
        <v>0.51388888888890305</v>
      </c>
      <c r="AH153" s="231">
        <v>0.51736111111112604</v>
      </c>
      <c r="AI153" s="177">
        <f t="shared" si="57"/>
        <v>0</v>
      </c>
      <c r="AJ153" s="237">
        <v>0</v>
      </c>
      <c r="AK153" s="237">
        <v>0</v>
      </c>
      <c r="AL153" s="237">
        <v>0</v>
      </c>
      <c r="AM153" s="177">
        <f t="shared" si="49"/>
        <v>0</v>
      </c>
      <c r="AN153" s="166">
        <v>0</v>
      </c>
      <c r="AO153" s="233"/>
      <c r="AP153" s="166">
        <v>0</v>
      </c>
      <c r="AQ153" s="181">
        <f t="shared" si="42"/>
        <v>0</v>
      </c>
      <c r="AR153" s="182"/>
      <c r="AS153" s="235"/>
      <c r="AT153" s="236"/>
      <c r="AU153" s="235"/>
      <c r="AV153" s="185">
        <f t="shared" si="50"/>
        <v>0</v>
      </c>
      <c r="AW153" s="186">
        <v>0.51388888888890305</v>
      </c>
      <c r="AX153" s="231">
        <v>0.51736111111112604</v>
      </c>
      <c r="AY153" s="177">
        <f t="shared" si="58"/>
        <v>0</v>
      </c>
      <c r="AZ153" s="232"/>
      <c r="BA153" s="233"/>
      <c r="BB153" s="234"/>
      <c r="BC153" s="177">
        <f t="shared" si="51"/>
        <v>0</v>
      </c>
      <c r="BD153" s="232"/>
      <c r="BE153" s="233"/>
      <c r="BF153" s="234"/>
      <c r="BG153" s="181">
        <f t="shared" si="43"/>
        <v>0</v>
      </c>
      <c r="BH153" s="182"/>
      <c r="BI153" s="235"/>
      <c r="BJ153" s="236"/>
      <c r="BK153" s="235"/>
      <c r="BL153" s="185">
        <f t="shared" si="52"/>
        <v>0</v>
      </c>
      <c r="BM153" s="186">
        <v>0.51388888888890305</v>
      </c>
      <c r="BN153" s="231">
        <v>0.51736111111112604</v>
      </c>
      <c r="BO153" s="177">
        <f t="shared" si="59"/>
        <v>0</v>
      </c>
      <c r="BP153" s="232"/>
      <c r="BQ153" s="233"/>
      <c r="BR153" s="234"/>
      <c r="BS153" s="177">
        <f t="shared" si="53"/>
        <v>0</v>
      </c>
      <c r="BT153" s="232"/>
      <c r="BU153" s="233"/>
      <c r="BV153" s="234"/>
      <c r="BW153" s="181">
        <f t="shared" si="44"/>
        <v>0</v>
      </c>
      <c r="BX153" s="182"/>
      <c r="BY153" s="235"/>
      <c r="BZ153" s="236"/>
      <c r="CA153" s="235"/>
      <c r="CB153" s="185">
        <f t="shared" si="54"/>
        <v>0</v>
      </c>
    </row>
    <row r="154" spans="1:80" ht="15.75">
      <c r="A154" s="186">
        <v>0.51736111111112604</v>
      </c>
      <c r="B154" s="231">
        <v>0.52083333333334803</v>
      </c>
      <c r="C154" s="177">
        <f t="shared" si="55"/>
        <v>2</v>
      </c>
      <c r="D154" s="237">
        <v>2</v>
      </c>
      <c r="E154" s="237">
        <v>0</v>
      </c>
      <c r="F154" s="237">
        <v>0</v>
      </c>
      <c r="G154" s="177">
        <f t="shared" si="45"/>
        <v>1</v>
      </c>
      <c r="H154" s="166">
        <v>1</v>
      </c>
      <c r="I154" s="166">
        <v>0</v>
      </c>
      <c r="J154" s="234"/>
      <c r="K154" s="181">
        <f t="shared" si="40"/>
        <v>1</v>
      </c>
      <c r="L154" s="182"/>
      <c r="M154" s="235"/>
      <c r="N154" s="236"/>
      <c r="O154" s="235"/>
      <c r="P154" s="185">
        <f t="shared" si="46"/>
        <v>0</v>
      </c>
      <c r="Q154" s="186">
        <v>0.51736111111112604</v>
      </c>
      <c r="R154" s="231">
        <v>0.52083333333334803</v>
      </c>
      <c r="S154" s="177">
        <f t="shared" si="56"/>
        <v>0</v>
      </c>
      <c r="T154" s="237">
        <v>0</v>
      </c>
      <c r="U154" s="237">
        <v>0</v>
      </c>
      <c r="V154" s="237">
        <v>0</v>
      </c>
      <c r="W154" s="177">
        <f t="shared" si="47"/>
        <v>0</v>
      </c>
      <c r="X154" s="166">
        <v>0</v>
      </c>
      <c r="Y154" s="166">
        <v>0</v>
      </c>
      <c r="Z154" s="234"/>
      <c r="AA154" s="181">
        <f t="shared" si="41"/>
        <v>0</v>
      </c>
      <c r="AB154" s="182"/>
      <c r="AC154" s="235"/>
      <c r="AD154" s="236"/>
      <c r="AE154" s="235"/>
      <c r="AF154" s="185">
        <f t="shared" si="48"/>
        <v>0</v>
      </c>
      <c r="AG154" s="186">
        <v>0.51736111111112604</v>
      </c>
      <c r="AH154" s="231">
        <v>0.52083333333334803</v>
      </c>
      <c r="AI154" s="177">
        <f t="shared" si="57"/>
        <v>1</v>
      </c>
      <c r="AJ154" s="237">
        <v>1</v>
      </c>
      <c r="AK154" s="237">
        <v>0</v>
      </c>
      <c r="AL154" s="237">
        <v>0</v>
      </c>
      <c r="AM154" s="177">
        <f t="shared" si="49"/>
        <v>0</v>
      </c>
      <c r="AN154" s="166">
        <v>0</v>
      </c>
      <c r="AO154" s="233"/>
      <c r="AP154" s="166">
        <v>0</v>
      </c>
      <c r="AQ154" s="181">
        <f t="shared" si="42"/>
        <v>0</v>
      </c>
      <c r="AR154" s="182"/>
      <c r="AS154" s="235"/>
      <c r="AT154" s="236"/>
      <c r="AU154" s="235"/>
      <c r="AV154" s="185">
        <f t="shared" si="50"/>
        <v>0</v>
      </c>
      <c r="AW154" s="186">
        <v>0.51736111111112604</v>
      </c>
      <c r="AX154" s="231">
        <v>0.52083333333334803</v>
      </c>
      <c r="AY154" s="177">
        <f t="shared" si="58"/>
        <v>0</v>
      </c>
      <c r="AZ154" s="232"/>
      <c r="BA154" s="233"/>
      <c r="BB154" s="234"/>
      <c r="BC154" s="177">
        <f t="shared" si="51"/>
        <v>0</v>
      </c>
      <c r="BD154" s="232"/>
      <c r="BE154" s="233"/>
      <c r="BF154" s="234"/>
      <c r="BG154" s="181">
        <f t="shared" si="43"/>
        <v>0</v>
      </c>
      <c r="BH154" s="182"/>
      <c r="BI154" s="235"/>
      <c r="BJ154" s="236"/>
      <c r="BK154" s="235"/>
      <c r="BL154" s="185">
        <f t="shared" si="52"/>
        <v>0</v>
      </c>
      <c r="BM154" s="186">
        <v>0.51736111111112604</v>
      </c>
      <c r="BN154" s="231">
        <v>0.52083333333334803</v>
      </c>
      <c r="BO154" s="177">
        <f t="shared" si="59"/>
        <v>0</v>
      </c>
      <c r="BP154" s="232"/>
      <c r="BQ154" s="233"/>
      <c r="BR154" s="234"/>
      <c r="BS154" s="177">
        <f t="shared" si="53"/>
        <v>0</v>
      </c>
      <c r="BT154" s="232"/>
      <c r="BU154" s="233"/>
      <c r="BV154" s="234"/>
      <c r="BW154" s="181">
        <f t="shared" si="44"/>
        <v>0</v>
      </c>
      <c r="BX154" s="182"/>
      <c r="BY154" s="235"/>
      <c r="BZ154" s="236"/>
      <c r="CA154" s="235"/>
      <c r="CB154" s="185">
        <f t="shared" si="54"/>
        <v>0</v>
      </c>
    </row>
    <row r="155" spans="1:80" ht="15.75">
      <c r="A155" s="186">
        <v>0.52083333333334803</v>
      </c>
      <c r="B155" s="231">
        <v>0.52430555555557001</v>
      </c>
      <c r="C155" s="177">
        <f t="shared" si="55"/>
        <v>5</v>
      </c>
      <c r="D155" s="237">
        <v>3</v>
      </c>
      <c r="E155" s="237">
        <v>0</v>
      </c>
      <c r="F155" s="237">
        <v>2</v>
      </c>
      <c r="G155" s="177">
        <f t="shared" si="45"/>
        <v>3</v>
      </c>
      <c r="H155" s="166">
        <v>2</v>
      </c>
      <c r="I155" s="166">
        <v>1</v>
      </c>
      <c r="J155" s="234"/>
      <c r="K155" s="181">
        <f t="shared" si="40"/>
        <v>3</v>
      </c>
      <c r="L155" s="182"/>
      <c r="M155" s="235"/>
      <c r="N155" s="236"/>
      <c r="O155" s="235"/>
      <c r="P155" s="185">
        <f t="shared" si="46"/>
        <v>0</v>
      </c>
      <c r="Q155" s="186">
        <v>0.52083333333334803</v>
      </c>
      <c r="R155" s="231">
        <v>0.52430555555557001</v>
      </c>
      <c r="S155" s="177">
        <f t="shared" si="56"/>
        <v>0</v>
      </c>
      <c r="T155" s="237">
        <v>0</v>
      </c>
      <c r="U155" s="237">
        <v>0</v>
      </c>
      <c r="V155" s="237">
        <v>0</v>
      </c>
      <c r="W155" s="177">
        <f t="shared" si="47"/>
        <v>0</v>
      </c>
      <c r="X155" s="166">
        <v>0</v>
      </c>
      <c r="Y155" s="166">
        <v>0</v>
      </c>
      <c r="Z155" s="234"/>
      <c r="AA155" s="181">
        <f t="shared" si="41"/>
        <v>0</v>
      </c>
      <c r="AB155" s="182"/>
      <c r="AC155" s="235"/>
      <c r="AD155" s="236"/>
      <c r="AE155" s="235"/>
      <c r="AF155" s="185">
        <f t="shared" si="48"/>
        <v>0</v>
      </c>
      <c r="AG155" s="186">
        <v>0.52083333333334803</v>
      </c>
      <c r="AH155" s="231">
        <v>0.52430555555557001</v>
      </c>
      <c r="AI155" s="177">
        <f t="shared" si="57"/>
        <v>2</v>
      </c>
      <c r="AJ155" s="237">
        <v>2</v>
      </c>
      <c r="AK155" s="237">
        <v>0</v>
      </c>
      <c r="AL155" s="237">
        <v>0</v>
      </c>
      <c r="AM155" s="177">
        <f t="shared" si="49"/>
        <v>0</v>
      </c>
      <c r="AN155" s="166">
        <v>0</v>
      </c>
      <c r="AO155" s="233"/>
      <c r="AP155" s="166">
        <v>0</v>
      </c>
      <c r="AQ155" s="181">
        <f t="shared" si="42"/>
        <v>0</v>
      </c>
      <c r="AR155" s="182"/>
      <c r="AS155" s="235"/>
      <c r="AT155" s="236"/>
      <c r="AU155" s="235"/>
      <c r="AV155" s="185">
        <f t="shared" si="50"/>
        <v>0</v>
      </c>
      <c r="AW155" s="186">
        <v>0.52083333333334803</v>
      </c>
      <c r="AX155" s="231">
        <v>0.52430555555557001</v>
      </c>
      <c r="AY155" s="177">
        <f t="shared" si="58"/>
        <v>0</v>
      </c>
      <c r="AZ155" s="232"/>
      <c r="BA155" s="233"/>
      <c r="BB155" s="234"/>
      <c r="BC155" s="177">
        <f t="shared" si="51"/>
        <v>0</v>
      </c>
      <c r="BD155" s="232"/>
      <c r="BE155" s="233"/>
      <c r="BF155" s="234"/>
      <c r="BG155" s="181">
        <f t="shared" si="43"/>
        <v>0</v>
      </c>
      <c r="BH155" s="182"/>
      <c r="BI155" s="235"/>
      <c r="BJ155" s="236"/>
      <c r="BK155" s="235"/>
      <c r="BL155" s="185">
        <f t="shared" si="52"/>
        <v>0</v>
      </c>
      <c r="BM155" s="186">
        <v>0.52083333333334803</v>
      </c>
      <c r="BN155" s="231">
        <v>0.52430555555557001</v>
      </c>
      <c r="BO155" s="177">
        <f t="shared" si="59"/>
        <v>0</v>
      </c>
      <c r="BP155" s="232"/>
      <c r="BQ155" s="233"/>
      <c r="BR155" s="234"/>
      <c r="BS155" s="177">
        <f t="shared" si="53"/>
        <v>0</v>
      </c>
      <c r="BT155" s="232"/>
      <c r="BU155" s="233"/>
      <c r="BV155" s="234"/>
      <c r="BW155" s="181">
        <f t="shared" si="44"/>
        <v>0</v>
      </c>
      <c r="BX155" s="182"/>
      <c r="BY155" s="235"/>
      <c r="BZ155" s="236"/>
      <c r="CA155" s="235"/>
      <c r="CB155" s="185">
        <f t="shared" si="54"/>
        <v>0</v>
      </c>
    </row>
    <row r="156" spans="1:80" ht="15.75">
      <c r="A156" s="186">
        <v>0.52430555555557001</v>
      </c>
      <c r="B156" s="231">
        <v>0.527777777777793</v>
      </c>
      <c r="C156" s="177">
        <f t="shared" si="55"/>
        <v>1</v>
      </c>
      <c r="D156" s="237">
        <v>0</v>
      </c>
      <c r="E156" s="237">
        <v>0</v>
      </c>
      <c r="F156" s="237">
        <v>1</v>
      </c>
      <c r="G156" s="177">
        <f t="shared" si="45"/>
        <v>0</v>
      </c>
      <c r="H156" s="166">
        <v>0</v>
      </c>
      <c r="I156" s="166">
        <v>0</v>
      </c>
      <c r="J156" s="234"/>
      <c r="K156" s="181">
        <f t="shared" si="40"/>
        <v>0</v>
      </c>
      <c r="L156" s="182"/>
      <c r="M156" s="235"/>
      <c r="N156" s="236"/>
      <c r="O156" s="235"/>
      <c r="P156" s="185">
        <f t="shared" si="46"/>
        <v>0</v>
      </c>
      <c r="Q156" s="186">
        <v>0.52430555555557001</v>
      </c>
      <c r="R156" s="231">
        <v>0.527777777777793</v>
      </c>
      <c r="S156" s="177">
        <f t="shared" si="56"/>
        <v>1</v>
      </c>
      <c r="T156" s="237">
        <v>1</v>
      </c>
      <c r="U156" s="237">
        <v>0</v>
      </c>
      <c r="V156" s="237">
        <v>0</v>
      </c>
      <c r="W156" s="177">
        <f t="shared" si="47"/>
        <v>0</v>
      </c>
      <c r="X156" s="166">
        <v>0</v>
      </c>
      <c r="Y156" s="166">
        <v>0</v>
      </c>
      <c r="Z156" s="234"/>
      <c r="AA156" s="181">
        <f t="shared" si="41"/>
        <v>0</v>
      </c>
      <c r="AB156" s="182"/>
      <c r="AC156" s="235"/>
      <c r="AD156" s="236"/>
      <c r="AE156" s="235"/>
      <c r="AF156" s="185">
        <f t="shared" si="48"/>
        <v>0</v>
      </c>
      <c r="AG156" s="186">
        <v>0.52430555555557001</v>
      </c>
      <c r="AH156" s="231">
        <v>0.527777777777793</v>
      </c>
      <c r="AI156" s="177">
        <f t="shared" si="57"/>
        <v>4</v>
      </c>
      <c r="AJ156" s="237">
        <v>4</v>
      </c>
      <c r="AK156" s="237">
        <v>0</v>
      </c>
      <c r="AL156" s="237">
        <v>0</v>
      </c>
      <c r="AM156" s="177">
        <f t="shared" si="49"/>
        <v>0</v>
      </c>
      <c r="AN156" s="166">
        <v>0</v>
      </c>
      <c r="AO156" s="233"/>
      <c r="AP156" s="166">
        <v>0</v>
      </c>
      <c r="AQ156" s="181">
        <f t="shared" si="42"/>
        <v>0</v>
      </c>
      <c r="AR156" s="182"/>
      <c r="AS156" s="235"/>
      <c r="AT156" s="236"/>
      <c r="AU156" s="235"/>
      <c r="AV156" s="185">
        <f t="shared" si="50"/>
        <v>0</v>
      </c>
      <c r="AW156" s="186">
        <v>0.52430555555557001</v>
      </c>
      <c r="AX156" s="231">
        <v>0.527777777777793</v>
      </c>
      <c r="AY156" s="177">
        <f t="shared" si="58"/>
        <v>0</v>
      </c>
      <c r="AZ156" s="232"/>
      <c r="BA156" s="233"/>
      <c r="BB156" s="234"/>
      <c r="BC156" s="177">
        <f t="shared" si="51"/>
        <v>0</v>
      </c>
      <c r="BD156" s="232"/>
      <c r="BE156" s="233"/>
      <c r="BF156" s="234"/>
      <c r="BG156" s="181">
        <f t="shared" si="43"/>
        <v>0</v>
      </c>
      <c r="BH156" s="182"/>
      <c r="BI156" s="235"/>
      <c r="BJ156" s="236"/>
      <c r="BK156" s="235"/>
      <c r="BL156" s="185">
        <f t="shared" si="52"/>
        <v>0</v>
      </c>
      <c r="BM156" s="186">
        <v>0.52430555555557001</v>
      </c>
      <c r="BN156" s="231">
        <v>0.527777777777793</v>
      </c>
      <c r="BO156" s="177">
        <f t="shared" si="59"/>
        <v>0</v>
      </c>
      <c r="BP156" s="232"/>
      <c r="BQ156" s="233"/>
      <c r="BR156" s="234"/>
      <c r="BS156" s="177">
        <f t="shared" si="53"/>
        <v>0</v>
      </c>
      <c r="BT156" s="232"/>
      <c r="BU156" s="233"/>
      <c r="BV156" s="234"/>
      <c r="BW156" s="181">
        <f t="shared" si="44"/>
        <v>0</v>
      </c>
      <c r="BX156" s="182"/>
      <c r="BY156" s="235"/>
      <c r="BZ156" s="236"/>
      <c r="CA156" s="235"/>
      <c r="CB156" s="185">
        <f t="shared" si="54"/>
        <v>0</v>
      </c>
    </row>
    <row r="157" spans="1:80" ht="15.75">
      <c r="A157" s="186">
        <v>0.527777777777793</v>
      </c>
      <c r="B157" s="231">
        <v>0.53125000000001499</v>
      </c>
      <c r="C157" s="177">
        <f t="shared" si="55"/>
        <v>2</v>
      </c>
      <c r="D157" s="237">
        <v>2</v>
      </c>
      <c r="E157" s="237">
        <v>0</v>
      </c>
      <c r="F157" s="237">
        <v>0</v>
      </c>
      <c r="G157" s="177">
        <f t="shared" si="45"/>
        <v>2</v>
      </c>
      <c r="H157" s="166">
        <v>2</v>
      </c>
      <c r="I157" s="166">
        <v>0</v>
      </c>
      <c r="J157" s="234"/>
      <c r="K157" s="181">
        <f t="shared" si="40"/>
        <v>2</v>
      </c>
      <c r="L157" s="182"/>
      <c r="M157" s="235"/>
      <c r="N157" s="236"/>
      <c r="O157" s="235"/>
      <c r="P157" s="185">
        <f t="shared" si="46"/>
        <v>0</v>
      </c>
      <c r="Q157" s="186">
        <v>0.527777777777793</v>
      </c>
      <c r="R157" s="231">
        <v>0.53125000000001499</v>
      </c>
      <c r="S157" s="177">
        <f t="shared" si="56"/>
        <v>0</v>
      </c>
      <c r="T157" s="237">
        <v>0</v>
      </c>
      <c r="U157" s="237">
        <v>0</v>
      </c>
      <c r="V157" s="237">
        <v>0</v>
      </c>
      <c r="W157" s="177">
        <f t="shared" si="47"/>
        <v>0</v>
      </c>
      <c r="X157" s="166">
        <v>0</v>
      </c>
      <c r="Y157" s="166">
        <v>0</v>
      </c>
      <c r="Z157" s="234"/>
      <c r="AA157" s="181">
        <f t="shared" si="41"/>
        <v>0</v>
      </c>
      <c r="AB157" s="182"/>
      <c r="AC157" s="235"/>
      <c r="AD157" s="236"/>
      <c r="AE157" s="235"/>
      <c r="AF157" s="185">
        <f t="shared" si="48"/>
        <v>0</v>
      </c>
      <c r="AG157" s="186">
        <v>0.527777777777793</v>
      </c>
      <c r="AH157" s="231">
        <v>0.53125000000001499</v>
      </c>
      <c r="AI157" s="177">
        <f t="shared" si="57"/>
        <v>4</v>
      </c>
      <c r="AJ157" s="237">
        <v>4</v>
      </c>
      <c r="AK157" s="237">
        <v>0</v>
      </c>
      <c r="AL157" s="237">
        <v>0</v>
      </c>
      <c r="AM157" s="177">
        <f t="shared" si="49"/>
        <v>1</v>
      </c>
      <c r="AN157" s="166">
        <v>1</v>
      </c>
      <c r="AO157" s="233"/>
      <c r="AP157" s="166">
        <v>0</v>
      </c>
      <c r="AQ157" s="181">
        <f t="shared" si="42"/>
        <v>1</v>
      </c>
      <c r="AR157" s="182"/>
      <c r="AS157" s="235"/>
      <c r="AT157" s="236"/>
      <c r="AU157" s="235"/>
      <c r="AV157" s="185">
        <f t="shared" si="50"/>
        <v>0</v>
      </c>
      <c r="AW157" s="186">
        <v>0.527777777777793</v>
      </c>
      <c r="AX157" s="231">
        <v>0.53125000000001499</v>
      </c>
      <c r="AY157" s="177">
        <f t="shared" si="58"/>
        <v>0</v>
      </c>
      <c r="AZ157" s="232"/>
      <c r="BA157" s="233"/>
      <c r="BB157" s="234"/>
      <c r="BC157" s="177">
        <f t="shared" si="51"/>
        <v>0</v>
      </c>
      <c r="BD157" s="232"/>
      <c r="BE157" s="233"/>
      <c r="BF157" s="234"/>
      <c r="BG157" s="181">
        <f t="shared" si="43"/>
        <v>0</v>
      </c>
      <c r="BH157" s="182"/>
      <c r="BI157" s="235"/>
      <c r="BJ157" s="236"/>
      <c r="BK157" s="235"/>
      <c r="BL157" s="185">
        <f t="shared" si="52"/>
        <v>0</v>
      </c>
      <c r="BM157" s="186">
        <v>0.527777777777793</v>
      </c>
      <c r="BN157" s="231">
        <v>0.53125000000001499</v>
      </c>
      <c r="BO157" s="177">
        <f t="shared" si="59"/>
        <v>0</v>
      </c>
      <c r="BP157" s="232"/>
      <c r="BQ157" s="233"/>
      <c r="BR157" s="234"/>
      <c r="BS157" s="177">
        <f t="shared" si="53"/>
        <v>0</v>
      </c>
      <c r="BT157" s="232"/>
      <c r="BU157" s="233"/>
      <c r="BV157" s="234"/>
      <c r="BW157" s="181">
        <f t="shared" si="44"/>
        <v>0</v>
      </c>
      <c r="BX157" s="182"/>
      <c r="BY157" s="235"/>
      <c r="BZ157" s="236"/>
      <c r="CA157" s="235"/>
      <c r="CB157" s="185">
        <f t="shared" si="54"/>
        <v>0</v>
      </c>
    </row>
    <row r="158" spans="1:80" ht="15.75">
      <c r="A158" s="186">
        <v>0.53125000000001499</v>
      </c>
      <c r="B158" s="231">
        <v>0.53472222222223698</v>
      </c>
      <c r="C158" s="177">
        <f t="shared" si="55"/>
        <v>1</v>
      </c>
      <c r="D158" s="237">
        <v>1</v>
      </c>
      <c r="E158" s="237">
        <v>0</v>
      </c>
      <c r="F158" s="237">
        <v>0</v>
      </c>
      <c r="G158" s="177">
        <f t="shared" si="45"/>
        <v>4</v>
      </c>
      <c r="H158" s="166">
        <v>3</v>
      </c>
      <c r="I158" s="166">
        <v>1</v>
      </c>
      <c r="J158" s="234"/>
      <c r="K158" s="181">
        <f t="shared" si="40"/>
        <v>4</v>
      </c>
      <c r="L158" s="182"/>
      <c r="M158" s="235"/>
      <c r="N158" s="236"/>
      <c r="O158" s="235"/>
      <c r="P158" s="185">
        <f t="shared" si="46"/>
        <v>0</v>
      </c>
      <c r="Q158" s="186">
        <v>0.53125000000001499</v>
      </c>
      <c r="R158" s="231">
        <v>0.53472222222223698</v>
      </c>
      <c r="S158" s="177">
        <f t="shared" si="56"/>
        <v>0</v>
      </c>
      <c r="T158" s="237">
        <v>0</v>
      </c>
      <c r="U158" s="237">
        <v>0</v>
      </c>
      <c r="V158" s="237">
        <v>0</v>
      </c>
      <c r="W158" s="177">
        <f t="shared" si="47"/>
        <v>0</v>
      </c>
      <c r="X158" s="166">
        <v>0</v>
      </c>
      <c r="Y158" s="166">
        <v>0</v>
      </c>
      <c r="Z158" s="234"/>
      <c r="AA158" s="181">
        <f t="shared" si="41"/>
        <v>0</v>
      </c>
      <c r="AB158" s="182"/>
      <c r="AC158" s="235"/>
      <c r="AD158" s="236"/>
      <c r="AE158" s="235"/>
      <c r="AF158" s="185">
        <f t="shared" si="48"/>
        <v>0</v>
      </c>
      <c r="AG158" s="186">
        <v>0.53125000000001499</v>
      </c>
      <c r="AH158" s="231">
        <v>0.53472222222223698</v>
      </c>
      <c r="AI158" s="177">
        <f t="shared" si="57"/>
        <v>0</v>
      </c>
      <c r="AJ158" s="237">
        <v>0</v>
      </c>
      <c r="AK158" s="237">
        <v>0</v>
      </c>
      <c r="AL158" s="237">
        <v>0</v>
      </c>
      <c r="AM158" s="177">
        <f t="shared" si="49"/>
        <v>1</v>
      </c>
      <c r="AN158" s="166">
        <v>1</v>
      </c>
      <c r="AO158" s="233"/>
      <c r="AP158" s="166">
        <v>0</v>
      </c>
      <c r="AQ158" s="181">
        <f t="shared" si="42"/>
        <v>1</v>
      </c>
      <c r="AR158" s="182"/>
      <c r="AS158" s="235"/>
      <c r="AT158" s="236"/>
      <c r="AU158" s="235"/>
      <c r="AV158" s="185">
        <f t="shared" si="50"/>
        <v>0</v>
      </c>
      <c r="AW158" s="186">
        <v>0.53125000000001499</v>
      </c>
      <c r="AX158" s="231">
        <v>0.53472222222223698</v>
      </c>
      <c r="AY158" s="177">
        <f t="shared" si="58"/>
        <v>0</v>
      </c>
      <c r="AZ158" s="232"/>
      <c r="BA158" s="233"/>
      <c r="BB158" s="234"/>
      <c r="BC158" s="177">
        <f t="shared" si="51"/>
        <v>0</v>
      </c>
      <c r="BD158" s="232"/>
      <c r="BE158" s="233"/>
      <c r="BF158" s="234"/>
      <c r="BG158" s="181">
        <f t="shared" si="43"/>
        <v>0</v>
      </c>
      <c r="BH158" s="182"/>
      <c r="BI158" s="235"/>
      <c r="BJ158" s="236"/>
      <c r="BK158" s="235"/>
      <c r="BL158" s="185">
        <f t="shared" si="52"/>
        <v>0</v>
      </c>
      <c r="BM158" s="186">
        <v>0.53125000000001499</v>
      </c>
      <c r="BN158" s="231">
        <v>0.53472222222223698</v>
      </c>
      <c r="BO158" s="177">
        <f t="shared" si="59"/>
        <v>0</v>
      </c>
      <c r="BP158" s="232"/>
      <c r="BQ158" s="233"/>
      <c r="BR158" s="234"/>
      <c r="BS158" s="177">
        <f t="shared" si="53"/>
        <v>0</v>
      </c>
      <c r="BT158" s="232"/>
      <c r="BU158" s="233"/>
      <c r="BV158" s="234"/>
      <c r="BW158" s="181">
        <f t="shared" si="44"/>
        <v>0</v>
      </c>
      <c r="BX158" s="182"/>
      <c r="BY158" s="235"/>
      <c r="BZ158" s="236"/>
      <c r="CA158" s="235"/>
      <c r="CB158" s="185">
        <f t="shared" si="54"/>
        <v>0</v>
      </c>
    </row>
    <row r="159" spans="1:80" ht="15.75">
      <c r="A159" s="186">
        <v>0.53472222222223698</v>
      </c>
      <c r="B159" s="231">
        <v>0.53819444444445996</v>
      </c>
      <c r="C159" s="177">
        <f t="shared" si="55"/>
        <v>1</v>
      </c>
      <c r="D159" s="237">
        <v>1</v>
      </c>
      <c r="E159" s="237">
        <v>0</v>
      </c>
      <c r="F159" s="237">
        <v>0</v>
      </c>
      <c r="G159" s="177">
        <f t="shared" si="45"/>
        <v>2</v>
      </c>
      <c r="H159" s="166">
        <v>2</v>
      </c>
      <c r="I159" s="166">
        <v>0</v>
      </c>
      <c r="J159" s="234"/>
      <c r="K159" s="181">
        <f t="shared" si="40"/>
        <v>2</v>
      </c>
      <c r="L159" s="182"/>
      <c r="M159" s="235"/>
      <c r="N159" s="236"/>
      <c r="O159" s="235"/>
      <c r="P159" s="185">
        <f t="shared" si="46"/>
        <v>0</v>
      </c>
      <c r="Q159" s="186">
        <v>0.53472222222223698</v>
      </c>
      <c r="R159" s="231">
        <v>0.53819444444445996</v>
      </c>
      <c r="S159" s="177">
        <f t="shared" si="56"/>
        <v>0</v>
      </c>
      <c r="T159" s="237">
        <v>0</v>
      </c>
      <c r="U159" s="237">
        <v>0</v>
      </c>
      <c r="V159" s="237">
        <v>0</v>
      </c>
      <c r="W159" s="177">
        <f t="shared" si="47"/>
        <v>1</v>
      </c>
      <c r="X159" s="166">
        <v>0</v>
      </c>
      <c r="Y159" s="166">
        <v>1</v>
      </c>
      <c r="Z159" s="234"/>
      <c r="AA159" s="181">
        <f t="shared" si="41"/>
        <v>1</v>
      </c>
      <c r="AB159" s="182"/>
      <c r="AC159" s="235"/>
      <c r="AD159" s="236"/>
      <c r="AE159" s="235"/>
      <c r="AF159" s="185">
        <f t="shared" si="48"/>
        <v>0</v>
      </c>
      <c r="AG159" s="186">
        <v>0.53472222222223698</v>
      </c>
      <c r="AH159" s="231">
        <v>0.53819444444445996</v>
      </c>
      <c r="AI159" s="177">
        <f t="shared" si="57"/>
        <v>7</v>
      </c>
      <c r="AJ159" s="237">
        <v>7</v>
      </c>
      <c r="AK159" s="237">
        <v>0</v>
      </c>
      <c r="AL159" s="237">
        <v>0</v>
      </c>
      <c r="AM159" s="177">
        <f t="shared" si="49"/>
        <v>1</v>
      </c>
      <c r="AN159" s="166">
        <v>1</v>
      </c>
      <c r="AO159" s="233"/>
      <c r="AP159" s="166">
        <v>0</v>
      </c>
      <c r="AQ159" s="181">
        <f t="shared" si="42"/>
        <v>1</v>
      </c>
      <c r="AR159" s="182"/>
      <c r="AS159" s="235"/>
      <c r="AT159" s="236"/>
      <c r="AU159" s="235"/>
      <c r="AV159" s="185">
        <f t="shared" si="50"/>
        <v>0</v>
      </c>
      <c r="AW159" s="186">
        <v>0.53472222222223698</v>
      </c>
      <c r="AX159" s="231">
        <v>0.53819444444445996</v>
      </c>
      <c r="AY159" s="177">
        <f t="shared" si="58"/>
        <v>0</v>
      </c>
      <c r="AZ159" s="232"/>
      <c r="BA159" s="233"/>
      <c r="BB159" s="234"/>
      <c r="BC159" s="177">
        <f t="shared" si="51"/>
        <v>0</v>
      </c>
      <c r="BD159" s="232"/>
      <c r="BE159" s="233"/>
      <c r="BF159" s="234"/>
      <c r="BG159" s="181">
        <f t="shared" si="43"/>
        <v>0</v>
      </c>
      <c r="BH159" s="182"/>
      <c r="BI159" s="235"/>
      <c r="BJ159" s="236"/>
      <c r="BK159" s="235"/>
      <c r="BL159" s="185">
        <f t="shared" si="52"/>
        <v>0</v>
      </c>
      <c r="BM159" s="186">
        <v>0.53472222222223698</v>
      </c>
      <c r="BN159" s="231">
        <v>0.53819444444445996</v>
      </c>
      <c r="BO159" s="177">
        <f t="shared" si="59"/>
        <v>0</v>
      </c>
      <c r="BP159" s="232"/>
      <c r="BQ159" s="233"/>
      <c r="BR159" s="234"/>
      <c r="BS159" s="177">
        <f t="shared" si="53"/>
        <v>0</v>
      </c>
      <c r="BT159" s="232"/>
      <c r="BU159" s="233"/>
      <c r="BV159" s="234"/>
      <c r="BW159" s="181">
        <f t="shared" si="44"/>
        <v>0</v>
      </c>
      <c r="BX159" s="182"/>
      <c r="BY159" s="235"/>
      <c r="BZ159" s="236"/>
      <c r="CA159" s="235"/>
      <c r="CB159" s="185">
        <f t="shared" si="54"/>
        <v>0</v>
      </c>
    </row>
    <row r="160" spans="1:80" ht="15.75">
      <c r="A160" s="186">
        <v>0.53819444444445996</v>
      </c>
      <c r="B160" s="231">
        <v>0.54166666666668195</v>
      </c>
      <c r="C160" s="177">
        <f t="shared" si="55"/>
        <v>1</v>
      </c>
      <c r="D160" s="237">
        <v>1</v>
      </c>
      <c r="E160" s="237">
        <v>0</v>
      </c>
      <c r="F160" s="237">
        <v>0</v>
      </c>
      <c r="G160" s="177">
        <f t="shared" si="45"/>
        <v>1</v>
      </c>
      <c r="H160" s="166">
        <v>1</v>
      </c>
      <c r="I160" s="166">
        <v>0</v>
      </c>
      <c r="J160" s="234"/>
      <c r="K160" s="181">
        <f t="shared" si="40"/>
        <v>1</v>
      </c>
      <c r="L160" s="182"/>
      <c r="M160" s="235"/>
      <c r="N160" s="236"/>
      <c r="O160" s="235"/>
      <c r="P160" s="185">
        <f t="shared" si="46"/>
        <v>0</v>
      </c>
      <c r="Q160" s="186">
        <v>0.53819444444445996</v>
      </c>
      <c r="R160" s="231">
        <v>0.54166666666668195</v>
      </c>
      <c r="S160" s="177">
        <f t="shared" si="56"/>
        <v>0</v>
      </c>
      <c r="T160" s="237">
        <v>0</v>
      </c>
      <c r="U160" s="237">
        <v>0</v>
      </c>
      <c r="V160" s="237">
        <v>0</v>
      </c>
      <c r="W160" s="177">
        <f t="shared" si="47"/>
        <v>0</v>
      </c>
      <c r="X160" s="166">
        <v>0</v>
      </c>
      <c r="Y160" s="166">
        <v>0</v>
      </c>
      <c r="Z160" s="234"/>
      <c r="AA160" s="181">
        <f t="shared" si="41"/>
        <v>0</v>
      </c>
      <c r="AB160" s="182"/>
      <c r="AC160" s="235"/>
      <c r="AD160" s="236"/>
      <c r="AE160" s="235"/>
      <c r="AF160" s="185">
        <f t="shared" si="48"/>
        <v>0</v>
      </c>
      <c r="AG160" s="186">
        <v>0.53819444444445996</v>
      </c>
      <c r="AH160" s="231">
        <v>0.54166666666668195</v>
      </c>
      <c r="AI160" s="177">
        <f t="shared" si="57"/>
        <v>3</v>
      </c>
      <c r="AJ160" s="237">
        <v>3</v>
      </c>
      <c r="AK160" s="237">
        <v>0</v>
      </c>
      <c r="AL160" s="237">
        <v>0</v>
      </c>
      <c r="AM160" s="177">
        <f t="shared" si="49"/>
        <v>0</v>
      </c>
      <c r="AN160" s="166">
        <v>0</v>
      </c>
      <c r="AO160" s="233"/>
      <c r="AP160" s="166">
        <v>0</v>
      </c>
      <c r="AQ160" s="181">
        <f t="shared" si="42"/>
        <v>0</v>
      </c>
      <c r="AR160" s="182"/>
      <c r="AS160" s="235"/>
      <c r="AT160" s="236"/>
      <c r="AU160" s="235"/>
      <c r="AV160" s="185">
        <f t="shared" si="50"/>
        <v>0</v>
      </c>
      <c r="AW160" s="186">
        <v>0.53819444444445996</v>
      </c>
      <c r="AX160" s="231">
        <v>0.54166666666668195</v>
      </c>
      <c r="AY160" s="177">
        <f t="shared" si="58"/>
        <v>0</v>
      </c>
      <c r="AZ160" s="232"/>
      <c r="BA160" s="233"/>
      <c r="BB160" s="234"/>
      <c r="BC160" s="177">
        <f t="shared" si="51"/>
        <v>0</v>
      </c>
      <c r="BD160" s="232"/>
      <c r="BE160" s="233"/>
      <c r="BF160" s="234"/>
      <c r="BG160" s="181">
        <f t="shared" si="43"/>
        <v>0</v>
      </c>
      <c r="BH160" s="182"/>
      <c r="BI160" s="235"/>
      <c r="BJ160" s="236"/>
      <c r="BK160" s="235"/>
      <c r="BL160" s="185">
        <f t="shared" si="52"/>
        <v>0</v>
      </c>
      <c r="BM160" s="186">
        <v>0.53819444444445996</v>
      </c>
      <c r="BN160" s="231">
        <v>0.54166666666668195</v>
      </c>
      <c r="BO160" s="177">
        <f t="shared" si="59"/>
        <v>0</v>
      </c>
      <c r="BP160" s="232"/>
      <c r="BQ160" s="233"/>
      <c r="BR160" s="234"/>
      <c r="BS160" s="177">
        <f t="shared" si="53"/>
        <v>0</v>
      </c>
      <c r="BT160" s="232"/>
      <c r="BU160" s="233"/>
      <c r="BV160" s="234"/>
      <c r="BW160" s="181">
        <f t="shared" si="44"/>
        <v>0</v>
      </c>
      <c r="BX160" s="182"/>
      <c r="BY160" s="235"/>
      <c r="BZ160" s="236"/>
      <c r="CA160" s="235"/>
      <c r="CB160" s="185">
        <f t="shared" si="54"/>
        <v>0</v>
      </c>
    </row>
    <row r="161" spans="1:80" ht="15.75">
      <c r="A161" s="186">
        <v>0.54166666666668195</v>
      </c>
      <c r="B161" s="231">
        <v>0.54513888888890405</v>
      </c>
      <c r="C161" s="177">
        <f t="shared" si="55"/>
        <v>0</v>
      </c>
      <c r="D161" s="232"/>
      <c r="E161" s="233"/>
      <c r="F161" s="234"/>
      <c r="G161" s="177">
        <f t="shared" si="45"/>
        <v>0</v>
      </c>
      <c r="H161" s="232"/>
      <c r="I161" s="233"/>
      <c r="J161" s="234"/>
      <c r="K161" s="181">
        <f t="shared" si="40"/>
        <v>0</v>
      </c>
      <c r="L161" s="182"/>
      <c r="M161" s="235"/>
      <c r="N161" s="236"/>
      <c r="O161" s="235"/>
      <c r="P161" s="185">
        <f t="shared" si="46"/>
        <v>0</v>
      </c>
      <c r="Q161" s="186">
        <v>0.54166666666668195</v>
      </c>
      <c r="R161" s="231">
        <v>0.54513888888890405</v>
      </c>
      <c r="S161" s="177">
        <f t="shared" si="56"/>
        <v>0</v>
      </c>
      <c r="T161" s="232"/>
      <c r="U161" s="233"/>
      <c r="V161" s="234"/>
      <c r="W161" s="177">
        <f t="shared" si="47"/>
        <v>0</v>
      </c>
      <c r="X161" s="232"/>
      <c r="Y161" s="233"/>
      <c r="Z161" s="234"/>
      <c r="AA161" s="181">
        <f t="shared" si="41"/>
        <v>0</v>
      </c>
      <c r="AB161" s="182"/>
      <c r="AC161" s="235"/>
      <c r="AD161" s="236"/>
      <c r="AE161" s="235"/>
      <c r="AF161" s="185">
        <f t="shared" si="48"/>
        <v>0</v>
      </c>
      <c r="AG161" s="186">
        <v>0.54166666666668195</v>
      </c>
      <c r="AH161" s="231">
        <v>0.54513888888890405</v>
      </c>
      <c r="AI161" s="177">
        <f t="shared" si="57"/>
        <v>0</v>
      </c>
      <c r="AJ161" s="232"/>
      <c r="AK161" s="233"/>
      <c r="AL161" s="234"/>
      <c r="AM161" s="177">
        <f t="shared" si="49"/>
        <v>0</v>
      </c>
      <c r="AN161" s="232"/>
      <c r="AO161" s="233"/>
      <c r="AP161" s="234"/>
      <c r="AQ161" s="181">
        <f t="shared" si="42"/>
        <v>0</v>
      </c>
      <c r="AR161" s="182"/>
      <c r="AS161" s="235"/>
      <c r="AT161" s="236"/>
      <c r="AU161" s="235"/>
      <c r="AV161" s="185">
        <f t="shared" si="50"/>
        <v>0</v>
      </c>
      <c r="AW161" s="186">
        <v>0.54166666666668195</v>
      </c>
      <c r="AX161" s="231">
        <v>0.54513888888890405</v>
      </c>
      <c r="AY161" s="177">
        <f t="shared" si="58"/>
        <v>0</v>
      </c>
      <c r="AZ161" s="232"/>
      <c r="BA161" s="233"/>
      <c r="BB161" s="234"/>
      <c r="BC161" s="177">
        <f t="shared" si="51"/>
        <v>0</v>
      </c>
      <c r="BD161" s="232"/>
      <c r="BE161" s="233"/>
      <c r="BF161" s="234"/>
      <c r="BG161" s="181">
        <f t="shared" si="43"/>
        <v>0</v>
      </c>
      <c r="BH161" s="182"/>
      <c r="BI161" s="235"/>
      <c r="BJ161" s="236"/>
      <c r="BK161" s="235"/>
      <c r="BL161" s="185">
        <f t="shared" si="52"/>
        <v>0</v>
      </c>
      <c r="BM161" s="186">
        <v>0.54166666666668195</v>
      </c>
      <c r="BN161" s="231">
        <v>0.54513888888890405</v>
      </c>
      <c r="BO161" s="177">
        <f t="shared" si="59"/>
        <v>0</v>
      </c>
      <c r="BP161" s="232"/>
      <c r="BQ161" s="233"/>
      <c r="BR161" s="234"/>
      <c r="BS161" s="177">
        <f t="shared" si="53"/>
        <v>0</v>
      </c>
      <c r="BT161" s="232"/>
      <c r="BU161" s="233"/>
      <c r="BV161" s="234"/>
      <c r="BW161" s="181">
        <f t="shared" si="44"/>
        <v>0</v>
      </c>
      <c r="BX161" s="182"/>
      <c r="BY161" s="235"/>
      <c r="BZ161" s="236"/>
      <c r="CA161" s="235"/>
      <c r="CB161" s="185">
        <f t="shared" si="54"/>
        <v>0</v>
      </c>
    </row>
    <row r="162" spans="1:80" ht="15.75">
      <c r="A162" s="186">
        <v>0.54513888888890405</v>
      </c>
      <c r="B162" s="231">
        <v>0.54861111111112704</v>
      </c>
      <c r="C162" s="177">
        <f t="shared" si="55"/>
        <v>0</v>
      </c>
      <c r="D162" s="232"/>
      <c r="E162" s="233"/>
      <c r="F162" s="234"/>
      <c r="G162" s="177">
        <f t="shared" si="45"/>
        <v>0</v>
      </c>
      <c r="H162" s="232"/>
      <c r="I162" s="233"/>
      <c r="J162" s="234"/>
      <c r="K162" s="181">
        <f t="shared" si="40"/>
        <v>0</v>
      </c>
      <c r="L162" s="182"/>
      <c r="M162" s="235"/>
      <c r="N162" s="236"/>
      <c r="O162" s="235"/>
      <c r="P162" s="185">
        <f t="shared" si="46"/>
        <v>0</v>
      </c>
      <c r="Q162" s="186">
        <v>0.54513888888890405</v>
      </c>
      <c r="R162" s="231">
        <v>0.54861111111112704</v>
      </c>
      <c r="S162" s="177">
        <f t="shared" si="56"/>
        <v>0</v>
      </c>
      <c r="T162" s="232"/>
      <c r="U162" s="233"/>
      <c r="V162" s="234"/>
      <c r="W162" s="177">
        <f t="shared" si="47"/>
        <v>0</v>
      </c>
      <c r="X162" s="232"/>
      <c r="Y162" s="233"/>
      <c r="Z162" s="234"/>
      <c r="AA162" s="181">
        <f t="shared" si="41"/>
        <v>0</v>
      </c>
      <c r="AB162" s="182"/>
      <c r="AC162" s="235"/>
      <c r="AD162" s="236"/>
      <c r="AE162" s="235"/>
      <c r="AF162" s="185">
        <f t="shared" si="48"/>
        <v>0</v>
      </c>
      <c r="AG162" s="186">
        <v>0.54513888888890405</v>
      </c>
      <c r="AH162" s="231">
        <v>0.54861111111112704</v>
      </c>
      <c r="AI162" s="177">
        <f t="shared" si="57"/>
        <v>0</v>
      </c>
      <c r="AJ162" s="232"/>
      <c r="AK162" s="233"/>
      <c r="AL162" s="234"/>
      <c r="AM162" s="177">
        <f t="shared" si="49"/>
        <v>0</v>
      </c>
      <c r="AN162" s="232"/>
      <c r="AO162" s="233"/>
      <c r="AP162" s="234"/>
      <c r="AQ162" s="181">
        <f t="shared" si="42"/>
        <v>0</v>
      </c>
      <c r="AR162" s="182"/>
      <c r="AS162" s="235"/>
      <c r="AT162" s="236"/>
      <c r="AU162" s="235"/>
      <c r="AV162" s="185">
        <f t="shared" si="50"/>
        <v>0</v>
      </c>
      <c r="AW162" s="186">
        <v>0.54513888888890405</v>
      </c>
      <c r="AX162" s="231">
        <v>0.54861111111112704</v>
      </c>
      <c r="AY162" s="177">
        <f t="shared" si="58"/>
        <v>0</v>
      </c>
      <c r="AZ162" s="232"/>
      <c r="BA162" s="233"/>
      <c r="BB162" s="234"/>
      <c r="BC162" s="177">
        <f t="shared" si="51"/>
        <v>0</v>
      </c>
      <c r="BD162" s="232"/>
      <c r="BE162" s="233"/>
      <c r="BF162" s="234"/>
      <c r="BG162" s="181">
        <f t="shared" si="43"/>
        <v>0</v>
      </c>
      <c r="BH162" s="182"/>
      <c r="BI162" s="235"/>
      <c r="BJ162" s="236"/>
      <c r="BK162" s="235"/>
      <c r="BL162" s="185">
        <f t="shared" si="52"/>
        <v>0</v>
      </c>
      <c r="BM162" s="186">
        <v>0.54513888888890405</v>
      </c>
      <c r="BN162" s="231">
        <v>0.54861111111112704</v>
      </c>
      <c r="BO162" s="177">
        <f t="shared" si="59"/>
        <v>0</v>
      </c>
      <c r="BP162" s="232"/>
      <c r="BQ162" s="233"/>
      <c r="BR162" s="234"/>
      <c r="BS162" s="177">
        <f t="shared" si="53"/>
        <v>0</v>
      </c>
      <c r="BT162" s="232"/>
      <c r="BU162" s="233"/>
      <c r="BV162" s="234"/>
      <c r="BW162" s="181">
        <f t="shared" si="44"/>
        <v>0</v>
      </c>
      <c r="BX162" s="182"/>
      <c r="BY162" s="235"/>
      <c r="BZ162" s="236"/>
      <c r="CA162" s="235"/>
      <c r="CB162" s="185">
        <f t="shared" si="54"/>
        <v>0</v>
      </c>
    </row>
    <row r="163" spans="1:80" ht="15.75">
      <c r="A163" s="186">
        <v>0.54861111111112704</v>
      </c>
      <c r="B163" s="231">
        <v>0.55208333333334902</v>
      </c>
      <c r="C163" s="177">
        <f t="shared" si="55"/>
        <v>0</v>
      </c>
      <c r="D163" s="232"/>
      <c r="E163" s="233"/>
      <c r="F163" s="234"/>
      <c r="G163" s="177">
        <f t="shared" si="45"/>
        <v>0</v>
      </c>
      <c r="H163" s="232"/>
      <c r="I163" s="233"/>
      <c r="J163" s="234"/>
      <c r="K163" s="181">
        <f t="shared" si="40"/>
        <v>0</v>
      </c>
      <c r="L163" s="182"/>
      <c r="M163" s="235"/>
      <c r="N163" s="236"/>
      <c r="O163" s="235"/>
      <c r="P163" s="185">
        <f t="shared" si="46"/>
        <v>0</v>
      </c>
      <c r="Q163" s="186">
        <v>0.54861111111112704</v>
      </c>
      <c r="R163" s="231">
        <v>0.55208333333334902</v>
      </c>
      <c r="S163" s="177">
        <f t="shared" si="56"/>
        <v>0</v>
      </c>
      <c r="T163" s="232"/>
      <c r="U163" s="233"/>
      <c r="V163" s="234"/>
      <c r="W163" s="177">
        <f t="shared" si="47"/>
        <v>0</v>
      </c>
      <c r="X163" s="232"/>
      <c r="Y163" s="233"/>
      <c r="Z163" s="234"/>
      <c r="AA163" s="181">
        <f t="shared" si="41"/>
        <v>0</v>
      </c>
      <c r="AB163" s="182"/>
      <c r="AC163" s="235"/>
      <c r="AD163" s="236"/>
      <c r="AE163" s="235"/>
      <c r="AF163" s="185">
        <f t="shared" si="48"/>
        <v>0</v>
      </c>
      <c r="AG163" s="186">
        <v>0.54861111111112704</v>
      </c>
      <c r="AH163" s="231">
        <v>0.55208333333334902</v>
      </c>
      <c r="AI163" s="177">
        <f t="shared" si="57"/>
        <v>0</v>
      </c>
      <c r="AJ163" s="232"/>
      <c r="AK163" s="233"/>
      <c r="AL163" s="234"/>
      <c r="AM163" s="177">
        <f t="shared" si="49"/>
        <v>0</v>
      </c>
      <c r="AN163" s="232"/>
      <c r="AO163" s="233"/>
      <c r="AP163" s="234"/>
      <c r="AQ163" s="181">
        <f t="shared" si="42"/>
        <v>0</v>
      </c>
      <c r="AR163" s="182"/>
      <c r="AS163" s="235"/>
      <c r="AT163" s="236"/>
      <c r="AU163" s="235"/>
      <c r="AV163" s="185">
        <f t="shared" si="50"/>
        <v>0</v>
      </c>
      <c r="AW163" s="186">
        <v>0.54861111111112704</v>
      </c>
      <c r="AX163" s="231">
        <v>0.55208333333334902</v>
      </c>
      <c r="AY163" s="177">
        <f t="shared" si="58"/>
        <v>0</v>
      </c>
      <c r="AZ163" s="232"/>
      <c r="BA163" s="233"/>
      <c r="BB163" s="234"/>
      <c r="BC163" s="177">
        <f t="shared" si="51"/>
        <v>0</v>
      </c>
      <c r="BD163" s="232"/>
      <c r="BE163" s="233"/>
      <c r="BF163" s="234"/>
      <c r="BG163" s="181">
        <f t="shared" si="43"/>
        <v>0</v>
      </c>
      <c r="BH163" s="182"/>
      <c r="BI163" s="235"/>
      <c r="BJ163" s="236"/>
      <c r="BK163" s="235"/>
      <c r="BL163" s="185">
        <f t="shared" si="52"/>
        <v>0</v>
      </c>
      <c r="BM163" s="186">
        <v>0.54861111111112704</v>
      </c>
      <c r="BN163" s="231">
        <v>0.55208333333334902</v>
      </c>
      <c r="BO163" s="177">
        <f t="shared" si="59"/>
        <v>0</v>
      </c>
      <c r="BP163" s="232"/>
      <c r="BQ163" s="233"/>
      <c r="BR163" s="234"/>
      <c r="BS163" s="177">
        <f t="shared" si="53"/>
        <v>0</v>
      </c>
      <c r="BT163" s="232"/>
      <c r="BU163" s="233"/>
      <c r="BV163" s="234"/>
      <c r="BW163" s="181">
        <f t="shared" si="44"/>
        <v>0</v>
      </c>
      <c r="BX163" s="182"/>
      <c r="BY163" s="235"/>
      <c r="BZ163" s="236"/>
      <c r="CA163" s="235"/>
      <c r="CB163" s="185">
        <f t="shared" si="54"/>
        <v>0</v>
      </c>
    </row>
    <row r="164" spans="1:80" ht="15.75">
      <c r="A164" s="186">
        <v>0.55208333333334902</v>
      </c>
      <c r="B164" s="231">
        <v>0.55555555555557101</v>
      </c>
      <c r="C164" s="177">
        <f t="shared" si="55"/>
        <v>0</v>
      </c>
      <c r="D164" s="232"/>
      <c r="E164" s="233"/>
      <c r="F164" s="234"/>
      <c r="G164" s="177">
        <f t="shared" si="45"/>
        <v>0</v>
      </c>
      <c r="H164" s="232"/>
      <c r="I164" s="233"/>
      <c r="J164" s="234"/>
      <c r="K164" s="181">
        <f t="shared" si="40"/>
        <v>0</v>
      </c>
      <c r="L164" s="182"/>
      <c r="M164" s="235"/>
      <c r="N164" s="236"/>
      <c r="O164" s="235"/>
      <c r="P164" s="185">
        <f t="shared" si="46"/>
        <v>0</v>
      </c>
      <c r="Q164" s="186">
        <v>0.55208333333334902</v>
      </c>
      <c r="R164" s="231">
        <v>0.55555555555557101</v>
      </c>
      <c r="S164" s="177">
        <f t="shared" si="56"/>
        <v>0</v>
      </c>
      <c r="T164" s="232"/>
      <c r="U164" s="233"/>
      <c r="V164" s="234"/>
      <c r="W164" s="177">
        <f t="shared" si="47"/>
        <v>0</v>
      </c>
      <c r="X164" s="232"/>
      <c r="Y164" s="233"/>
      <c r="Z164" s="234"/>
      <c r="AA164" s="181">
        <f t="shared" si="41"/>
        <v>0</v>
      </c>
      <c r="AB164" s="182"/>
      <c r="AC164" s="235"/>
      <c r="AD164" s="236"/>
      <c r="AE164" s="235"/>
      <c r="AF164" s="185">
        <f t="shared" si="48"/>
        <v>0</v>
      </c>
      <c r="AG164" s="186">
        <v>0.55208333333334902</v>
      </c>
      <c r="AH164" s="231">
        <v>0.55555555555557101</v>
      </c>
      <c r="AI164" s="177">
        <f t="shared" si="57"/>
        <v>0</v>
      </c>
      <c r="AJ164" s="232"/>
      <c r="AK164" s="233"/>
      <c r="AL164" s="234"/>
      <c r="AM164" s="177">
        <f t="shared" si="49"/>
        <v>0</v>
      </c>
      <c r="AN164" s="232"/>
      <c r="AO164" s="233"/>
      <c r="AP164" s="234"/>
      <c r="AQ164" s="181">
        <f t="shared" si="42"/>
        <v>0</v>
      </c>
      <c r="AR164" s="182"/>
      <c r="AS164" s="235"/>
      <c r="AT164" s="236"/>
      <c r="AU164" s="235"/>
      <c r="AV164" s="185">
        <f t="shared" si="50"/>
        <v>0</v>
      </c>
      <c r="AW164" s="186">
        <v>0.55208333333334902</v>
      </c>
      <c r="AX164" s="231">
        <v>0.55555555555557101</v>
      </c>
      <c r="AY164" s="177">
        <f t="shared" si="58"/>
        <v>0</v>
      </c>
      <c r="AZ164" s="232"/>
      <c r="BA164" s="233"/>
      <c r="BB164" s="234"/>
      <c r="BC164" s="177">
        <f t="shared" si="51"/>
        <v>0</v>
      </c>
      <c r="BD164" s="232"/>
      <c r="BE164" s="233"/>
      <c r="BF164" s="234"/>
      <c r="BG164" s="181">
        <f t="shared" si="43"/>
        <v>0</v>
      </c>
      <c r="BH164" s="182"/>
      <c r="BI164" s="235"/>
      <c r="BJ164" s="236"/>
      <c r="BK164" s="235"/>
      <c r="BL164" s="185">
        <f t="shared" si="52"/>
        <v>0</v>
      </c>
      <c r="BM164" s="186">
        <v>0.55208333333334902</v>
      </c>
      <c r="BN164" s="231">
        <v>0.55555555555557101</v>
      </c>
      <c r="BO164" s="177">
        <f t="shared" si="59"/>
        <v>0</v>
      </c>
      <c r="BP164" s="232"/>
      <c r="BQ164" s="233"/>
      <c r="BR164" s="234"/>
      <c r="BS164" s="177">
        <f t="shared" si="53"/>
        <v>0</v>
      </c>
      <c r="BT164" s="232"/>
      <c r="BU164" s="233"/>
      <c r="BV164" s="234"/>
      <c r="BW164" s="181">
        <f t="shared" si="44"/>
        <v>0</v>
      </c>
      <c r="BX164" s="182"/>
      <c r="BY164" s="235"/>
      <c r="BZ164" s="236"/>
      <c r="CA164" s="235"/>
      <c r="CB164" s="185">
        <f t="shared" si="54"/>
        <v>0</v>
      </c>
    </row>
    <row r="165" spans="1:80" ht="15.75">
      <c r="A165" s="186">
        <v>0.55555555555557101</v>
      </c>
      <c r="B165" s="231">
        <v>0.559027777777794</v>
      </c>
      <c r="C165" s="177">
        <f t="shared" si="55"/>
        <v>0</v>
      </c>
      <c r="D165" s="232"/>
      <c r="E165" s="233"/>
      <c r="F165" s="234"/>
      <c r="G165" s="177">
        <f t="shared" si="45"/>
        <v>0</v>
      </c>
      <c r="H165" s="232"/>
      <c r="I165" s="233"/>
      <c r="J165" s="234"/>
      <c r="K165" s="181">
        <f t="shared" si="40"/>
        <v>0</v>
      </c>
      <c r="L165" s="182"/>
      <c r="M165" s="235"/>
      <c r="N165" s="236"/>
      <c r="O165" s="235"/>
      <c r="P165" s="185">
        <f t="shared" si="46"/>
        <v>0</v>
      </c>
      <c r="Q165" s="186">
        <v>0.55555555555557101</v>
      </c>
      <c r="R165" s="231">
        <v>0.559027777777794</v>
      </c>
      <c r="S165" s="177">
        <f t="shared" si="56"/>
        <v>0</v>
      </c>
      <c r="T165" s="232"/>
      <c r="U165" s="233"/>
      <c r="V165" s="234"/>
      <c r="W165" s="177">
        <f t="shared" si="47"/>
        <v>0</v>
      </c>
      <c r="X165" s="232"/>
      <c r="Y165" s="233"/>
      <c r="Z165" s="234"/>
      <c r="AA165" s="181">
        <f t="shared" si="41"/>
        <v>0</v>
      </c>
      <c r="AB165" s="182"/>
      <c r="AC165" s="235"/>
      <c r="AD165" s="236"/>
      <c r="AE165" s="235"/>
      <c r="AF165" s="185">
        <f t="shared" si="48"/>
        <v>0</v>
      </c>
      <c r="AG165" s="186">
        <v>0.55555555555557101</v>
      </c>
      <c r="AH165" s="231">
        <v>0.559027777777794</v>
      </c>
      <c r="AI165" s="177">
        <f t="shared" si="57"/>
        <v>0</v>
      </c>
      <c r="AJ165" s="232"/>
      <c r="AK165" s="233"/>
      <c r="AL165" s="234"/>
      <c r="AM165" s="177">
        <f t="shared" si="49"/>
        <v>0</v>
      </c>
      <c r="AN165" s="232"/>
      <c r="AO165" s="233"/>
      <c r="AP165" s="234"/>
      <c r="AQ165" s="181">
        <f t="shared" si="42"/>
        <v>0</v>
      </c>
      <c r="AR165" s="182"/>
      <c r="AS165" s="235"/>
      <c r="AT165" s="236"/>
      <c r="AU165" s="235"/>
      <c r="AV165" s="185">
        <f t="shared" si="50"/>
        <v>0</v>
      </c>
      <c r="AW165" s="186">
        <v>0.55555555555557101</v>
      </c>
      <c r="AX165" s="231">
        <v>0.559027777777794</v>
      </c>
      <c r="AY165" s="177">
        <f t="shared" si="58"/>
        <v>0</v>
      </c>
      <c r="AZ165" s="232"/>
      <c r="BA165" s="233"/>
      <c r="BB165" s="234"/>
      <c r="BC165" s="177">
        <f t="shared" si="51"/>
        <v>0</v>
      </c>
      <c r="BD165" s="232"/>
      <c r="BE165" s="233"/>
      <c r="BF165" s="234"/>
      <c r="BG165" s="181">
        <f t="shared" si="43"/>
        <v>0</v>
      </c>
      <c r="BH165" s="182"/>
      <c r="BI165" s="235"/>
      <c r="BJ165" s="236"/>
      <c r="BK165" s="235"/>
      <c r="BL165" s="185">
        <f t="shared" si="52"/>
        <v>0</v>
      </c>
      <c r="BM165" s="186">
        <v>0.55555555555557101</v>
      </c>
      <c r="BN165" s="231">
        <v>0.559027777777794</v>
      </c>
      <c r="BO165" s="177">
        <f t="shared" si="59"/>
        <v>0</v>
      </c>
      <c r="BP165" s="232"/>
      <c r="BQ165" s="233"/>
      <c r="BR165" s="234"/>
      <c r="BS165" s="177">
        <f t="shared" si="53"/>
        <v>0</v>
      </c>
      <c r="BT165" s="232"/>
      <c r="BU165" s="233"/>
      <c r="BV165" s="234"/>
      <c r="BW165" s="181">
        <f t="shared" si="44"/>
        <v>0</v>
      </c>
      <c r="BX165" s="182"/>
      <c r="BY165" s="235"/>
      <c r="BZ165" s="236"/>
      <c r="CA165" s="235"/>
      <c r="CB165" s="185">
        <f t="shared" si="54"/>
        <v>0</v>
      </c>
    </row>
    <row r="166" spans="1:80" ht="15.75">
      <c r="A166" s="186">
        <v>0.559027777777794</v>
      </c>
      <c r="B166" s="231">
        <v>0.56250000000001599</v>
      </c>
      <c r="C166" s="177">
        <f t="shared" si="55"/>
        <v>0</v>
      </c>
      <c r="D166" s="232"/>
      <c r="E166" s="233"/>
      <c r="F166" s="234"/>
      <c r="G166" s="177">
        <f t="shared" si="45"/>
        <v>0</v>
      </c>
      <c r="H166" s="232"/>
      <c r="I166" s="233"/>
      <c r="J166" s="234"/>
      <c r="K166" s="181">
        <f t="shared" si="40"/>
        <v>0</v>
      </c>
      <c r="L166" s="182"/>
      <c r="M166" s="235"/>
      <c r="N166" s="236"/>
      <c r="O166" s="235"/>
      <c r="P166" s="185">
        <f t="shared" si="46"/>
        <v>0</v>
      </c>
      <c r="Q166" s="186">
        <v>0.559027777777794</v>
      </c>
      <c r="R166" s="231">
        <v>0.56250000000001599</v>
      </c>
      <c r="S166" s="177">
        <f t="shared" si="56"/>
        <v>0</v>
      </c>
      <c r="T166" s="232"/>
      <c r="U166" s="233"/>
      <c r="V166" s="234"/>
      <c r="W166" s="177">
        <f t="shared" si="47"/>
        <v>0</v>
      </c>
      <c r="X166" s="232"/>
      <c r="Y166" s="233"/>
      <c r="Z166" s="234"/>
      <c r="AA166" s="181">
        <f t="shared" si="41"/>
        <v>0</v>
      </c>
      <c r="AB166" s="182"/>
      <c r="AC166" s="235"/>
      <c r="AD166" s="236"/>
      <c r="AE166" s="235"/>
      <c r="AF166" s="185">
        <f t="shared" si="48"/>
        <v>0</v>
      </c>
      <c r="AG166" s="186">
        <v>0.559027777777794</v>
      </c>
      <c r="AH166" s="231">
        <v>0.56250000000001599</v>
      </c>
      <c r="AI166" s="177">
        <f t="shared" si="57"/>
        <v>0</v>
      </c>
      <c r="AJ166" s="232"/>
      <c r="AK166" s="233"/>
      <c r="AL166" s="234"/>
      <c r="AM166" s="177">
        <f t="shared" si="49"/>
        <v>0</v>
      </c>
      <c r="AN166" s="232"/>
      <c r="AO166" s="233"/>
      <c r="AP166" s="234"/>
      <c r="AQ166" s="181">
        <f t="shared" si="42"/>
        <v>0</v>
      </c>
      <c r="AR166" s="182"/>
      <c r="AS166" s="235"/>
      <c r="AT166" s="236"/>
      <c r="AU166" s="235"/>
      <c r="AV166" s="185">
        <f t="shared" si="50"/>
        <v>0</v>
      </c>
      <c r="AW166" s="186">
        <v>0.559027777777794</v>
      </c>
      <c r="AX166" s="231">
        <v>0.56250000000001599</v>
      </c>
      <c r="AY166" s="177">
        <f t="shared" si="58"/>
        <v>0</v>
      </c>
      <c r="AZ166" s="232"/>
      <c r="BA166" s="233"/>
      <c r="BB166" s="234"/>
      <c r="BC166" s="177">
        <f t="shared" si="51"/>
        <v>0</v>
      </c>
      <c r="BD166" s="232"/>
      <c r="BE166" s="233"/>
      <c r="BF166" s="234"/>
      <c r="BG166" s="181">
        <f t="shared" si="43"/>
        <v>0</v>
      </c>
      <c r="BH166" s="182"/>
      <c r="BI166" s="235"/>
      <c r="BJ166" s="236"/>
      <c r="BK166" s="235"/>
      <c r="BL166" s="185">
        <f t="shared" si="52"/>
        <v>0</v>
      </c>
      <c r="BM166" s="186">
        <v>0.559027777777794</v>
      </c>
      <c r="BN166" s="231">
        <v>0.56250000000001599</v>
      </c>
      <c r="BO166" s="177">
        <f t="shared" si="59"/>
        <v>0</v>
      </c>
      <c r="BP166" s="232"/>
      <c r="BQ166" s="233"/>
      <c r="BR166" s="234"/>
      <c r="BS166" s="177">
        <f t="shared" si="53"/>
        <v>0</v>
      </c>
      <c r="BT166" s="232"/>
      <c r="BU166" s="233"/>
      <c r="BV166" s="234"/>
      <c r="BW166" s="181">
        <f t="shared" si="44"/>
        <v>0</v>
      </c>
      <c r="BX166" s="182"/>
      <c r="BY166" s="235"/>
      <c r="BZ166" s="236"/>
      <c r="CA166" s="235"/>
      <c r="CB166" s="185">
        <f t="shared" si="54"/>
        <v>0</v>
      </c>
    </row>
    <row r="167" spans="1:80" ht="15.75">
      <c r="A167" s="186">
        <v>0.56250000000001599</v>
      </c>
      <c r="B167" s="231">
        <v>0.56597222222223798</v>
      </c>
      <c r="C167" s="177">
        <f t="shared" si="55"/>
        <v>0</v>
      </c>
      <c r="D167" s="232"/>
      <c r="E167" s="233"/>
      <c r="F167" s="234"/>
      <c r="G167" s="177">
        <f t="shared" si="45"/>
        <v>0</v>
      </c>
      <c r="H167" s="232"/>
      <c r="I167" s="233"/>
      <c r="J167" s="234"/>
      <c r="K167" s="181">
        <f t="shared" si="40"/>
        <v>0</v>
      </c>
      <c r="L167" s="182"/>
      <c r="M167" s="235"/>
      <c r="N167" s="236"/>
      <c r="O167" s="235"/>
      <c r="P167" s="185">
        <f t="shared" si="46"/>
        <v>0</v>
      </c>
      <c r="Q167" s="186">
        <v>0.56250000000001599</v>
      </c>
      <c r="R167" s="231">
        <v>0.56597222222223798</v>
      </c>
      <c r="S167" s="177">
        <f t="shared" si="56"/>
        <v>0</v>
      </c>
      <c r="T167" s="232"/>
      <c r="U167" s="233"/>
      <c r="V167" s="234"/>
      <c r="W167" s="177">
        <f t="shared" si="47"/>
        <v>0</v>
      </c>
      <c r="X167" s="232"/>
      <c r="Y167" s="233"/>
      <c r="Z167" s="234"/>
      <c r="AA167" s="181">
        <f t="shared" si="41"/>
        <v>0</v>
      </c>
      <c r="AB167" s="182"/>
      <c r="AC167" s="235"/>
      <c r="AD167" s="236"/>
      <c r="AE167" s="235"/>
      <c r="AF167" s="185">
        <f t="shared" si="48"/>
        <v>0</v>
      </c>
      <c r="AG167" s="186">
        <v>0.56250000000001599</v>
      </c>
      <c r="AH167" s="231">
        <v>0.56597222222223798</v>
      </c>
      <c r="AI167" s="177">
        <f t="shared" si="57"/>
        <v>0</v>
      </c>
      <c r="AJ167" s="232"/>
      <c r="AK167" s="233"/>
      <c r="AL167" s="234"/>
      <c r="AM167" s="177">
        <f t="shared" si="49"/>
        <v>0</v>
      </c>
      <c r="AN167" s="232"/>
      <c r="AO167" s="233"/>
      <c r="AP167" s="234"/>
      <c r="AQ167" s="181">
        <f t="shared" si="42"/>
        <v>0</v>
      </c>
      <c r="AR167" s="182"/>
      <c r="AS167" s="235"/>
      <c r="AT167" s="236"/>
      <c r="AU167" s="235"/>
      <c r="AV167" s="185">
        <f t="shared" si="50"/>
        <v>0</v>
      </c>
      <c r="AW167" s="186">
        <v>0.56250000000001599</v>
      </c>
      <c r="AX167" s="231">
        <v>0.56597222222223798</v>
      </c>
      <c r="AY167" s="177">
        <f t="shared" si="58"/>
        <v>0</v>
      </c>
      <c r="AZ167" s="232"/>
      <c r="BA167" s="233"/>
      <c r="BB167" s="234"/>
      <c r="BC167" s="177">
        <f t="shared" si="51"/>
        <v>0</v>
      </c>
      <c r="BD167" s="232"/>
      <c r="BE167" s="233"/>
      <c r="BF167" s="234"/>
      <c r="BG167" s="181">
        <f t="shared" si="43"/>
        <v>0</v>
      </c>
      <c r="BH167" s="182"/>
      <c r="BI167" s="235"/>
      <c r="BJ167" s="236"/>
      <c r="BK167" s="235"/>
      <c r="BL167" s="185">
        <f t="shared" si="52"/>
        <v>0</v>
      </c>
      <c r="BM167" s="186">
        <v>0.56250000000001599</v>
      </c>
      <c r="BN167" s="231">
        <v>0.56597222222223798</v>
      </c>
      <c r="BO167" s="177">
        <f t="shared" si="59"/>
        <v>0</v>
      </c>
      <c r="BP167" s="232"/>
      <c r="BQ167" s="233"/>
      <c r="BR167" s="234"/>
      <c r="BS167" s="177">
        <f t="shared" si="53"/>
        <v>0</v>
      </c>
      <c r="BT167" s="232"/>
      <c r="BU167" s="233"/>
      <c r="BV167" s="234"/>
      <c r="BW167" s="181">
        <f t="shared" si="44"/>
        <v>0</v>
      </c>
      <c r="BX167" s="182"/>
      <c r="BY167" s="235"/>
      <c r="BZ167" s="236"/>
      <c r="CA167" s="235"/>
      <c r="CB167" s="185">
        <f t="shared" si="54"/>
        <v>0</v>
      </c>
    </row>
    <row r="168" spans="1:80" ht="15.75">
      <c r="A168" s="186">
        <v>0.56597222222223798</v>
      </c>
      <c r="B168" s="231">
        <v>0.56944444444446096</v>
      </c>
      <c r="C168" s="177">
        <f t="shared" si="55"/>
        <v>0</v>
      </c>
      <c r="D168" s="232"/>
      <c r="E168" s="233"/>
      <c r="F168" s="234"/>
      <c r="G168" s="177">
        <f t="shared" si="45"/>
        <v>0</v>
      </c>
      <c r="H168" s="232"/>
      <c r="I168" s="233"/>
      <c r="J168" s="234"/>
      <c r="K168" s="181">
        <f t="shared" si="40"/>
        <v>0</v>
      </c>
      <c r="L168" s="182"/>
      <c r="M168" s="235"/>
      <c r="N168" s="236"/>
      <c r="O168" s="235"/>
      <c r="P168" s="185">
        <f t="shared" si="46"/>
        <v>0</v>
      </c>
      <c r="Q168" s="186">
        <v>0.56597222222223798</v>
      </c>
      <c r="R168" s="231">
        <v>0.56944444444446096</v>
      </c>
      <c r="S168" s="177">
        <f t="shared" si="56"/>
        <v>0</v>
      </c>
      <c r="T168" s="232"/>
      <c r="U168" s="233"/>
      <c r="V168" s="234"/>
      <c r="W168" s="177">
        <f t="shared" si="47"/>
        <v>0</v>
      </c>
      <c r="X168" s="232"/>
      <c r="Y168" s="233"/>
      <c r="Z168" s="234"/>
      <c r="AA168" s="181">
        <f t="shared" si="41"/>
        <v>0</v>
      </c>
      <c r="AB168" s="182"/>
      <c r="AC168" s="235"/>
      <c r="AD168" s="236"/>
      <c r="AE168" s="235"/>
      <c r="AF168" s="185">
        <f t="shared" si="48"/>
        <v>0</v>
      </c>
      <c r="AG168" s="186">
        <v>0.56597222222223798</v>
      </c>
      <c r="AH168" s="231">
        <v>0.56944444444446096</v>
      </c>
      <c r="AI168" s="177">
        <f t="shared" si="57"/>
        <v>0</v>
      </c>
      <c r="AJ168" s="232"/>
      <c r="AK168" s="233"/>
      <c r="AL168" s="234"/>
      <c r="AM168" s="177">
        <f t="shared" si="49"/>
        <v>0</v>
      </c>
      <c r="AN168" s="232"/>
      <c r="AO168" s="233"/>
      <c r="AP168" s="234"/>
      <c r="AQ168" s="181">
        <f t="shared" si="42"/>
        <v>0</v>
      </c>
      <c r="AR168" s="182"/>
      <c r="AS168" s="235"/>
      <c r="AT168" s="236"/>
      <c r="AU168" s="235"/>
      <c r="AV168" s="185">
        <f t="shared" si="50"/>
        <v>0</v>
      </c>
      <c r="AW168" s="186">
        <v>0.56597222222223798</v>
      </c>
      <c r="AX168" s="231">
        <v>0.56944444444446096</v>
      </c>
      <c r="AY168" s="177">
        <f t="shared" si="58"/>
        <v>0</v>
      </c>
      <c r="AZ168" s="232"/>
      <c r="BA168" s="233"/>
      <c r="BB168" s="234"/>
      <c r="BC168" s="177">
        <f t="shared" si="51"/>
        <v>0</v>
      </c>
      <c r="BD168" s="232"/>
      <c r="BE168" s="233"/>
      <c r="BF168" s="234"/>
      <c r="BG168" s="181">
        <f t="shared" si="43"/>
        <v>0</v>
      </c>
      <c r="BH168" s="182"/>
      <c r="BI168" s="235"/>
      <c r="BJ168" s="236"/>
      <c r="BK168" s="235"/>
      <c r="BL168" s="185">
        <f t="shared" si="52"/>
        <v>0</v>
      </c>
      <c r="BM168" s="186">
        <v>0.56597222222223798</v>
      </c>
      <c r="BN168" s="231">
        <v>0.56944444444446096</v>
      </c>
      <c r="BO168" s="177">
        <f t="shared" si="59"/>
        <v>0</v>
      </c>
      <c r="BP168" s="232"/>
      <c r="BQ168" s="233"/>
      <c r="BR168" s="234"/>
      <c r="BS168" s="177">
        <f t="shared" si="53"/>
        <v>0</v>
      </c>
      <c r="BT168" s="232"/>
      <c r="BU168" s="233"/>
      <c r="BV168" s="234"/>
      <c r="BW168" s="181">
        <f t="shared" si="44"/>
        <v>0</v>
      </c>
      <c r="BX168" s="182"/>
      <c r="BY168" s="235"/>
      <c r="BZ168" s="236"/>
      <c r="CA168" s="235"/>
      <c r="CB168" s="185">
        <f t="shared" si="54"/>
        <v>0</v>
      </c>
    </row>
    <row r="169" spans="1:80" ht="15.75">
      <c r="A169" s="186">
        <v>0.56944444444446096</v>
      </c>
      <c r="B169" s="231">
        <v>0.57291666666668295</v>
      </c>
      <c r="C169" s="177">
        <f t="shared" si="55"/>
        <v>0</v>
      </c>
      <c r="D169" s="232"/>
      <c r="E169" s="233"/>
      <c r="F169" s="234"/>
      <c r="G169" s="177">
        <f t="shared" si="45"/>
        <v>0</v>
      </c>
      <c r="H169" s="232"/>
      <c r="I169" s="233"/>
      <c r="J169" s="234"/>
      <c r="K169" s="181">
        <f t="shared" si="40"/>
        <v>0</v>
      </c>
      <c r="L169" s="182"/>
      <c r="M169" s="235"/>
      <c r="N169" s="236"/>
      <c r="O169" s="235"/>
      <c r="P169" s="185">
        <f t="shared" si="46"/>
        <v>0</v>
      </c>
      <c r="Q169" s="186">
        <v>0.56944444444446096</v>
      </c>
      <c r="R169" s="231">
        <v>0.57291666666668295</v>
      </c>
      <c r="S169" s="177">
        <f t="shared" si="56"/>
        <v>0</v>
      </c>
      <c r="T169" s="232"/>
      <c r="U169" s="233"/>
      <c r="V169" s="234"/>
      <c r="W169" s="177">
        <f t="shared" si="47"/>
        <v>0</v>
      </c>
      <c r="X169" s="232"/>
      <c r="Y169" s="233"/>
      <c r="Z169" s="234"/>
      <c r="AA169" s="181">
        <f t="shared" si="41"/>
        <v>0</v>
      </c>
      <c r="AB169" s="182"/>
      <c r="AC169" s="235"/>
      <c r="AD169" s="236"/>
      <c r="AE169" s="235"/>
      <c r="AF169" s="185">
        <f t="shared" si="48"/>
        <v>0</v>
      </c>
      <c r="AG169" s="186">
        <v>0.56944444444446096</v>
      </c>
      <c r="AH169" s="231">
        <v>0.57291666666668295</v>
      </c>
      <c r="AI169" s="177">
        <f t="shared" si="57"/>
        <v>0</v>
      </c>
      <c r="AJ169" s="232"/>
      <c r="AK169" s="233"/>
      <c r="AL169" s="234"/>
      <c r="AM169" s="177">
        <f t="shared" si="49"/>
        <v>0</v>
      </c>
      <c r="AN169" s="232"/>
      <c r="AO169" s="233"/>
      <c r="AP169" s="234"/>
      <c r="AQ169" s="181">
        <f t="shared" si="42"/>
        <v>0</v>
      </c>
      <c r="AR169" s="182"/>
      <c r="AS169" s="235"/>
      <c r="AT169" s="236"/>
      <c r="AU169" s="235"/>
      <c r="AV169" s="185">
        <f t="shared" si="50"/>
        <v>0</v>
      </c>
      <c r="AW169" s="186">
        <v>0.56944444444446096</v>
      </c>
      <c r="AX169" s="231">
        <v>0.57291666666668295</v>
      </c>
      <c r="AY169" s="177">
        <f t="shared" si="58"/>
        <v>0</v>
      </c>
      <c r="AZ169" s="232"/>
      <c r="BA169" s="233"/>
      <c r="BB169" s="234"/>
      <c r="BC169" s="177">
        <f t="shared" si="51"/>
        <v>0</v>
      </c>
      <c r="BD169" s="232"/>
      <c r="BE169" s="233"/>
      <c r="BF169" s="234"/>
      <c r="BG169" s="181">
        <f t="shared" si="43"/>
        <v>0</v>
      </c>
      <c r="BH169" s="182"/>
      <c r="BI169" s="235"/>
      <c r="BJ169" s="236"/>
      <c r="BK169" s="235"/>
      <c r="BL169" s="185">
        <f t="shared" si="52"/>
        <v>0</v>
      </c>
      <c r="BM169" s="186">
        <v>0.56944444444446096</v>
      </c>
      <c r="BN169" s="231">
        <v>0.57291666666668295</v>
      </c>
      <c r="BO169" s="177">
        <f t="shared" si="59"/>
        <v>0</v>
      </c>
      <c r="BP169" s="232"/>
      <c r="BQ169" s="233"/>
      <c r="BR169" s="234"/>
      <c r="BS169" s="177">
        <f t="shared" si="53"/>
        <v>0</v>
      </c>
      <c r="BT169" s="232"/>
      <c r="BU169" s="233"/>
      <c r="BV169" s="234"/>
      <c r="BW169" s="181">
        <f t="shared" si="44"/>
        <v>0</v>
      </c>
      <c r="BX169" s="182"/>
      <c r="BY169" s="235"/>
      <c r="BZ169" s="236"/>
      <c r="CA169" s="235"/>
      <c r="CB169" s="185">
        <f t="shared" si="54"/>
        <v>0</v>
      </c>
    </row>
    <row r="170" spans="1:80" ht="15.75">
      <c r="A170" s="186">
        <v>0.57291666666668295</v>
      </c>
      <c r="B170" s="231">
        <v>0.57638888888890505</v>
      </c>
      <c r="C170" s="177">
        <f t="shared" si="55"/>
        <v>0</v>
      </c>
      <c r="D170" s="232"/>
      <c r="E170" s="233"/>
      <c r="F170" s="234"/>
      <c r="G170" s="177">
        <f t="shared" si="45"/>
        <v>0</v>
      </c>
      <c r="H170" s="232"/>
      <c r="I170" s="233"/>
      <c r="J170" s="234"/>
      <c r="K170" s="181">
        <f t="shared" si="40"/>
        <v>0</v>
      </c>
      <c r="L170" s="182"/>
      <c r="M170" s="235"/>
      <c r="N170" s="236"/>
      <c r="O170" s="235"/>
      <c r="P170" s="185">
        <f t="shared" si="46"/>
        <v>0</v>
      </c>
      <c r="Q170" s="186">
        <v>0.57291666666668295</v>
      </c>
      <c r="R170" s="231">
        <v>0.57638888888890505</v>
      </c>
      <c r="S170" s="177">
        <f t="shared" si="56"/>
        <v>0</v>
      </c>
      <c r="T170" s="232"/>
      <c r="U170" s="233"/>
      <c r="V170" s="234"/>
      <c r="W170" s="177">
        <f t="shared" si="47"/>
        <v>0</v>
      </c>
      <c r="X170" s="232"/>
      <c r="Y170" s="233"/>
      <c r="Z170" s="234"/>
      <c r="AA170" s="181">
        <f t="shared" si="41"/>
        <v>0</v>
      </c>
      <c r="AB170" s="182"/>
      <c r="AC170" s="235"/>
      <c r="AD170" s="236"/>
      <c r="AE170" s="235"/>
      <c r="AF170" s="185">
        <f t="shared" si="48"/>
        <v>0</v>
      </c>
      <c r="AG170" s="186">
        <v>0.57291666666668295</v>
      </c>
      <c r="AH170" s="231">
        <v>0.57638888888890505</v>
      </c>
      <c r="AI170" s="177">
        <f t="shared" si="57"/>
        <v>0</v>
      </c>
      <c r="AJ170" s="232"/>
      <c r="AK170" s="233"/>
      <c r="AL170" s="234"/>
      <c r="AM170" s="177">
        <f t="shared" si="49"/>
        <v>0</v>
      </c>
      <c r="AN170" s="232"/>
      <c r="AO170" s="233"/>
      <c r="AP170" s="234"/>
      <c r="AQ170" s="181">
        <f t="shared" si="42"/>
        <v>0</v>
      </c>
      <c r="AR170" s="182"/>
      <c r="AS170" s="235"/>
      <c r="AT170" s="236"/>
      <c r="AU170" s="235"/>
      <c r="AV170" s="185">
        <f t="shared" si="50"/>
        <v>0</v>
      </c>
      <c r="AW170" s="186">
        <v>0.57291666666668295</v>
      </c>
      <c r="AX170" s="231">
        <v>0.57638888888890505</v>
      </c>
      <c r="AY170" s="177">
        <f t="shared" si="58"/>
        <v>0</v>
      </c>
      <c r="AZ170" s="232"/>
      <c r="BA170" s="233"/>
      <c r="BB170" s="234"/>
      <c r="BC170" s="177">
        <f t="shared" si="51"/>
        <v>0</v>
      </c>
      <c r="BD170" s="232"/>
      <c r="BE170" s="233"/>
      <c r="BF170" s="234"/>
      <c r="BG170" s="181">
        <f t="shared" si="43"/>
        <v>0</v>
      </c>
      <c r="BH170" s="182"/>
      <c r="BI170" s="235"/>
      <c r="BJ170" s="236"/>
      <c r="BK170" s="235"/>
      <c r="BL170" s="185">
        <f t="shared" si="52"/>
        <v>0</v>
      </c>
      <c r="BM170" s="186">
        <v>0.57291666666668295</v>
      </c>
      <c r="BN170" s="231">
        <v>0.57638888888890505</v>
      </c>
      <c r="BO170" s="177">
        <f t="shared" si="59"/>
        <v>0</v>
      </c>
      <c r="BP170" s="232"/>
      <c r="BQ170" s="233"/>
      <c r="BR170" s="234"/>
      <c r="BS170" s="177">
        <f t="shared" si="53"/>
        <v>0</v>
      </c>
      <c r="BT170" s="232"/>
      <c r="BU170" s="233"/>
      <c r="BV170" s="234"/>
      <c r="BW170" s="181">
        <f t="shared" si="44"/>
        <v>0</v>
      </c>
      <c r="BX170" s="182"/>
      <c r="BY170" s="235"/>
      <c r="BZ170" s="236"/>
      <c r="CA170" s="235"/>
      <c r="CB170" s="185">
        <f t="shared" si="54"/>
        <v>0</v>
      </c>
    </row>
    <row r="171" spans="1:80" ht="15.75">
      <c r="A171" s="186">
        <v>0.57638888888890505</v>
      </c>
      <c r="B171" s="231">
        <v>0.57986111111112804</v>
      </c>
      <c r="C171" s="177">
        <f t="shared" si="55"/>
        <v>0</v>
      </c>
      <c r="D171" s="232"/>
      <c r="E171" s="233"/>
      <c r="F171" s="234"/>
      <c r="G171" s="177">
        <f t="shared" si="45"/>
        <v>0</v>
      </c>
      <c r="H171" s="232"/>
      <c r="I171" s="233"/>
      <c r="J171" s="234"/>
      <c r="K171" s="181">
        <f t="shared" si="40"/>
        <v>0</v>
      </c>
      <c r="L171" s="182"/>
      <c r="M171" s="235"/>
      <c r="N171" s="236"/>
      <c r="O171" s="235"/>
      <c r="P171" s="185">
        <f t="shared" si="46"/>
        <v>0</v>
      </c>
      <c r="Q171" s="186">
        <v>0.57638888888890505</v>
      </c>
      <c r="R171" s="231">
        <v>0.57986111111112804</v>
      </c>
      <c r="S171" s="177">
        <f t="shared" si="56"/>
        <v>0</v>
      </c>
      <c r="T171" s="232"/>
      <c r="U171" s="233"/>
      <c r="V171" s="234"/>
      <c r="W171" s="177">
        <f t="shared" si="47"/>
        <v>0</v>
      </c>
      <c r="X171" s="232"/>
      <c r="Y171" s="233"/>
      <c r="Z171" s="234"/>
      <c r="AA171" s="181">
        <f t="shared" si="41"/>
        <v>0</v>
      </c>
      <c r="AB171" s="182"/>
      <c r="AC171" s="235"/>
      <c r="AD171" s="236"/>
      <c r="AE171" s="235"/>
      <c r="AF171" s="185">
        <f t="shared" si="48"/>
        <v>0</v>
      </c>
      <c r="AG171" s="186">
        <v>0.57638888888890505</v>
      </c>
      <c r="AH171" s="231">
        <v>0.57986111111112804</v>
      </c>
      <c r="AI171" s="177">
        <f t="shared" si="57"/>
        <v>0</v>
      </c>
      <c r="AJ171" s="232"/>
      <c r="AK171" s="233"/>
      <c r="AL171" s="234"/>
      <c r="AM171" s="177">
        <f t="shared" si="49"/>
        <v>0</v>
      </c>
      <c r="AN171" s="232"/>
      <c r="AO171" s="233"/>
      <c r="AP171" s="234"/>
      <c r="AQ171" s="181">
        <f t="shared" si="42"/>
        <v>0</v>
      </c>
      <c r="AR171" s="182"/>
      <c r="AS171" s="235"/>
      <c r="AT171" s="236"/>
      <c r="AU171" s="235"/>
      <c r="AV171" s="185">
        <f t="shared" si="50"/>
        <v>0</v>
      </c>
      <c r="AW171" s="186">
        <v>0.57638888888890505</v>
      </c>
      <c r="AX171" s="231">
        <v>0.57986111111112804</v>
      </c>
      <c r="AY171" s="177">
        <f t="shared" si="58"/>
        <v>0</v>
      </c>
      <c r="AZ171" s="232"/>
      <c r="BA171" s="233"/>
      <c r="BB171" s="234"/>
      <c r="BC171" s="177">
        <f t="shared" si="51"/>
        <v>0</v>
      </c>
      <c r="BD171" s="232"/>
      <c r="BE171" s="233"/>
      <c r="BF171" s="234"/>
      <c r="BG171" s="181">
        <f t="shared" si="43"/>
        <v>0</v>
      </c>
      <c r="BH171" s="182"/>
      <c r="BI171" s="235"/>
      <c r="BJ171" s="236"/>
      <c r="BK171" s="235"/>
      <c r="BL171" s="185">
        <f t="shared" si="52"/>
        <v>0</v>
      </c>
      <c r="BM171" s="186">
        <v>0.57638888888890505</v>
      </c>
      <c r="BN171" s="231">
        <v>0.57986111111112804</v>
      </c>
      <c r="BO171" s="177">
        <f t="shared" si="59"/>
        <v>0</v>
      </c>
      <c r="BP171" s="232"/>
      <c r="BQ171" s="233"/>
      <c r="BR171" s="234"/>
      <c r="BS171" s="177">
        <f t="shared" si="53"/>
        <v>0</v>
      </c>
      <c r="BT171" s="232"/>
      <c r="BU171" s="233"/>
      <c r="BV171" s="234"/>
      <c r="BW171" s="181">
        <f t="shared" si="44"/>
        <v>0</v>
      </c>
      <c r="BX171" s="182"/>
      <c r="BY171" s="235"/>
      <c r="BZ171" s="236"/>
      <c r="CA171" s="235"/>
      <c r="CB171" s="185">
        <f t="shared" si="54"/>
        <v>0</v>
      </c>
    </row>
    <row r="172" spans="1:80" ht="15.75">
      <c r="A172" s="186">
        <v>0.57986111111112804</v>
      </c>
      <c r="B172" s="231">
        <v>0.58333333333335002</v>
      </c>
      <c r="C172" s="177">
        <f t="shared" si="55"/>
        <v>0</v>
      </c>
      <c r="D172" s="232"/>
      <c r="E172" s="233"/>
      <c r="F172" s="234"/>
      <c r="G172" s="177">
        <f t="shared" si="45"/>
        <v>0</v>
      </c>
      <c r="H172" s="232"/>
      <c r="I172" s="233"/>
      <c r="J172" s="234"/>
      <c r="K172" s="181">
        <f t="shared" si="40"/>
        <v>0</v>
      </c>
      <c r="L172" s="182"/>
      <c r="M172" s="235"/>
      <c r="N172" s="236"/>
      <c r="O172" s="235"/>
      <c r="P172" s="185">
        <f t="shared" si="46"/>
        <v>0</v>
      </c>
      <c r="Q172" s="186">
        <v>0.57986111111112804</v>
      </c>
      <c r="R172" s="231">
        <v>0.58333333333335002</v>
      </c>
      <c r="S172" s="177">
        <f t="shared" si="56"/>
        <v>0</v>
      </c>
      <c r="T172" s="232"/>
      <c r="U172" s="233"/>
      <c r="V172" s="234"/>
      <c r="W172" s="177">
        <f t="shared" si="47"/>
        <v>0</v>
      </c>
      <c r="X172" s="232"/>
      <c r="Y172" s="233"/>
      <c r="Z172" s="234"/>
      <c r="AA172" s="181">
        <f t="shared" si="41"/>
        <v>0</v>
      </c>
      <c r="AB172" s="182"/>
      <c r="AC172" s="235"/>
      <c r="AD172" s="236"/>
      <c r="AE172" s="235"/>
      <c r="AF172" s="185">
        <f t="shared" si="48"/>
        <v>0</v>
      </c>
      <c r="AG172" s="186">
        <v>0.57986111111112804</v>
      </c>
      <c r="AH172" s="231">
        <v>0.58333333333335002</v>
      </c>
      <c r="AI172" s="177">
        <f t="shared" si="57"/>
        <v>0</v>
      </c>
      <c r="AJ172" s="232"/>
      <c r="AK172" s="233"/>
      <c r="AL172" s="234"/>
      <c r="AM172" s="177">
        <f t="shared" si="49"/>
        <v>0</v>
      </c>
      <c r="AN172" s="232"/>
      <c r="AO172" s="233"/>
      <c r="AP172" s="234"/>
      <c r="AQ172" s="181">
        <f t="shared" si="42"/>
        <v>0</v>
      </c>
      <c r="AR172" s="182"/>
      <c r="AS172" s="235"/>
      <c r="AT172" s="236"/>
      <c r="AU172" s="235"/>
      <c r="AV172" s="185">
        <f t="shared" si="50"/>
        <v>0</v>
      </c>
      <c r="AW172" s="186">
        <v>0.57986111111112804</v>
      </c>
      <c r="AX172" s="231">
        <v>0.58333333333335002</v>
      </c>
      <c r="AY172" s="177">
        <f t="shared" si="58"/>
        <v>0</v>
      </c>
      <c r="AZ172" s="232"/>
      <c r="BA172" s="233"/>
      <c r="BB172" s="234"/>
      <c r="BC172" s="177">
        <f t="shared" si="51"/>
        <v>0</v>
      </c>
      <c r="BD172" s="232"/>
      <c r="BE172" s="233"/>
      <c r="BF172" s="234"/>
      <c r="BG172" s="181">
        <f t="shared" si="43"/>
        <v>0</v>
      </c>
      <c r="BH172" s="182"/>
      <c r="BI172" s="235"/>
      <c r="BJ172" s="236"/>
      <c r="BK172" s="235"/>
      <c r="BL172" s="185">
        <f t="shared" si="52"/>
        <v>0</v>
      </c>
      <c r="BM172" s="186">
        <v>0.57986111111112804</v>
      </c>
      <c r="BN172" s="231">
        <v>0.58333333333335002</v>
      </c>
      <c r="BO172" s="177">
        <f t="shared" si="59"/>
        <v>0</v>
      </c>
      <c r="BP172" s="232"/>
      <c r="BQ172" s="233"/>
      <c r="BR172" s="234"/>
      <c r="BS172" s="177">
        <f t="shared" si="53"/>
        <v>0</v>
      </c>
      <c r="BT172" s="232"/>
      <c r="BU172" s="233"/>
      <c r="BV172" s="234"/>
      <c r="BW172" s="181">
        <f t="shared" si="44"/>
        <v>0</v>
      </c>
      <c r="BX172" s="182"/>
      <c r="BY172" s="235"/>
      <c r="BZ172" s="236"/>
      <c r="CA172" s="235"/>
      <c r="CB172" s="185">
        <f t="shared" si="54"/>
        <v>0</v>
      </c>
    </row>
    <row r="173" spans="1:80" ht="15.75">
      <c r="A173" s="186">
        <v>0.58333333333335002</v>
      </c>
      <c r="B173" s="231">
        <v>0.58680555555557201</v>
      </c>
      <c r="C173" s="177">
        <f t="shared" si="55"/>
        <v>0</v>
      </c>
      <c r="D173" s="232"/>
      <c r="E173" s="233"/>
      <c r="F173" s="234"/>
      <c r="G173" s="177">
        <f t="shared" si="45"/>
        <v>0</v>
      </c>
      <c r="H173" s="232"/>
      <c r="I173" s="233"/>
      <c r="J173" s="234"/>
      <c r="K173" s="181">
        <f t="shared" si="40"/>
        <v>0</v>
      </c>
      <c r="L173" s="182"/>
      <c r="M173" s="235"/>
      <c r="N173" s="236"/>
      <c r="O173" s="235"/>
      <c r="P173" s="185">
        <f t="shared" si="46"/>
        <v>0</v>
      </c>
      <c r="Q173" s="186">
        <v>0.58333333333335002</v>
      </c>
      <c r="R173" s="231">
        <v>0.58680555555557201</v>
      </c>
      <c r="S173" s="177">
        <f t="shared" si="56"/>
        <v>0</v>
      </c>
      <c r="T173" s="232"/>
      <c r="U173" s="233"/>
      <c r="V173" s="234"/>
      <c r="W173" s="177">
        <f t="shared" si="47"/>
        <v>0</v>
      </c>
      <c r="X173" s="232"/>
      <c r="Y173" s="233"/>
      <c r="Z173" s="234"/>
      <c r="AA173" s="181">
        <f t="shared" si="41"/>
        <v>0</v>
      </c>
      <c r="AB173" s="182"/>
      <c r="AC173" s="235"/>
      <c r="AD173" s="236"/>
      <c r="AE173" s="235"/>
      <c r="AF173" s="185">
        <f t="shared" si="48"/>
        <v>0</v>
      </c>
      <c r="AG173" s="186">
        <v>0.58333333333335002</v>
      </c>
      <c r="AH173" s="231">
        <v>0.58680555555557201</v>
      </c>
      <c r="AI173" s="177">
        <f t="shared" si="57"/>
        <v>0</v>
      </c>
      <c r="AJ173" s="232"/>
      <c r="AK173" s="233"/>
      <c r="AL173" s="234"/>
      <c r="AM173" s="177">
        <f t="shared" si="49"/>
        <v>0</v>
      </c>
      <c r="AN173" s="232"/>
      <c r="AO173" s="233"/>
      <c r="AP173" s="234"/>
      <c r="AQ173" s="181">
        <f t="shared" si="42"/>
        <v>0</v>
      </c>
      <c r="AR173" s="182"/>
      <c r="AS173" s="235"/>
      <c r="AT173" s="236"/>
      <c r="AU173" s="235"/>
      <c r="AV173" s="185">
        <f t="shared" si="50"/>
        <v>0</v>
      </c>
      <c r="AW173" s="186">
        <v>0.58333333333335002</v>
      </c>
      <c r="AX173" s="231">
        <v>0.58680555555557201</v>
      </c>
      <c r="AY173" s="177">
        <f t="shared" si="58"/>
        <v>0</v>
      </c>
      <c r="AZ173" s="232"/>
      <c r="BA173" s="233"/>
      <c r="BB173" s="234"/>
      <c r="BC173" s="177">
        <f t="shared" si="51"/>
        <v>0</v>
      </c>
      <c r="BD173" s="232"/>
      <c r="BE173" s="233"/>
      <c r="BF173" s="234"/>
      <c r="BG173" s="181">
        <f t="shared" si="43"/>
        <v>0</v>
      </c>
      <c r="BH173" s="182"/>
      <c r="BI173" s="235"/>
      <c r="BJ173" s="236"/>
      <c r="BK173" s="235"/>
      <c r="BL173" s="185">
        <f t="shared" si="52"/>
        <v>0</v>
      </c>
      <c r="BM173" s="186">
        <v>0.58333333333335002</v>
      </c>
      <c r="BN173" s="231">
        <v>0.58680555555557201</v>
      </c>
      <c r="BO173" s="177">
        <f t="shared" si="59"/>
        <v>0</v>
      </c>
      <c r="BP173" s="232"/>
      <c r="BQ173" s="233"/>
      <c r="BR173" s="234"/>
      <c r="BS173" s="177">
        <f t="shared" si="53"/>
        <v>0</v>
      </c>
      <c r="BT173" s="232"/>
      <c r="BU173" s="233"/>
      <c r="BV173" s="234"/>
      <c r="BW173" s="181">
        <f t="shared" si="44"/>
        <v>0</v>
      </c>
      <c r="BX173" s="182"/>
      <c r="BY173" s="235"/>
      <c r="BZ173" s="236"/>
      <c r="CA173" s="235"/>
      <c r="CB173" s="185">
        <f t="shared" si="54"/>
        <v>0</v>
      </c>
    </row>
    <row r="174" spans="1:80" ht="15.75">
      <c r="A174" s="186">
        <v>0.58680555555557201</v>
      </c>
      <c r="B174" s="231">
        <v>0.590277777777795</v>
      </c>
      <c r="C174" s="177">
        <f t="shared" si="55"/>
        <v>0</v>
      </c>
      <c r="D174" s="232"/>
      <c r="E174" s="233"/>
      <c r="F174" s="234"/>
      <c r="G174" s="177">
        <f t="shared" si="45"/>
        <v>0</v>
      </c>
      <c r="H174" s="232"/>
      <c r="I174" s="233"/>
      <c r="J174" s="234"/>
      <c r="K174" s="181">
        <f t="shared" si="40"/>
        <v>0</v>
      </c>
      <c r="L174" s="182"/>
      <c r="M174" s="235"/>
      <c r="N174" s="236"/>
      <c r="O174" s="235"/>
      <c r="P174" s="185">
        <f t="shared" si="46"/>
        <v>0</v>
      </c>
      <c r="Q174" s="186">
        <v>0.58680555555557201</v>
      </c>
      <c r="R174" s="231">
        <v>0.590277777777795</v>
      </c>
      <c r="S174" s="177">
        <f t="shared" si="56"/>
        <v>0</v>
      </c>
      <c r="T174" s="232"/>
      <c r="U174" s="233"/>
      <c r="V174" s="234"/>
      <c r="W174" s="177">
        <f t="shared" si="47"/>
        <v>0</v>
      </c>
      <c r="X174" s="232"/>
      <c r="Y174" s="233"/>
      <c r="Z174" s="234"/>
      <c r="AA174" s="181">
        <f t="shared" si="41"/>
        <v>0</v>
      </c>
      <c r="AB174" s="182"/>
      <c r="AC174" s="235"/>
      <c r="AD174" s="236"/>
      <c r="AE174" s="235"/>
      <c r="AF174" s="185">
        <f t="shared" si="48"/>
        <v>0</v>
      </c>
      <c r="AG174" s="186">
        <v>0.58680555555557201</v>
      </c>
      <c r="AH174" s="231">
        <v>0.590277777777795</v>
      </c>
      <c r="AI174" s="177">
        <f t="shared" si="57"/>
        <v>0</v>
      </c>
      <c r="AJ174" s="232"/>
      <c r="AK174" s="233"/>
      <c r="AL174" s="234"/>
      <c r="AM174" s="177">
        <f t="shared" si="49"/>
        <v>0</v>
      </c>
      <c r="AN174" s="232"/>
      <c r="AO174" s="233"/>
      <c r="AP174" s="234"/>
      <c r="AQ174" s="181">
        <f t="shared" si="42"/>
        <v>0</v>
      </c>
      <c r="AR174" s="182"/>
      <c r="AS174" s="235"/>
      <c r="AT174" s="236"/>
      <c r="AU174" s="235"/>
      <c r="AV174" s="185">
        <f t="shared" si="50"/>
        <v>0</v>
      </c>
      <c r="AW174" s="186">
        <v>0.58680555555557201</v>
      </c>
      <c r="AX174" s="231">
        <v>0.590277777777795</v>
      </c>
      <c r="AY174" s="177">
        <f t="shared" si="58"/>
        <v>0</v>
      </c>
      <c r="AZ174" s="232"/>
      <c r="BA174" s="233"/>
      <c r="BB174" s="234"/>
      <c r="BC174" s="177">
        <f t="shared" si="51"/>
        <v>0</v>
      </c>
      <c r="BD174" s="232"/>
      <c r="BE174" s="233"/>
      <c r="BF174" s="234"/>
      <c r="BG174" s="181">
        <f t="shared" si="43"/>
        <v>0</v>
      </c>
      <c r="BH174" s="182"/>
      <c r="BI174" s="235"/>
      <c r="BJ174" s="236"/>
      <c r="BK174" s="235"/>
      <c r="BL174" s="185">
        <f t="shared" si="52"/>
        <v>0</v>
      </c>
      <c r="BM174" s="186">
        <v>0.58680555555557201</v>
      </c>
      <c r="BN174" s="231">
        <v>0.590277777777795</v>
      </c>
      <c r="BO174" s="177">
        <f t="shared" si="59"/>
        <v>0</v>
      </c>
      <c r="BP174" s="232"/>
      <c r="BQ174" s="233"/>
      <c r="BR174" s="234"/>
      <c r="BS174" s="177">
        <f t="shared" si="53"/>
        <v>0</v>
      </c>
      <c r="BT174" s="232"/>
      <c r="BU174" s="233"/>
      <c r="BV174" s="234"/>
      <c r="BW174" s="181">
        <f t="shared" si="44"/>
        <v>0</v>
      </c>
      <c r="BX174" s="182"/>
      <c r="BY174" s="235"/>
      <c r="BZ174" s="236"/>
      <c r="CA174" s="235"/>
      <c r="CB174" s="185">
        <f t="shared" si="54"/>
        <v>0</v>
      </c>
    </row>
    <row r="175" spans="1:80" ht="15.75">
      <c r="A175" s="186">
        <v>0.590277777777795</v>
      </c>
      <c r="B175" s="231">
        <v>0.59375000000001699</v>
      </c>
      <c r="C175" s="177">
        <f t="shared" si="55"/>
        <v>0</v>
      </c>
      <c r="D175" s="232"/>
      <c r="E175" s="233"/>
      <c r="F175" s="234"/>
      <c r="G175" s="177">
        <f t="shared" si="45"/>
        <v>0</v>
      </c>
      <c r="H175" s="232"/>
      <c r="I175" s="233"/>
      <c r="J175" s="234"/>
      <c r="K175" s="181">
        <f t="shared" si="40"/>
        <v>0</v>
      </c>
      <c r="L175" s="182"/>
      <c r="M175" s="235"/>
      <c r="N175" s="236"/>
      <c r="O175" s="235"/>
      <c r="P175" s="185">
        <f t="shared" si="46"/>
        <v>0</v>
      </c>
      <c r="Q175" s="186">
        <v>0.590277777777795</v>
      </c>
      <c r="R175" s="231">
        <v>0.59375000000001699</v>
      </c>
      <c r="S175" s="177">
        <f t="shared" si="56"/>
        <v>0</v>
      </c>
      <c r="T175" s="232"/>
      <c r="U175" s="233"/>
      <c r="V175" s="234"/>
      <c r="W175" s="177">
        <f t="shared" si="47"/>
        <v>0</v>
      </c>
      <c r="X175" s="232"/>
      <c r="Y175" s="233"/>
      <c r="Z175" s="234"/>
      <c r="AA175" s="181">
        <f t="shared" si="41"/>
        <v>0</v>
      </c>
      <c r="AB175" s="182"/>
      <c r="AC175" s="235"/>
      <c r="AD175" s="236"/>
      <c r="AE175" s="235"/>
      <c r="AF175" s="185">
        <f t="shared" si="48"/>
        <v>0</v>
      </c>
      <c r="AG175" s="186">
        <v>0.590277777777795</v>
      </c>
      <c r="AH175" s="231">
        <v>0.59375000000001699</v>
      </c>
      <c r="AI175" s="177">
        <f t="shared" si="57"/>
        <v>0</v>
      </c>
      <c r="AJ175" s="232"/>
      <c r="AK175" s="233"/>
      <c r="AL175" s="234"/>
      <c r="AM175" s="177">
        <f t="shared" si="49"/>
        <v>0</v>
      </c>
      <c r="AN175" s="232"/>
      <c r="AO175" s="233"/>
      <c r="AP175" s="234"/>
      <c r="AQ175" s="181">
        <f t="shared" si="42"/>
        <v>0</v>
      </c>
      <c r="AR175" s="182"/>
      <c r="AS175" s="235"/>
      <c r="AT175" s="236"/>
      <c r="AU175" s="235"/>
      <c r="AV175" s="185">
        <f t="shared" si="50"/>
        <v>0</v>
      </c>
      <c r="AW175" s="186">
        <v>0.590277777777795</v>
      </c>
      <c r="AX175" s="231">
        <v>0.59375000000001699</v>
      </c>
      <c r="AY175" s="177">
        <f t="shared" si="58"/>
        <v>0</v>
      </c>
      <c r="AZ175" s="232"/>
      <c r="BA175" s="233"/>
      <c r="BB175" s="234"/>
      <c r="BC175" s="177">
        <f t="shared" si="51"/>
        <v>0</v>
      </c>
      <c r="BD175" s="232"/>
      <c r="BE175" s="233"/>
      <c r="BF175" s="234"/>
      <c r="BG175" s="181">
        <f t="shared" si="43"/>
        <v>0</v>
      </c>
      <c r="BH175" s="182"/>
      <c r="BI175" s="235"/>
      <c r="BJ175" s="236"/>
      <c r="BK175" s="235"/>
      <c r="BL175" s="185">
        <f t="shared" si="52"/>
        <v>0</v>
      </c>
      <c r="BM175" s="186">
        <v>0.590277777777795</v>
      </c>
      <c r="BN175" s="231">
        <v>0.59375000000001699</v>
      </c>
      <c r="BO175" s="177">
        <f t="shared" si="59"/>
        <v>0</v>
      </c>
      <c r="BP175" s="232"/>
      <c r="BQ175" s="233"/>
      <c r="BR175" s="234"/>
      <c r="BS175" s="177">
        <f t="shared" si="53"/>
        <v>0</v>
      </c>
      <c r="BT175" s="232"/>
      <c r="BU175" s="233"/>
      <c r="BV175" s="234"/>
      <c r="BW175" s="181">
        <f t="shared" si="44"/>
        <v>0</v>
      </c>
      <c r="BX175" s="182"/>
      <c r="BY175" s="235"/>
      <c r="BZ175" s="236"/>
      <c r="CA175" s="235"/>
      <c r="CB175" s="185">
        <f t="shared" si="54"/>
        <v>0</v>
      </c>
    </row>
    <row r="176" spans="1:80" ht="15.75">
      <c r="A176" s="186">
        <v>0.59375000000001699</v>
      </c>
      <c r="B176" s="231">
        <v>0.59722222222223897</v>
      </c>
      <c r="C176" s="177">
        <f t="shared" si="55"/>
        <v>0</v>
      </c>
      <c r="D176" s="232"/>
      <c r="E176" s="233"/>
      <c r="F176" s="234"/>
      <c r="G176" s="177">
        <f t="shared" si="45"/>
        <v>0</v>
      </c>
      <c r="H176" s="232"/>
      <c r="I176" s="233"/>
      <c r="J176" s="234"/>
      <c r="K176" s="181">
        <f t="shared" si="40"/>
        <v>0</v>
      </c>
      <c r="L176" s="182"/>
      <c r="M176" s="235"/>
      <c r="N176" s="236"/>
      <c r="O176" s="235"/>
      <c r="P176" s="185">
        <f t="shared" si="46"/>
        <v>0</v>
      </c>
      <c r="Q176" s="186">
        <v>0.59375000000001699</v>
      </c>
      <c r="R176" s="231">
        <v>0.59722222222223897</v>
      </c>
      <c r="S176" s="177">
        <f t="shared" si="56"/>
        <v>0</v>
      </c>
      <c r="T176" s="232"/>
      <c r="U176" s="233"/>
      <c r="V176" s="234"/>
      <c r="W176" s="177">
        <f t="shared" si="47"/>
        <v>0</v>
      </c>
      <c r="X176" s="232"/>
      <c r="Y176" s="233"/>
      <c r="Z176" s="234"/>
      <c r="AA176" s="181">
        <f t="shared" si="41"/>
        <v>0</v>
      </c>
      <c r="AB176" s="182"/>
      <c r="AC176" s="235"/>
      <c r="AD176" s="236"/>
      <c r="AE176" s="235"/>
      <c r="AF176" s="185">
        <f t="shared" si="48"/>
        <v>0</v>
      </c>
      <c r="AG176" s="186">
        <v>0.59375000000001699</v>
      </c>
      <c r="AH176" s="231">
        <v>0.59722222222223897</v>
      </c>
      <c r="AI176" s="177">
        <f t="shared" si="57"/>
        <v>0</v>
      </c>
      <c r="AJ176" s="232"/>
      <c r="AK176" s="233"/>
      <c r="AL176" s="234"/>
      <c r="AM176" s="177">
        <f t="shared" si="49"/>
        <v>0</v>
      </c>
      <c r="AN176" s="232"/>
      <c r="AO176" s="233"/>
      <c r="AP176" s="234"/>
      <c r="AQ176" s="181">
        <f t="shared" si="42"/>
        <v>0</v>
      </c>
      <c r="AR176" s="182"/>
      <c r="AS176" s="235"/>
      <c r="AT176" s="236"/>
      <c r="AU176" s="235"/>
      <c r="AV176" s="185">
        <f t="shared" si="50"/>
        <v>0</v>
      </c>
      <c r="AW176" s="186">
        <v>0.59375000000001699</v>
      </c>
      <c r="AX176" s="231">
        <v>0.59722222222223897</v>
      </c>
      <c r="AY176" s="177">
        <f t="shared" si="58"/>
        <v>0</v>
      </c>
      <c r="AZ176" s="232"/>
      <c r="BA176" s="233"/>
      <c r="BB176" s="234"/>
      <c r="BC176" s="177">
        <f t="shared" si="51"/>
        <v>0</v>
      </c>
      <c r="BD176" s="232"/>
      <c r="BE176" s="233"/>
      <c r="BF176" s="234"/>
      <c r="BG176" s="181">
        <f t="shared" si="43"/>
        <v>0</v>
      </c>
      <c r="BH176" s="182"/>
      <c r="BI176" s="235"/>
      <c r="BJ176" s="236"/>
      <c r="BK176" s="235"/>
      <c r="BL176" s="185">
        <f t="shared" si="52"/>
        <v>0</v>
      </c>
      <c r="BM176" s="186">
        <v>0.59375000000001699</v>
      </c>
      <c r="BN176" s="231">
        <v>0.59722222222223897</v>
      </c>
      <c r="BO176" s="177">
        <f t="shared" si="59"/>
        <v>0</v>
      </c>
      <c r="BP176" s="232"/>
      <c r="BQ176" s="233"/>
      <c r="BR176" s="234"/>
      <c r="BS176" s="177">
        <f t="shared" si="53"/>
        <v>0</v>
      </c>
      <c r="BT176" s="232"/>
      <c r="BU176" s="233"/>
      <c r="BV176" s="234"/>
      <c r="BW176" s="181">
        <f t="shared" si="44"/>
        <v>0</v>
      </c>
      <c r="BX176" s="182"/>
      <c r="BY176" s="235"/>
      <c r="BZ176" s="236"/>
      <c r="CA176" s="235"/>
      <c r="CB176" s="185">
        <f t="shared" si="54"/>
        <v>0</v>
      </c>
    </row>
    <row r="177" spans="1:80" ht="15.75">
      <c r="A177" s="186">
        <v>0.59722222222223897</v>
      </c>
      <c r="B177" s="231">
        <v>0.60069444444446196</v>
      </c>
      <c r="C177" s="177">
        <f t="shared" si="55"/>
        <v>0</v>
      </c>
      <c r="D177" s="232"/>
      <c r="E177" s="233"/>
      <c r="F177" s="234"/>
      <c r="G177" s="177">
        <f t="shared" si="45"/>
        <v>0</v>
      </c>
      <c r="H177" s="232"/>
      <c r="I177" s="233"/>
      <c r="J177" s="234"/>
      <c r="K177" s="181">
        <f t="shared" si="40"/>
        <v>0</v>
      </c>
      <c r="L177" s="182"/>
      <c r="M177" s="235"/>
      <c r="N177" s="236"/>
      <c r="O177" s="235"/>
      <c r="P177" s="185">
        <f t="shared" si="46"/>
        <v>0</v>
      </c>
      <c r="Q177" s="186">
        <v>0.59722222222223897</v>
      </c>
      <c r="R177" s="231">
        <v>0.60069444444446196</v>
      </c>
      <c r="S177" s="177">
        <f t="shared" si="56"/>
        <v>0</v>
      </c>
      <c r="T177" s="232"/>
      <c r="U177" s="233"/>
      <c r="V177" s="234"/>
      <c r="W177" s="177">
        <f t="shared" si="47"/>
        <v>0</v>
      </c>
      <c r="X177" s="232"/>
      <c r="Y177" s="233"/>
      <c r="Z177" s="234"/>
      <c r="AA177" s="181">
        <f t="shared" si="41"/>
        <v>0</v>
      </c>
      <c r="AB177" s="182"/>
      <c r="AC177" s="235"/>
      <c r="AD177" s="236"/>
      <c r="AE177" s="235"/>
      <c r="AF177" s="185">
        <f t="shared" si="48"/>
        <v>0</v>
      </c>
      <c r="AG177" s="186">
        <v>0.59722222222223897</v>
      </c>
      <c r="AH177" s="231">
        <v>0.60069444444446196</v>
      </c>
      <c r="AI177" s="177">
        <f t="shared" si="57"/>
        <v>0</v>
      </c>
      <c r="AJ177" s="232"/>
      <c r="AK177" s="233"/>
      <c r="AL177" s="234"/>
      <c r="AM177" s="177">
        <f t="shared" si="49"/>
        <v>0</v>
      </c>
      <c r="AN177" s="232"/>
      <c r="AO177" s="233"/>
      <c r="AP177" s="234"/>
      <c r="AQ177" s="181">
        <f t="shared" si="42"/>
        <v>0</v>
      </c>
      <c r="AR177" s="182"/>
      <c r="AS177" s="235"/>
      <c r="AT177" s="236"/>
      <c r="AU177" s="235"/>
      <c r="AV177" s="185">
        <f t="shared" si="50"/>
        <v>0</v>
      </c>
      <c r="AW177" s="186">
        <v>0.59722222222223897</v>
      </c>
      <c r="AX177" s="231">
        <v>0.60069444444446196</v>
      </c>
      <c r="AY177" s="177">
        <f t="shared" si="58"/>
        <v>0</v>
      </c>
      <c r="AZ177" s="232"/>
      <c r="BA177" s="233"/>
      <c r="BB177" s="234"/>
      <c r="BC177" s="177">
        <f t="shared" si="51"/>
        <v>0</v>
      </c>
      <c r="BD177" s="232"/>
      <c r="BE177" s="233"/>
      <c r="BF177" s="234"/>
      <c r="BG177" s="181">
        <f t="shared" si="43"/>
        <v>0</v>
      </c>
      <c r="BH177" s="182"/>
      <c r="BI177" s="235"/>
      <c r="BJ177" s="236"/>
      <c r="BK177" s="235"/>
      <c r="BL177" s="185">
        <f t="shared" si="52"/>
        <v>0</v>
      </c>
      <c r="BM177" s="186">
        <v>0.59722222222223897</v>
      </c>
      <c r="BN177" s="231">
        <v>0.60069444444446196</v>
      </c>
      <c r="BO177" s="177">
        <f t="shared" si="59"/>
        <v>0</v>
      </c>
      <c r="BP177" s="232"/>
      <c r="BQ177" s="233"/>
      <c r="BR177" s="234"/>
      <c r="BS177" s="177">
        <f t="shared" si="53"/>
        <v>0</v>
      </c>
      <c r="BT177" s="232"/>
      <c r="BU177" s="233"/>
      <c r="BV177" s="234"/>
      <c r="BW177" s="181">
        <f t="shared" si="44"/>
        <v>0</v>
      </c>
      <c r="BX177" s="182"/>
      <c r="BY177" s="235"/>
      <c r="BZ177" s="236"/>
      <c r="CA177" s="235"/>
      <c r="CB177" s="185">
        <f t="shared" si="54"/>
        <v>0</v>
      </c>
    </row>
    <row r="178" spans="1:80" ht="15.75">
      <c r="A178" s="186">
        <v>0.60069444444446196</v>
      </c>
      <c r="B178" s="231">
        <v>0.60416666666668395</v>
      </c>
      <c r="C178" s="177">
        <f t="shared" si="55"/>
        <v>0</v>
      </c>
      <c r="D178" s="232"/>
      <c r="E178" s="233"/>
      <c r="F178" s="234"/>
      <c r="G178" s="177">
        <f t="shared" si="45"/>
        <v>0</v>
      </c>
      <c r="H178" s="232"/>
      <c r="I178" s="233"/>
      <c r="J178" s="234"/>
      <c r="K178" s="181">
        <f t="shared" si="40"/>
        <v>0</v>
      </c>
      <c r="L178" s="182"/>
      <c r="M178" s="235"/>
      <c r="N178" s="236"/>
      <c r="O178" s="235"/>
      <c r="P178" s="185">
        <f t="shared" si="46"/>
        <v>0</v>
      </c>
      <c r="Q178" s="186">
        <v>0.60069444444446196</v>
      </c>
      <c r="R178" s="231">
        <v>0.60416666666668395</v>
      </c>
      <c r="S178" s="177">
        <f t="shared" si="56"/>
        <v>0</v>
      </c>
      <c r="T178" s="232"/>
      <c r="U178" s="233"/>
      <c r="V178" s="234"/>
      <c r="W178" s="177">
        <f t="shared" si="47"/>
        <v>0</v>
      </c>
      <c r="X178" s="232"/>
      <c r="Y178" s="233"/>
      <c r="Z178" s="234"/>
      <c r="AA178" s="181">
        <f t="shared" si="41"/>
        <v>0</v>
      </c>
      <c r="AB178" s="182"/>
      <c r="AC178" s="235"/>
      <c r="AD178" s="236"/>
      <c r="AE178" s="235"/>
      <c r="AF178" s="185">
        <f t="shared" si="48"/>
        <v>0</v>
      </c>
      <c r="AG178" s="186">
        <v>0.60069444444446196</v>
      </c>
      <c r="AH178" s="231">
        <v>0.60416666666668395</v>
      </c>
      <c r="AI178" s="177">
        <f t="shared" si="57"/>
        <v>0</v>
      </c>
      <c r="AJ178" s="232"/>
      <c r="AK178" s="233"/>
      <c r="AL178" s="234"/>
      <c r="AM178" s="177">
        <f t="shared" si="49"/>
        <v>0</v>
      </c>
      <c r="AN178" s="232"/>
      <c r="AO178" s="233"/>
      <c r="AP178" s="234"/>
      <c r="AQ178" s="181">
        <f t="shared" si="42"/>
        <v>0</v>
      </c>
      <c r="AR178" s="182"/>
      <c r="AS178" s="235"/>
      <c r="AT178" s="236"/>
      <c r="AU178" s="235"/>
      <c r="AV178" s="185">
        <f t="shared" si="50"/>
        <v>0</v>
      </c>
      <c r="AW178" s="186">
        <v>0.60069444444446196</v>
      </c>
      <c r="AX178" s="231">
        <v>0.60416666666668395</v>
      </c>
      <c r="AY178" s="177">
        <f t="shared" si="58"/>
        <v>0</v>
      </c>
      <c r="AZ178" s="232"/>
      <c r="BA178" s="233"/>
      <c r="BB178" s="234"/>
      <c r="BC178" s="177">
        <f t="shared" si="51"/>
        <v>0</v>
      </c>
      <c r="BD178" s="232"/>
      <c r="BE178" s="233"/>
      <c r="BF178" s="234"/>
      <c r="BG178" s="181">
        <f t="shared" si="43"/>
        <v>0</v>
      </c>
      <c r="BH178" s="182"/>
      <c r="BI178" s="235"/>
      <c r="BJ178" s="236"/>
      <c r="BK178" s="235"/>
      <c r="BL178" s="185">
        <f t="shared" si="52"/>
        <v>0</v>
      </c>
      <c r="BM178" s="186">
        <v>0.60069444444446196</v>
      </c>
      <c r="BN178" s="231">
        <v>0.60416666666668395</v>
      </c>
      <c r="BO178" s="177">
        <f t="shared" si="59"/>
        <v>0</v>
      </c>
      <c r="BP178" s="232"/>
      <c r="BQ178" s="233"/>
      <c r="BR178" s="234"/>
      <c r="BS178" s="177">
        <f t="shared" si="53"/>
        <v>0</v>
      </c>
      <c r="BT178" s="232"/>
      <c r="BU178" s="233"/>
      <c r="BV178" s="234"/>
      <c r="BW178" s="181">
        <f t="shared" si="44"/>
        <v>0</v>
      </c>
      <c r="BX178" s="182"/>
      <c r="BY178" s="235"/>
      <c r="BZ178" s="236"/>
      <c r="CA178" s="235"/>
      <c r="CB178" s="185">
        <f t="shared" si="54"/>
        <v>0</v>
      </c>
    </row>
    <row r="179" spans="1:80" ht="15.75">
      <c r="A179" s="186">
        <v>0.60416666666668395</v>
      </c>
      <c r="B179" s="231">
        <v>0.60763888888890605</v>
      </c>
      <c r="C179" s="177">
        <f t="shared" si="55"/>
        <v>0</v>
      </c>
      <c r="D179" s="232"/>
      <c r="E179" s="233"/>
      <c r="F179" s="234"/>
      <c r="G179" s="177">
        <f t="shared" si="45"/>
        <v>0</v>
      </c>
      <c r="H179" s="232"/>
      <c r="I179" s="233"/>
      <c r="J179" s="234"/>
      <c r="K179" s="181">
        <f t="shared" si="40"/>
        <v>0</v>
      </c>
      <c r="L179" s="182"/>
      <c r="M179" s="235"/>
      <c r="N179" s="236"/>
      <c r="O179" s="235"/>
      <c r="P179" s="185">
        <f t="shared" si="46"/>
        <v>0</v>
      </c>
      <c r="Q179" s="186">
        <v>0.60416666666668395</v>
      </c>
      <c r="R179" s="231">
        <v>0.60763888888890605</v>
      </c>
      <c r="S179" s="177">
        <f t="shared" si="56"/>
        <v>0</v>
      </c>
      <c r="T179" s="232"/>
      <c r="U179" s="233"/>
      <c r="V179" s="234"/>
      <c r="W179" s="177">
        <f t="shared" si="47"/>
        <v>0</v>
      </c>
      <c r="X179" s="232"/>
      <c r="Y179" s="233"/>
      <c r="Z179" s="234"/>
      <c r="AA179" s="181">
        <f t="shared" si="41"/>
        <v>0</v>
      </c>
      <c r="AB179" s="182"/>
      <c r="AC179" s="235"/>
      <c r="AD179" s="236"/>
      <c r="AE179" s="235"/>
      <c r="AF179" s="185">
        <f t="shared" si="48"/>
        <v>0</v>
      </c>
      <c r="AG179" s="186">
        <v>0.60416666666668395</v>
      </c>
      <c r="AH179" s="231">
        <v>0.60763888888890605</v>
      </c>
      <c r="AI179" s="177">
        <f t="shared" si="57"/>
        <v>0</v>
      </c>
      <c r="AJ179" s="232"/>
      <c r="AK179" s="233"/>
      <c r="AL179" s="234"/>
      <c r="AM179" s="177">
        <f t="shared" si="49"/>
        <v>0</v>
      </c>
      <c r="AN179" s="232"/>
      <c r="AO179" s="233"/>
      <c r="AP179" s="234"/>
      <c r="AQ179" s="181">
        <f t="shared" si="42"/>
        <v>0</v>
      </c>
      <c r="AR179" s="182"/>
      <c r="AS179" s="235"/>
      <c r="AT179" s="236"/>
      <c r="AU179" s="235"/>
      <c r="AV179" s="185">
        <f t="shared" si="50"/>
        <v>0</v>
      </c>
      <c r="AW179" s="186">
        <v>0.60416666666668395</v>
      </c>
      <c r="AX179" s="231">
        <v>0.60763888888890605</v>
      </c>
      <c r="AY179" s="177">
        <f t="shared" si="58"/>
        <v>0</v>
      </c>
      <c r="AZ179" s="232"/>
      <c r="BA179" s="233"/>
      <c r="BB179" s="234"/>
      <c r="BC179" s="177">
        <f t="shared" si="51"/>
        <v>0</v>
      </c>
      <c r="BD179" s="232"/>
      <c r="BE179" s="233"/>
      <c r="BF179" s="234"/>
      <c r="BG179" s="181">
        <f t="shared" si="43"/>
        <v>0</v>
      </c>
      <c r="BH179" s="182"/>
      <c r="BI179" s="235"/>
      <c r="BJ179" s="236"/>
      <c r="BK179" s="235"/>
      <c r="BL179" s="185">
        <f t="shared" si="52"/>
        <v>0</v>
      </c>
      <c r="BM179" s="186">
        <v>0.60416666666668395</v>
      </c>
      <c r="BN179" s="231">
        <v>0.60763888888890605</v>
      </c>
      <c r="BO179" s="177">
        <f t="shared" si="59"/>
        <v>0</v>
      </c>
      <c r="BP179" s="232"/>
      <c r="BQ179" s="233"/>
      <c r="BR179" s="234"/>
      <c r="BS179" s="177">
        <f t="shared" si="53"/>
        <v>0</v>
      </c>
      <c r="BT179" s="232"/>
      <c r="BU179" s="233"/>
      <c r="BV179" s="234"/>
      <c r="BW179" s="181">
        <f t="shared" si="44"/>
        <v>0</v>
      </c>
      <c r="BX179" s="182"/>
      <c r="BY179" s="235"/>
      <c r="BZ179" s="236"/>
      <c r="CA179" s="235"/>
      <c r="CB179" s="185">
        <f t="shared" si="54"/>
        <v>0</v>
      </c>
    </row>
    <row r="180" spans="1:80" ht="15.75">
      <c r="A180" s="186">
        <v>0.60763888888890605</v>
      </c>
      <c r="B180" s="231">
        <v>0.61111111111112804</v>
      </c>
      <c r="C180" s="177">
        <f t="shared" si="55"/>
        <v>0</v>
      </c>
      <c r="D180" s="232"/>
      <c r="E180" s="233"/>
      <c r="F180" s="234"/>
      <c r="G180" s="177">
        <f t="shared" si="45"/>
        <v>0</v>
      </c>
      <c r="H180" s="232"/>
      <c r="I180" s="233"/>
      <c r="J180" s="234"/>
      <c r="K180" s="181">
        <f t="shared" si="40"/>
        <v>0</v>
      </c>
      <c r="L180" s="182"/>
      <c r="M180" s="235"/>
      <c r="N180" s="236"/>
      <c r="O180" s="235"/>
      <c r="P180" s="185">
        <f t="shared" si="46"/>
        <v>0</v>
      </c>
      <c r="Q180" s="186">
        <v>0.60763888888890605</v>
      </c>
      <c r="R180" s="231">
        <v>0.61111111111112804</v>
      </c>
      <c r="S180" s="177">
        <f t="shared" si="56"/>
        <v>0</v>
      </c>
      <c r="T180" s="232"/>
      <c r="U180" s="233"/>
      <c r="V180" s="234"/>
      <c r="W180" s="177">
        <f t="shared" si="47"/>
        <v>0</v>
      </c>
      <c r="X180" s="232"/>
      <c r="Y180" s="233"/>
      <c r="Z180" s="234"/>
      <c r="AA180" s="181">
        <f t="shared" si="41"/>
        <v>0</v>
      </c>
      <c r="AB180" s="182"/>
      <c r="AC180" s="235"/>
      <c r="AD180" s="236"/>
      <c r="AE180" s="235"/>
      <c r="AF180" s="185">
        <f t="shared" si="48"/>
        <v>0</v>
      </c>
      <c r="AG180" s="186">
        <v>0.60763888888890605</v>
      </c>
      <c r="AH180" s="231">
        <v>0.61111111111112804</v>
      </c>
      <c r="AI180" s="177">
        <f t="shared" si="57"/>
        <v>0</v>
      </c>
      <c r="AJ180" s="232"/>
      <c r="AK180" s="233"/>
      <c r="AL180" s="234"/>
      <c r="AM180" s="177">
        <f t="shared" si="49"/>
        <v>0</v>
      </c>
      <c r="AN180" s="232"/>
      <c r="AO180" s="233"/>
      <c r="AP180" s="234"/>
      <c r="AQ180" s="181">
        <f t="shared" si="42"/>
        <v>0</v>
      </c>
      <c r="AR180" s="182"/>
      <c r="AS180" s="235"/>
      <c r="AT180" s="236"/>
      <c r="AU180" s="235"/>
      <c r="AV180" s="185">
        <f t="shared" si="50"/>
        <v>0</v>
      </c>
      <c r="AW180" s="186">
        <v>0.60763888888890605</v>
      </c>
      <c r="AX180" s="231">
        <v>0.61111111111112804</v>
      </c>
      <c r="AY180" s="177">
        <f t="shared" si="58"/>
        <v>0</v>
      </c>
      <c r="AZ180" s="232"/>
      <c r="BA180" s="233"/>
      <c r="BB180" s="234"/>
      <c r="BC180" s="177">
        <f t="shared" si="51"/>
        <v>0</v>
      </c>
      <c r="BD180" s="232"/>
      <c r="BE180" s="233"/>
      <c r="BF180" s="234"/>
      <c r="BG180" s="181">
        <f t="shared" si="43"/>
        <v>0</v>
      </c>
      <c r="BH180" s="182"/>
      <c r="BI180" s="235"/>
      <c r="BJ180" s="236"/>
      <c r="BK180" s="235"/>
      <c r="BL180" s="185">
        <f t="shared" si="52"/>
        <v>0</v>
      </c>
      <c r="BM180" s="186">
        <v>0.60763888888890605</v>
      </c>
      <c r="BN180" s="231">
        <v>0.61111111111112804</v>
      </c>
      <c r="BO180" s="177">
        <f t="shared" si="59"/>
        <v>0</v>
      </c>
      <c r="BP180" s="232"/>
      <c r="BQ180" s="233"/>
      <c r="BR180" s="234"/>
      <c r="BS180" s="177">
        <f t="shared" si="53"/>
        <v>0</v>
      </c>
      <c r="BT180" s="232"/>
      <c r="BU180" s="233"/>
      <c r="BV180" s="234"/>
      <c r="BW180" s="181">
        <f t="shared" si="44"/>
        <v>0</v>
      </c>
      <c r="BX180" s="182"/>
      <c r="BY180" s="235"/>
      <c r="BZ180" s="236"/>
      <c r="CA180" s="235"/>
      <c r="CB180" s="185">
        <f t="shared" si="54"/>
        <v>0</v>
      </c>
    </row>
    <row r="181" spans="1:80" ht="15.75">
      <c r="A181" s="186">
        <v>0.61111111111112804</v>
      </c>
      <c r="B181" s="231">
        <v>0.61458333333335102</v>
      </c>
      <c r="C181" s="177">
        <f t="shared" si="55"/>
        <v>0</v>
      </c>
      <c r="D181" s="232"/>
      <c r="E181" s="233"/>
      <c r="F181" s="234"/>
      <c r="G181" s="177">
        <f t="shared" si="45"/>
        <v>0</v>
      </c>
      <c r="H181" s="232"/>
      <c r="I181" s="233"/>
      <c r="J181" s="234"/>
      <c r="K181" s="181">
        <f t="shared" si="40"/>
        <v>0</v>
      </c>
      <c r="L181" s="182"/>
      <c r="M181" s="235"/>
      <c r="N181" s="236"/>
      <c r="O181" s="235"/>
      <c r="P181" s="185">
        <f t="shared" si="46"/>
        <v>0</v>
      </c>
      <c r="Q181" s="186">
        <v>0.61111111111112804</v>
      </c>
      <c r="R181" s="231">
        <v>0.61458333333335102</v>
      </c>
      <c r="S181" s="177">
        <f t="shared" si="56"/>
        <v>0</v>
      </c>
      <c r="T181" s="232"/>
      <c r="U181" s="233"/>
      <c r="V181" s="234"/>
      <c r="W181" s="177">
        <f t="shared" si="47"/>
        <v>0</v>
      </c>
      <c r="X181" s="232"/>
      <c r="Y181" s="233"/>
      <c r="Z181" s="234"/>
      <c r="AA181" s="181">
        <f t="shared" si="41"/>
        <v>0</v>
      </c>
      <c r="AB181" s="182"/>
      <c r="AC181" s="235"/>
      <c r="AD181" s="236"/>
      <c r="AE181" s="235"/>
      <c r="AF181" s="185">
        <f t="shared" si="48"/>
        <v>0</v>
      </c>
      <c r="AG181" s="186">
        <v>0.61111111111112804</v>
      </c>
      <c r="AH181" s="231">
        <v>0.61458333333335102</v>
      </c>
      <c r="AI181" s="177">
        <f t="shared" si="57"/>
        <v>0</v>
      </c>
      <c r="AJ181" s="232"/>
      <c r="AK181" s="233"/>
      <c r="AL181" s="234"/>
      <c r="AM181" s="177">
        <f t="shared" si="49"/>
        <v>0</v>
      </c>
      <c r="AN181" s="232"/>
      <c r="AO181" s="233"/>
      <c r="AP181" s="234"/>
      <c r="AQ181" s="181">
        <f t="shared" si="42"/>
        <v>0</v>
      </c>
      <c r="AR181" s="182"/>
      <c r="AS181" s="235"/>
      <c r="AT181" s="236"/>
      <c r="AU181" s="235"/>
      <c r="AV181" s="185">
        <f t="shared" si="50"/>
        <v>0</v>
      </c>
      <c r="AW181" s="186">
        <v>0.61111111111112804</v>
      </c>
      <c r="AX181" s="231">
        <v>0.61458333333335102</v>
      </c>
      <c r="AY181" s="177">
        <f t="shared" si="58"/>
        <v>0</v>
      </c>
      <c r="AZ181" s="232"/>
      <c r="BA181" s="233"/>
      <c r="BB181" s="234"/>
      <c r="BC181" s="177">
        <f t="shared" si="51"/>
        <v>0</v>
      </c>
      <c r="BD181" s="232"/>
      <c r="BE181" s="233"/>
      <c r="BF181" s="234"/>
      <c r="BG181" s="181">
        <f t="shared" si="43"/>
        <v>0</v>
      </c>
      <c r="BH181" s="182"/>
      <c r="BI181" s="235"/>
      <c r="BJ181" s="236"/>
      <c r="BK181" s="235"/>
      <c r="BL181" s="185">
        <f t="shared" si="52"/>
        <v>0</v>
      </c>
      <c r="BM181" s="186">
        <v>0.61111111111112804</v>
      </c>
      <c r="BN181" s="231">
        <v>0.61458333333335102</v>
      </c>
      <c r="BO181" s="177">
        <f t="shared" si="59"/>
        <v>0</v>
      </c>
      <c r="BP181" s="232"/>
      <c r="BQ181" s="233"/>
      <c r="BR181" s="234"/>
      <c r="BS181" s="177">
        <f t="shared" si="53"/>
        <v>0</v>
      </c>
      <c r="BT181" s="232"/>
      <c r="BU181" s="233"/>
      <c r="BV181" s="234"/>
      <c r="BW181" s="181">
        <f t="shared" si="44"/>
        <v>0</v>
      </c>
      <c r="BX181" s="182"/>
      <c r="BY181" s="235"/>
      <c r="BZ181" s="236"/>
      <c r="CA181" s="235"/>
      <c r="CB181" s="185">
        <f t="shared" si="54"/>
        <v>0</v>
      </c>
    </row>
    <row r="182" spans="1:80" ht="15.75">
      <c r="A182" s="186">
        <v>0.61458333333335102</v>
      </c>
      <c r="B182" s="231">
        <v>0.61805555555557301</v>
      </c>
      <c r="C182" s="177">
        <f t="shared" si="55"/>
        <v>0</v>
      </c>
      <c r="D182" s="232"/>
      <c r="E182" s="233"/>
      <c r="F182" s="234"/>
      <c r="G182" s="177">
        <f t="shared" si="45"/>
        <v>0</v>
      </c>
      <c r="H182" s="232"/>
      <c r="I182" s="233"/>
      <c r="J182" s="234"/>
      <c r="K182" s="181">
        <f t="shared" si="40"/>
        <v>0</v>
      </c>
      <c r="L182" s="182"/>
      <c r="M182" s="235"/>
      <c r="N182" s="236"/>
      <c r="O182" s="235"/>
      <c r="P182" s="185">
        <f t="shared" si="46"/>
        <v>0</v>
      </c>
      <c r="Q182" s="186">
        <v>0.61458333333335102</v>
      </c>
      <c r="R182" s="231">
        <v>0.61805555555557301</v>
      </c>
      <c r="S182" s="177">
        <f t="shared" si="56"/>
        <v>0</v>
      </c>
      <c r="T182" s="232"/>
      <c r="U182" s="233"/>
      <c r="V182" s="234"/>
      <c r="W182" s="177">
        <f t="shared" si="47"/>
        <v>0</v>
      </c>
      <c r="X182" s="232"/>
      <c r="Y182" s="233"/>
      <c r="Z182" s="234"/>
      <c r="AA182" s="181">
        <f t="shared" si="41"/>
        <v>0</v>
      </c>
      <c r="AB182" s="182"/>
      <c r="AC182" s="235"/>
      <c r="AD182" s="236"/>
      <c r="AE182" s="235"/>
      <c r="AF182" s="185">
        <f t="shared" si="48"/>
        <v>0</v>
      </c>
      <c r="AG182" s="186">
        <v>0.61458333333335102</v>
      </c>
      <c r="AH182" s="231">
        <v>0.61805555555557301</v>
      </c>
      <c r="AI182" s="177">
        <f t="shared" si="57"/>
        <v>0</v>
      </c>
      <c r="AJ182" s="232"/>
      <c r="AK182" s="233"/>
      <c r="AL182" s="234"/>
      <c r="AM182" s="177">
        <f t="shared" si="49"/>
        <v>0</v>
      </c>
      <c r="AN182" s="232"/>
      <c r="AO182" s="233"/>
      <c r="AP182" s="234"/>
      <c r="AQ182" s="181">
        <f t="shared" si="42"/>
        <v>0</v>
      </c>
      <c r="AR182" s="182"/>
      <c r="AS182" s="235"/>
      <c r="AT182" s="236"/>
      <c r="AU182" s="235"/>
      <c r="AV182" s="185">
        <f t="shared" si="50"/>
        <v>0</v>
      </c>
      <c r="AW182" s="186">
        <v>0.61458333333335102</v>
      </c>
      <c r="AX182" s="231">
        <v>0.61805555555557301</v>
      </c>
      <c r="AY182" s="177">
        <f t="shared" si="58"/>
        <v>0</v>
      </c>
      <c r="AZ182" s="232"/>
      <c r="BA182" s="233"/>
      <c r="BB182" s="234"/>
      <c r="BC182" s="177">
        <f t="shared" si="51"/>
        <v>0</v>
      </c>
      <c r="BD182" s="232"/>
      <c r="BE182" s="233"/>
      <c r="BF182" s="234"/>
      <c r="BG182" s="181">
        <f t="shared" si="43"/>
        <v>0</v>
      </c>
      <c r="BH182" s="182"/>
      <c r="BI182" s="235"/>
      <c r="BJ182" s="236"/>
      <c r="BK182" s="235"/>
      <c r="BL182" s="185">
        <f t="shared" si="52"/>
        <v>0</v>
      </c>
      <c r="BM182" s="186">
        <v>0.61458333333335102</v>
      </c>
      <c r="BN182" s="231">
        <v>0.61805555555557301</v>
      </c>
      <c r="BO182" s="177">
        <f t="shared" si="59"/>
        <v>0</v>
      </c>
      <c r="BP182" s="232"/>
      <c r="BQ182" s="233"/>
      <c r="BR182" s="234"/>
      <c r="BS182" s="177">
        <f t="shared" si="53"/>
        <v>0</v>
      </c>
      <c r="BT182" s="232"/>
      <c r="BU182" s="233"/>
      <c r="BV182" s="234"/>
      <c r="BW182" s="181">
        <f t="shared" si="44"/>
        <v>0</v>
      </c>
      <c r="BX182" s="182"/>
      <c r="BY182" s="235"/>
      <c r="BZ182" s="236"/>
      <c r="CA182" s="235"/>
      <c r="CB182" s="185">
        <f t="shared" si="54"/>
        <v>0</v>
      </c>
    </row>
    <row r="183" spans="1:80" ht="15.75">
      <c r="A183" s="186">
        <v>0.61805555555557301</v>
      </c>
      <c r="B183" s="231">
        <v>0.621527777777795</v>
      </c>
      <c r="C183" s="177">
        <f t="shared" si="55"/>
        <v>0</v>
      </c>
      <c r="D183" s="232"/>
      <c r="E183" s="233"/>
      <c r="F183" s="234"/>
      <c r="G183" s="177">
        <f t="shared" si="45"/>
        <v>0</v>
      </c>
      <c r="H183" s="232"/>
      <c r="I183" s="233"/>
      <c r="J183" s="234"/>
      <c r="K183" s="181">
        <f t="shared" si="40"/>
        <v>0</v>
      </c>
      <c r="L183" s="182"/>
      <c r="M183" s="235"/>
      <c r="N183" s="236"/>
      <c r="O183" s="235"/>
      <c r="P183" s="185">
        <f t="shared" si="46"/>
        <v>0</v>
      </c>
      <c r="Q183" s="186">
        <v>0.61805555555557301</v>
      </c>
      <c r="R183" s="231">
        <v>0.621527777777795</v>
      </c>
      <c r="S183" s="177">
        <f t="shared" si="56"/>
        <v>0</v>
      </c>
      <c r="T183" s="232"/>
      <c r="U183" s="233"/>
      <c r="V183" s="234"/>
      <c r="W183" s="177">
        <f t="shared" si="47"/>
        <v>0</v>
      </c>
      <c r="X183" s="232"/>
      <c r="Y183" s="233"/>
      <c r="Z183" s="234"/>
      <c r="AA183" s="181">
        <f t="shared" si="41"/>
        <v>0</v>
      </c>
      <c r="AB183" s="182"/>
      <c r="AC183" s="235"/>
      <c r="AD183" s="236"/>
      <c r="AE183" s="235"/>
      <c r="AF183" s="185">
        <f t="shared" si="48"/>
        <v>0</v>
      </c>
      <c r="AG183" s="186">
        <v>0.61805555555557301</v>
      </c>
      <c r="AH183" s="231">
        <v>0.621527777777795</v>
      </c>
      <c r="AI183" s="177">
        <f t="shared" si="57"/>
        <v>0</v>
      </c>
      <c r="AJ183" s="232"/>
      <c r="AK183" s="233"/>
      <c r="AL183" s="234"/>
      <c r="AM183" s="177">
        <f t="shared" si="49"/>
        <v>0</v>
      </c>
      <c r="AN183" s="232"/>
      <c r="AO183" s="233"/>
      <c r="AP183" s="234"/>
      <c r="AQ183" s="181">
        <f t="shared" si="42"/>
        <v>0</v>
      </c>
      <c r="AR183" s="182"/>
      <c r="AS183" s="235"/>
      <c r="AT183" s="236"/>
      <c r="AU183" s="235"/>
      <c r="AV183" s="185">
        <f t="shared" si="50"/>
        <v>0</v>
      </c>
      <c r="AW183" s="186">
        <v>0.61805555555557301</v>
      </c>
      <c r="AX183" s="231">
        <v>0.621527777777795</v>
      </c>
      <c r="AY183" s="177">
        <f t="shared" si="58"/>
        <v>0</v>
      </c>
      <c r="AZ183" s="232"/>
      <c r="BA183" s="233"/>
      <c r="BB183" s="234"/>
      <c r="BC183" s="177">
        <f t="shared" si="51"/>
        <v>0</v>
      </c>
      <c r="BD183" s="232"/>
      <c r="BE183" s="233"/>
      <c r="BF183" s="234"/>
      <c r="BG183" s="181">
        <f t="shared" si="43"/>
        <v>0</v>
      </c>
      <c r="BH183" s="182"/>
      <c r="BI183" s="235"/>
      <c r="BJ183" s="236"/>
      <c r="BK183" s="235"/>
      <c r="BL183" s="185">
        <f t="shared" si="52"/>
        <v>0</v>
      </c>
      <c r="BM183" s="186">
        <v>0.61805555555557301</v>
      </c>
      <c r="BN183" s="231">
        <v>0.621527777777795</v>
      </c>
      <c r="BO183" s="177">
        <f t="shared" si="59"/>
        <v>0</v>
      </c>
      <c r="BP183" s="232"/>
      <c r="BQ183" s="233"/>
      <c r="BR183" s="234"/>
      <c r="BS183" s="177">
        <f t="shared" si="53"/>
        <v>0</v>
      </c>
      <c r="BT183" s="232"/>
      <c r="BU183" s="233"/>
      <c r="BV183" s="234"/>
      <c r="BW183" s="181">
        <f t="shared" si="44"/>
        <v>0</v>
      </c>
      <c r="BX183" s="182"/>
      <c r="BY183" s="235"/>
      <c r="BZ183" s="236"/>
      <c r="CA183" s="235"/>
      <c r="CB183" s="185">
        <f t="shared" si="54"/>
        <v>0</v>
      </c>
    </row>
    <row r="184" spans="1:80" ht="15.75">
      <c r="A184" s="186">
        <v>0.621527777777795</v>
      </c>
      <c r="B184" s="231">
        <v>0.62500000000001799</v>
      </c>
      <c r="C184" s="177">
        <f t="shared" si="55"/>
        <v>0</v>
      </c>
      <c r="D184" s="232"/>
      <c r="E184" s="233"/>
      <c r="F184" s="234"/>
      <c r="G184" s="177">
        <f t="shared" si="45"/>
        <v>0</v>
      </c>
      <c r="H184" s="232"/>
      <c r="I184" s="233"/>
      <c r="J184" s="234"/>
      <c r="K184" s="181">
        <f t="shared" si="40"/>
        <v>0</v>
      </c>
      <c r="L184" s="182"/>
      <c r="M184" s="235"/>
      <c r="N184" s="236"/>
      <c r="O184" s="235"/>
      <c r="P184" s="185">
        <f t="shared" si="46"/>
        <v>0</v>
      </c>
      <c r="Q184" s="186">
        <v>0.621527777777795</v>
      </c>
      <c r="R184" s="231">
        <v>0.62500000000001799</v>
      </c>
      <c r="S184" s="177">
        <f t="shared" si="56"/>
        <v>0</v>
      </c>
      <c r="T184" s="232"/>
      <c r="U184" s="233"/>
      <c r="V184" s="234"/>
      <c r="W184" s="177">
        <f t="shared" si="47"/>
        <v>0</v>
      </c>
      <c r="X184" s="232"/>
      <c r="Y184" s="233"/>
      <c r="Z184" s="234"/>
      <c r="AA184" s="181">
        <f t="shared" si="41"/>
        <v>0</v>
      </c>
      <c r="AB184" s="182"/>
      <c r="AC184" s="235"/>
      <c r="AD184" s="236"/>
      <c r="AE184" s="235"/>
      <c r="AF184" s="185">
        <f t="shared" si="48"/>
        <v>0</v>
      </c>
      <c r="AG184" s="186">
        <v>0.621527777777795</v>
      </c>
      <c r="AH184" s="231">
        <v>0.62500000000001799</v>
      </c>
      <c r="AI184" s="177">
        <f t="shared" si="57"/>
        <v>0</v>
      </c>
      <c r="AJ184" s="232"/>
      <c r="AK184" s="233"/>
      <c r="AL184" s="234"/>
      <c r="AM184" s="177">
        <f t="shared" si="49"/>
        <v>0</v>
      </c>
      <c r="AN184" s="232"/>
      <c r="AO184" s="233"/>
      <c r="AP184" s="234"/>
      <c r="AQ184" s="181">
        <f t="shared" si="42"/>
        <v>0</v>
      </c>
      <c r="AR184" s="182"/>
      <c r="AS184" s="235"/>
      <c r="AT184" s="236"/>
      <c r="AU184" s="235"/>
      <c r="AV184" s="185">
        <f t="shared" si="50"/>
        <v>0</v>
      </c>
      <c r="AW184" s="186">
        <v>0.621527777777795</v>
      </c>
      <c r="AX184" s="231">
        <v>0.62500000000001799</v>
      </c>
      <c r="AY184" s="177">
        <f t="shared" si="58"/>
        <v>0</v>
      </c>
      <c r="AZ184" s="232"/>
      <c r="BA184" s="233"/>
      <c r="BB184" s="234"/>
      <c r="BC184" s="177">
        <f t="shared" si="51"/>
        <v>0</v>
      </c>
      <c r="BD184" s="232"/>
      <c r="BE184" s="233"/>
      <c r="BF184" s="234"/>
      <c r="BG184" s="181">
        <f t="shared" si="43"/>
        <v>0</v>
      </c>
      <c r="BH184" s="182"/>
      <c r="BI184" s="235"/>
      <c r="BJ184" s="236"/>
      <c r="BK184" s="235"/>
      <c r="BL184" s="185">
        <f t="shared" si="52"/>
        <v>0</v>
      </c>
      <c r="BM184" s="186">
        <v>0.621527777777795</v>
      </c>
      <c r="BN184" s="231">
        <v>0.62500000000001799</v>
      </c>
      <c r="BO184" s="177">
        <f t="shared" si="59"/>
        <v>0</v>
      </c>
      <c r="BP184" s="232"/>
      <c r="BQ184" s="233"/>
      <c r="BR184" s="234"/>
      <c r="BS184" s="177">
        <f t="shared" si="53"/>
        <v>0</v>
      </c>
      <c r="BT184" s="232"/>
      <c r="BU184" s="233"/>
      <c r="BV184" s="234"/>
      <c r="BW184" s="181">
        <f t="shared" si="44"/>
        <v>0</v>
      </c>
      <c r="BX184" s="182"/>
      <c r="BY184" s="235"/>
      <c r="BZ184" s="236"/>
      <c r="CA184" s="235"/>
      <c r="CB184" s="185">
        <f t="shared" si="54"/>
        <v>0</v>
      </c>
    </row>
    <row r="185" spans="1:80" ht="15.75">
      <c r="A185" s="186">
        <v>0.62500000000001799</v>
      </c>
      <c r="B185" s="231">
        <v>0.62847222222223997</v>
      </c>
      <c r="C185" s="177">
        <f t="shared" si="55"/>
        <v>2</v>
      </c>
      <c r="D185" s="237">
        <v>2</v>
      </c>
      <c r="E185" s="237">
        <v>0</v>
      </c>
      <c r="F185" s="237">
        <v>0</v>
      </c>
      <c r="G185" s="177">
        <f t="shared" si="45"/>
        <v>9</v>
      </c>
      <c r="H185" s="166">
        <v>8</v>
      </c>
      <c r="I185" s="166">
        <v>1</v>
      </c>
      <c r="J185" s="166">
        <v>0</v>
      </c>
      <c r="K185" s="181">
        <f t="shared" si="40"/>
        <v>9</v>
      </c>
      <c r="L185" s="238"/>
      <c r="M185" s="239"/>
      <c r="N185" s="240"/>
      <c r="O185" s="241"/>
      <c r="P185" s="185">
        <f t="shared" si="46"/>
        <v>0</v>
      </c>
      <c r="Q185" s="186">
        <v>0.62500000000001799</v>
      </c>
      <c r="R185" s="231">
        <v>0.62847222222223997</v>
      </c>
      <c r="S185" s="177">
        <f t="shared" si="56"/>
        <v>0</v>
      </c>
      <c r="T185" s="237">
        <v>0</v>
      </c>
      <c r="U185" s="237">
        <v>0</v>
      </c>
      <c r="V185" s="237">
        <v>0</v>
      </c>
      <c r="W185" s="177">
        <f t="shared" si="47"/>
        <v>3</v>
      </c>
      <c r="X185" s="166">
        <v>3</v>
      </c>
      <c r="Y185" s="233"/>
      <c r="Z185" s="234"/>
      <c r="AA185" s="181">
        <f t="shared" si="41"/>
        <v>3</v>
      </c>
      <c r="AB185" s="182"/>
      <c r="AC185" s="235"/>
      <c r="AD185" s="236"/>
      <c r="AE185" s="235"/>
      <c r="AF185" s="185">
        <f t="shared" si="48"/>
        <v>0</v>
      </c>
      <c r="AG185" s="186">
        <v>0.62500000000001799</v>
      </c>
      <c r="AH185" s="231">
        <v>0.62847222222223997</v>
      </c>
      <c r="AI185" s="177">
        <f t="shared" si="57"/>
        <v>5</v>
      </c>
      <c r="AJ185" s="237">
        <v>5</v>
      </c>
      <c r="AK185" s="237">
        <v>0</v>
      </c>
      <c r="AL185" s="237">
        <v>0</v>
      </c>
      <c r="AM185" s="177">
        <f t="shared" si="49"/>
        <v>1</v>
      </c>
      <c r="AN185" s="166">
        <v>1</v>
      </c>
      <c r="AO185" s="166">
        <v>0</v>
      </c>
      <c r="AP185" s="166">
        <v>0</v>
      </c>
      <c r="AQ185" s="181">
        <f t="shared" si="42"/>
        <v>1</v>
      </c>
      <c r="AR185" s="182"/>
      <c r="AS185" s="235"/>
      <c r="AT185" s="236"/>
      <c r="AU185" s="235"/>
      <c r="AV185" s="185">
        <f t="shared" si="50"/>
        <v>0</v>
      </c>
      <c r="AW185" s="186">
        <v>0.62500000000001799</v>
      </c>
      <c r="AX185" s="231">
        <v>0.62847222222223997</v>
      </c>
      <c r="AY185" s="177">
        <f t="shared" si="58"/>
        <v>0</v>
      </c>
      <c r="AZ185" s="232"/>
      <c r="BA185" s="233"/>
      <c r="BB185" s="234"/>
      <c r="BC185" s="177">
        <f t="shared" si="51"/>
        <v>0</v>
      </c>
      <c r="BD185" s="232"/>
      <c r="BE185" s="233"/>
      <c r="BF185" s="234"/>
      <c r="BG185" s="181">
        <f t="shared" si="43"/>
        <v>0</v>
      </c>
      <c r="BH185" s="182"/>
      <c r="BI185" s="235"/>
      <c r="BJ185" s="236"/>
      <c r="BK185" s="235"/>
      <c r="BL185" s="185">
        <f t="shared" si="52"/>
        <v>0</v>
      </c>
      <c r="BM185" s="186">
        <v>0.62500000000001799</v>
      </c>
      <c r="BN185" s="231">
        <v>0.62847222222223997</v>
      </c>
      <c r="BO185" s="177">
        <f t="shared" si="59"/>
        <v>0</v>
      </c>
      <c r="BP185" s="232"/>
      <c r="BQ185" s="233"/>
      <c r="BR185" s="234"/>
      <c r="BS185" s="177">
        <f t="shared" si="53"/>
        <v>0</v>
      </c>
      <c r="BT185" s="232"/>
      <c r="BU185" s="233"/>
      <c r="BV185" s="234"/>
      <c r="BW185" s="181">
        <f t="shared" si="44"/>
        <v>0</v>
      </c>
      <c r="BX185" s="182"/>
      <c r="BY185" s="235"/>
      <c r="BZ185" s="236"/>
      <c r="CA185" s="235"/>
      <c r="CB185" s="185">
        <f t="shared" si="54"/>
        <v>0</v>
      </c>
    </row>
    <row r="186" spans="1:80" ht="15.75">
      <c r="A186" s="186">
        <v>0.62847222222223997</v>
      </c>
      <c r="B186" s="231">
        <v>0.63194444444446196</v>
      </c>
      <c r="C186" s="177">
        <f t="shared" si="55"/>
        <v>0</v>
      </c>
      <c r="D186" s="237">
        <v>0</v>
      </c>
      <c r="E186" s="237">
        <v>0</v>
      </c>
      <c r="F186" s="237">
        <v>0</v>
      </c>
      <c r="G186" s="177">
        <f t="shared" si="45"/>
        <v>8</v>
      </c>
      <c r="H186" s="166">
        <v>7</v>
      </c>
      <c r="I186" s="166">
        <v>1</v>
      </c>
      <c r="J186" s="166">
        <v>0</v>
      </c>
      <c r="K186" s="181">
        <f t="shared" si="40"/>
        <v>8</v>
      </c>
      <c r="L186" s="238"/>
      <c r="M186" s="239"/>
      <c r="N186" s="240"/>
      <c r="O186" s="241"/>
      <c r="P186" s="185">
        <f t="shared" si="46"/>
        <v>0</v>
      </c>
      <c r="Q186" s="186">
        <v>0.62847222222223997</v>
      </c>
      <c r="R186" s="231">
        <v>0.63194444444446196</v>
      </c>
      <c r="S186" s="177">
        <f t="shared" si="56"/>
        <v>0</v>
      </c>
      <c r="T186" s="237">
        <v>0</v>
      </c>
      <c r="U186" s="237">
        <v>0</v>
      </c>
      <c r="V186" s="237">
        <v>0</v>
      </c>
      <c r="W186" s="177">
        <f t="shared" si="47"/>
        <v>1</v>
      </c>
      <c r="X186" s="166">
        <v>1</v>
      </c>
      <c r="Y186" s="233"/>
      <c r="Z186" s="234"/>
      <c r="AA186" s="181">
        <f t="shared" si="41"/>
        <v>1</v>
      </c>
      <c r="AB186" s="182"/>
      <c r="AC186" s="235"/>
      <c r="AD186" s="236"/>
      <c r="AE186" s="235"/>
      <c r="AF186" s="185">
        <f t="shared" si="48"/>
        <v>0</v>
      </c>
      <c r="AG186" s="186">
        <v>0.62847222222223997</v>
      </c>
      <c r="AH186" s="231">
        <v>0.63194444444446196</v>
      </c>
      <c r="AI186" s="177">
        <f t="shared" si="57"/>
        <v>7</v>
      </c>
      <c r="AJ186" s="237">
        <v>6</v>
      </c>
      <c r="AK186" s="237">
        <v>1</v>
      </c>
      <c r="AL186" s="237">
        <v>0</v>
      </c>
      <c r="AM186" s="177">
        <f t="shared" si="49"/>
        <v>0</v>
      </c>
      <c r="AN186" s="166">
        <v>0</v>
      </c>
      <c r="AO186" s="166">
        <v>0</v>
      </c>
      <c r="AP186" s="166">
        <v>0</v>
      </c>
      <c r="AQ186" s="181">
        <f t="shared" si="42"/>
        <v>0</v>
      </c>
      <c r="AR186" s="182"/>
      <c r="AS186" s="235"/>
      <c r="AT186" s="236"/>
      <c r="AU186" s="235"/>
      <c r="AV186" s="185">
        <f t="shared" si="50"/>
        <v>0</v>
      </c>
      <c r="AW186" s="186">
        <v>0.62847222222223997</v>
      </c>
      <c r="AX186" s="231">
        <v>0.63194444444446196</v>
      </c>
      <c r="AY186" s="177">
        <f t="shared" si="58"/>
        <v>0</v>
      </c>
      <c r="AZ186" s="232"/>
      <c r="BA186" s="233"/>
      <c r="BB186" s="234"/>
      <c r="BC186" s="177">
        <f t="shared" si="51"/>
        <v>0</v>
      </c>
      <c r="BD186" s="232"/>
      <c r="BE186" s="233"/>
      <c r="BF186" s="234"/>
      <c r="BG186" s="181">
        <f t="shared" si="43"/>
        <v>0</v>
      </c>
      <c r="BH186" s="182"/>
      <c r="BI186" s="235"/>
      <c r="BJ186" s="236"/>
      <c r="BK186" s="235"/>
      <c r="BL186" s="185">
        <f t="shared" si="52"/>
        <v>0</v>
      </c>
      <c r="BM186" s="186">
        <v>0.62847222222223997</v>
      </c>
      <c r="BN186" s="231">
        <v>0.63194444444446196</v>
      </c>
      <c r="BO186" s="177">
        <f t="shared" si="59"/>
        <v>0</v>
      </c>
      <c r="BP186" s="232"/>
      <c r="BQ186" s="233"/>
      <c r="BR186" s="234"/>
      <c r="BS186" s="177">
        <f t="shared" si="53"/>
        <v>0</v>
      </c>
      <c r="BT186" s="232"/>
      <c r="BU186" s="233"/>
      <c r="BV186" s="234"/>
      <c r="BW186" s="181">
        <f t="shared" si="44"/>
        <v>0</v>
      </c>
      <c r="BX186" s="182"/>
      <c r="BY186" s="235"/>
      <c r="BZ186" s="236"/>
      <c r="CA186" s="235"/>
      <c r="CB186" s="185">
        <f t="shared" si="54"/>
        <v>0</v>
      </c>
    </row>
    <row r="187" spans="1:80" ht="15.75">
      <c r="A187" s="186">
        <v>0.63194444444446196</v>
      </c>
      <c r="B187" s="231">
        <v>0.63541666666668495</v>
      </c>
      <c r="C187" s="177">
        <f t="shared" si="55"/>
        <v>0</v>
      </c>
      <c r="D187" s="237">
        <v>0</v>
      </c>
      <c r="E187" s="237">
        <v>0</v>
      </c>
      <c r="F187" s="237">
        <v>0</v>
      </c>
      <c r="G187" s="177">
        <f t="shared" si="45"/>
        <v>4</v>
      </c>
      <c r="H187" s="166">
        <v>3</v>
      </c>
      <c r="I187" s="166">
        <v>1</v>
      </c>
      <c r="J187" s="166">
        <v>0</v>
      </c>
      <c r="K187" s="181">
        <f t="shared" si="40"/>
        <v>4</v>
      </c>
      <c r="L187" s="238"/>
      <c r="M187" s="239"/>
      <c r="N187" s="240"/>
      <c r="O187" s="241"/>
      <c r="P187" s="185">
        <f t="shared" si="46"/>
        <v>0</v>
      </c>
      <c r="Q187" s="186">
        <v>0.63194444444446196</v>
      </c>
      <c r="R187" s="231">
        <v>0.63541666666668495</v>
      </c>
      <c r="S187" s="177">
        <f t="shared" si="56"/>
        <v>0</v>
      </c>
      <c r="T187" s="237">
        <v>0</v>
      </c>
      <c r="U187" s="237">
        <v>0</v>
      </c>
      <c r="V187" s="237">
        <v>0</v>
      </c>
      <c r="W187" s="177">
        <f t="shared" si="47"/>
        <v>0</v>
      </c>
      <c r="X187" s="166">
        <v>0</v>
      </c>
      <c r="Y187" s="233"/>
      <c r="Z187" s="234"/>
      <c r="AA187" s="181">
        <f t="shared" si="41"/>
        <v>0</v>
      </c>
      <c r="AB187" s="182"/>
      <c r="AC187" s="235"/>
      <c r="AD187" s="236"/>
      <c r="AE187" s="235"/>
      <c r="AF187" s="185">
        <f t="shared" si="48"/>
        <v>0</v>
      </c>
      <c r="AG187" s="186">
        <v>0.63194444444446196</v>
      </c>
      <c r="AH187" s="231">
        <v>0.63541666666668495</v>
      </c>
      <c r="AI187" s="177">
        <f t="shared" si="57"/>
        <v>13</v>
      </c>
      <c r="AJ187" s="237">
        <v>13</v>
      </c>
      <c r="AK187" s="237">
        <v>0</v>
      </c>
      <c r="AL187" s="237">
        <v>0</v>
      </c>
      <c r="AM187" s="177">
        <f t="shared" si="49"/>
        <v>0</v>
      </c>
      <c r="AN187" s="166">
        <v>0</v>
      </c>
      <c r="AO187" s="166">
        <v>0</v>
      </c>
      <c r="AP187" s="166">
        <v>0</v>
      </c>
      <c r="AQ187" s="181">
        <f t="shared" si="42"/>
        <v>0</v>
      </c>
      <c r="AR187" s="182"/>
      <c r="AS187" s="235"/>
      <c r="AT187" s="236"/>
      <c r="AU187" s="235"/>
      <c r="AV187" s="185">
        <f t="shared" si="50"/>
        <v>0</v>
      </c>
      <c r="AW187" s="186">
        <v>0.63194444444446196</v>
      </c>
      <c r="AX187" s="231">
        <v>0.63541666666668495</v>
      </c>
      <c r="AY187" s="177">
        <f t="shared" si="58"/>
        <v>0</v>
      </c>
      <c r="AZ187" s="232"/>
      <c r="BA187" s="233"/>
      <c r="BB187" s="234"/>
      <c r="BC187" s="177">
        <f t="shared" si="51"/>
        <v>0</v>
      </c>
      <c r="BD187" s="232"/>
      <c r="BE187" s="233"/>
      <c r="BF187" s="234"/>
      <c r="BG187" s="181">
        <f t="shared" si="43"/>
        <v>0</v>
      </c>
      <c r="BH187" s="182"/>
      <c r="BI187" s="235"/>
      <c r="BJ187" s="236"/>
      <c r="BK187" s="235"/>
      <c r="BL187" s="185">
        <f t="shared" si="52"/>
        <v>0</v>
      </c>
      <c r="BM187" s="186">
        <v>0.63194444444446196</v>
      </c>
      <c r="BN187" s="231">
        <v>0.63541666666668495</v>
      </c>
      <c r="BO187" s="177">
        <f t="shared" si="59"/>
        <v>0</v>
      </c>
      <c r="BP187" s="232"/>
      <c r="BQ187" s="233"/>
      <c r="BR187" s="234"/>
      <c r="BS187" s="177">
        <f t="shared" si="53"/>
        <v>0</v>
      </c>
      <c r="BT187" s="232"/>
      <c r="BU187" s="233"/>
      <c r="BV187" s="234"/>
      <c r="BW187" s="181">
        <f t="shared" si="44"/>
        <v>0</v>
      </c>
      <c r="BX187" s="182"/>
      <c r="BY187" s="235"/>
      <c r="BZ187" s="236"/>
      <c r="CA187" s="235"/>
      <c r="CB187" s="185">
        <f t="shared" si="54"/>
        <v>0</v>
      </c>
    </row>
    <row r="188" spans="1:80" ht="15.75">
      <c r="A188" s="186">
        <v>0.63541666666668495</v>
      </c>
      <c r="B188" s="231">
        <v>0.63888888888890705</v>
      </c>
      <c r="C188" s="177">
        <f t="shared" si="55"/>
        <v>0</v>
      </c>
      <c r="D188" s="237">
        <v>0</v>
      </c>
      <c r="E188" s="237">
        <v>0</v>
      </c>
      <c r="F188" s="237">
        <v>0</v>
      </c>
      <c r="G188" s="177">
        <f t="shared" si="45"/>
        <v>8</v>
      </c>
      <c r="H188" s="166">
        <v>8</v>
      </c>
      <c r="I188" s="166">
        <v>0</v>
      </c>
      <c r="J188" s="166">
        <v>0</v>
      </c>
      <c r="K188" s="181">
        <f t="shared" si="40"/>
        <v>8</v>
      </c>
      <c r="L188" s="238"/>
      <c r="M188" s="239"/>
      <c r="N188" s="240"/>
      <c r="O188" s="241"/>
      <c r="P188" s="185">
        <f t="shared" si="46"/>
        <v>0</v>
      </c>
      <c r="Q188" s="186">
        <v>0.63541666666668495</v>
      </c>
      <c r="R188" s="231">
        <v>0.63888888888890705</v>
      </c>
      <c r="S188" s="177">
        <f t="shared" si="56"/>
        <v>0</v>
      </c>
      <c r="T188" s="237">
        <v>0</v>
      </c>
      <c r="U188" s="237">
        <v>0</v>
      </c>
      <c r="V188" s="237">
        <v>0</v>
      </c>
      <c r="W188" s="177">
        <f t="shared" si="47"/>
        <v>2</v>
      </c>
      <c r="X188" s="166">
        <v>2</v>
      </c>
      <c r="Y188" s="233"/>
      <c r="Z188" s="234"/>
      <c r="AA188" s="181">
        <f t="shared" si="41"/>
        <v>2</v>
      </c>
      <c r="AB188" s="182"/>
      <c r="AC188" s="235"/>
      <c r="AD188" s="236"/>
      <c r="AE188" s="235"/>
      <c r="AF188" s="185">
        <f t="shared" si="48"/>
        <v>0</v>
      </c>
      <c r="AG188" s="186">
        <v>0.63541666666668495</v>
      </c>
      <c r="AH188" s="231">
        <v>0.63888888888890705</v>
      </c>
      <c r="AI188" s="177">
        <f t="shared" si="57"/>
        <v>4</v>
      </c>
      <c r="AJ188" s="237">
        <v>4</v>
      </c>
      <c r="AK188" s="237">
        <v>0</v>
      </c>
      <c r="AL188" s="237">
        <v>0</v>
      </c>
      <c r="AM188" s="177">
        <f t="shared" si="49"/>
        <v>2</v>
      </c>
      <c r="AN188" s="166">
        <v>2</v>
      </c>
      <c r="AO188" s="166">
        <v>0</v>
      </c>
      <c r="AP188" s="166">
        <v>0</v>
      </c>
      <c r="AQ188" s="181">
        <f t="shared" si="42"/>
        <v>2</v>
      </c>
      <c r="AR188" s="182"/>
      <c r="AS188" s="235"/>
      <c r="AT188" s="236"/>
      <c r="AU188" s="235"/>
      <c r="AV188" s="185">
        <f t="shared" si="50"/>
        <v>0</v>
      </c>
      <c r="AW188" s="186">
        <v>0.63541666666668495</v>
      </c>
      <c r="AX188" s="231">
        <v>0.63888888888890705</v>
      </c>
      <c r="AY188" s="177">
        <f t="shared" si="58"/>
        <v>0</v>
      </c>
      <c r="AZ188" s="232"/>
      <c r="BA188" s="233"/>
      <c r="BB188" s="234"/>
      <c r="BC188" s="177">
        <f t="shared" si="51"/>
        <v>0</v>
      </c>
      <c r="BD188" s="232"/>
      <c r="BE188" s="233"/>
      <c r="BF188" s="234"/>
      <c r="BG188" s="181">
        <f t="shared" si="43"/>
        <v>0</v>
      </c>
      <c r="BH188" s="182"/>
      <c r="BI188" s="235"/>
      <c r="BJ188" s="236"/>
      <c r="BK188" s="235"/>
      <c r="BL188" s="185">
        <f t="shared" si="52"/>
        <v>0</v>
      </c>
      <c r="BM188" s="186">
        <v>0.63541666666668495</v>
      </c>
      <c r="BN188" s="231">
        <v>0.63888888888890705</v>
      </c>
      <c r="BO188" s="177">
        <f t="shared" si="59"/>
        <v>0</v>
      </c>
      <c r="BP188" s="232"/>
      <c r="BQ188" s="233"/>
      <c r="BR188" s="234"/>
      <c r="BS188" s="177">
        <f t="shared" si="53"/>
        <v>0</v>
      </c>
      <c r="BT188" s="232"/>
      <c r="BU188" s="233"/>
      <c r="BV188" s="234"/>
      <c r="BW188" s="181">
        <f t="shared" si="44"/>
        <v>0</v>
      </c>
      <c r="BX188" s="182"/>
      <c r="BY188" s="235"/>
      <c r="BZ188" s="236"/>
      <c r="CA188" s="235"/>
      <c r="CB188" s="185">
        <f t="shared" si="54"/>
        <v>0</v>
      </c>
    </row>
    <row r="189" spans="1:80" ht="15.75">
      <c r="A189" s="186">
        <v>0.63888888888890705</v>
      </c>
      <c r="B189" s="231">
        <v>0.64236111111112904</v>
      </c>
      <c r="C189" s="177">
        <f t="shared" si="55"/>
        <v>1</v>
      </c>
      <c r="D189" s="237">
        <v>1</v>
      </c>
      <c r="E189" s="237">
        <v>0</v>
      </c>
      <c r="F189" s="237">
        <v>0</v>
      </c>
      <c r="G189" s="177">
        <f t="shared" si="45"/>
        <v>10</v>
      </c>
      <c r="H189" s="166">
        <v>8</v>
      </c>
      <c r="I189" s="166">
        <v>2</v>
      </c>
      <c r="J189" s="166">
        <v>0</v>
      </c>
      <c r="K189" s="181">
        <f t="shared" si="40"/>
        <v>10</v>
      </c>
      <c r="L189" s="238"/>
      <c r="M189" s="239"/>
      <c r="N189" s="240"/>
      <c r="O189" s="241"/>
      <c r="P189" s="185">
        <f t="shared" si="46"/>
        <v>0</v>
      </c>
      <c r="Q189" s="186">
        <v>0.63888888888890705</v>
      </c>
      <c r="R189" s="231">
        <v>0.64236111111112904</v>
      </c>
      <c r="S189" s="177">
        <f t="shared" si="56"/>
        <v>0</v>
      </c>
      <c r="T189" s="237">
        <v>0</v>
      </c>
      <c r="U189" s="237">
        <v>0</v>
      </c>
      <c r="V189" s="237">
        <v>0</v>
      </c>
      <c r="W189" s="177">
        <f t="shared" si="47"/>
        <v>0</v>
      </c>
      <c r="X189" s="166">
        <v>0</v>
      </c>
      <c r="Y189" s="233"/>
      <c r="Z189" s="234"/>
      <c r="AA189" s="181">
        <f t="shared" si="41"/>
        <v>0</v>
      </c>
      <c r="AB189" s="182"/>
      <c r="AC189" s="235"/>
      <c r="AD189" s="236"/>
      <c r="AE189" s="235"/>
      <c r="AF189" s="185">
        <f t="shared" si="48"/>
        <v>0</v>
      </c>
      <c r="AG189" s="186">
        <v>0.63888888888890705</v>
      </c>
      <c r="AH189" s="231">
        <v>0.64236111111112904</v>
      </c>
      <c r="AI189" s="177">
        <f t="shared" si="57"/>
        <v>6</v>
      </c>
      <c r="AJ189" s="237">
        <v>6</v>
      </c>
      <c r="AK189" s="237">
        <v>0</v>
      </c>
      <c r="AL189" s="237">
        <v>0</v>
      </c>
      <c r="AM189" s="177">
        <f t="shared" si="49"/>
        <v>1</v>
      </c>
      <c r="AN189" s="166">
        <v>1</v>
      </c>
      <c r="AO189" s="166">
        <v>0</v>
      </c>
      <c r="AP189" s="166">
        <v>0</v>
      </c>
      <c r="AQ189" s="181">
        <f t="shared" si="42"/>
        <v>1</v>
      </c>
      <c r="AR189" s="182"/>
      <c r="AS189" s="235"/>
      <c r="AT189" s="236"/>
      <c r="AU189" s="235"/>
      <c r="AV189" s="185">
        <f t="shared" si="50"/>
        <v>0</v>
      </c>
      <c r="AW189" s="186">
        <v>0.63888888888890705</v>
      </c>
      <c r="AX189" s="231">
        <v>0.64236111111112904</v>
      </c>
      <c r="AY189" s="177">
        <f t="shared" si="58"/>
        <v>0</v>
      </c>
      <c r="AZ189" s="232"/>
      <c r="BA189" s="233"/>
      <c r="BB189" s="234"/>
      <c r="BC189" s="177">
        <f t="shared" si="51"/>
        <v>0</v>
      </c>
      <c r="BD189" s="232"/>
      <c r="BE189" s="233"/>
      <c r="BF189" s="234"/>
      <c r="BG189" s="181">
        <f t="shared" si="43"/>
        <v>0</v>
      </c>
      <c r="BH189" s="182"/>
      <c r="BI189" s="235"/>
      <c r="BJ189" s="236"/>
      <c r="BK189" s="235"/>
      <c r="BL189" s="185">
        <f t="shared" si="52"/>
        <v>0</v>
      </c>
      <c r="BM189" s="186">
        <v>0.63888888888890705</v>
      </c>
      <c r="BN189" s="231">
        <v>0.64236111111112904</v>
      </c>
      <c r="BO189" s="177">
        <f t="shared" si="59"/>
        <v>0</v>
      </c>
      <c r="BP189" s="232"/>
      <c r="BQ189" s="233"/>
      <c r="BR189" s="234"/>
      <c r="BS189" s="177">
        <f t="shared" si="53"/>
        <v>0</v>
      </c>
      <c r="BT189" s="232"/>
      <c r="BU189" s="233"/>
      <c r="BV189" s="234"/>
      <c r="BW189" s="181">
        <f t="shared" si="44"/>
        <v>0</v>
      </c>
      <c r="BX189" s="182"/>
      <c r="BY189" s="235"/>
      <c r="BZ189" s="236"/>
      <c r="CA189" s="235"/>
      <c r="CB189" s="185">
        <f t="shared" si="54"/>
        <v>0</v>
      </c>
    </row>
    <row r="190" spans="1:80" ht="15.75">
      <c r="A190" s="186">
        <v>0.64236111111112904</v>
      </c>
      <c r="B190" s="231">
        <v>0.64583333333335202</v>
      </c>
      <c r="C190" s="177">
        <f t="shared" si="55"/>
        <v>2</v>
      </c>
      <c r="D190" s="237">
        <v>2</v>
      </c>
      <c r="E190" s="237">
        <v>0</v>
      </c>
      <c r="F190" s="237">
        <v>0</v>
      </c>
      <c r="G190" s="177">
        <f t="shared" si="45"/>
        <v>10</v>
      </c>
      <c r="H190" s="166">
        <v>10</v>
      </c>
      <c r="I190" s="166">
        <v>0</v>
      </c>
      <c r="J190" s="166">
        <v>0</v>
      </c>
      <c r="K190" s="181">
        <f t="shared" si="40"/>
        <v>10</v>
      </c>
      <c r="L190" s="238"/>
      <c r="M190" s="239"/>
      <c r="N190" s="240"/>
      <c r="O190" s="241"/>
      <c r="P190" s="185">
        <f t="shared" si="46"/>
        <v>0</v>
      </c>
      <c r="Q190" s="186">
        <v>0.64236111111112904</v>
      </c>
      <c r="R190" s="231">
        <v>0.64583333333335202</v>
      </c>
      <c r="S190" s="177">
        <f t="shared" si="56"/>
        <v>0</v>
      </c>
      <c r="T190" s="237">
        <v>0</v>
      </c>
      <c r="U190" s="237">
        <v>0</v>
      </c>
      <c r="V190" s="237">
        <v>0</v>
      </c>
      <c r="W190" s="177">
        <f t="shared" si="47"/>
        <v>1</v>
      </c>
      <c r="X190" s="166">
        <v>1</v>
      </c>
      <c r="Y190" s="233"/>
      <c r="Z190" s="234"/>
      <c r="AA190" s="181">
        <f t="shared" si="41"/>
        <v>1</v>
      </c>
      <c r="AB190" s="182"/>
      <c r="AC190" s="235"/>
      <c r="AD190" s="236"/>
      <c r="AE190" s="235"/>
      <c r="AF190" s="185">
        <f t="shared" si="48"/>
        <v>0</v>
      </c>
      <c r="AG190" s="186">
        <v>0.64236111111112904</v>
      </c>
      <c r="AH190" s="231">
        <v>0.64583333333335202</v>
      </c>
      <c r="AI190" s="177">
        <f t="shared" si="57"/>
        <v>12</v>
      </c>
      <c r="AJ190" s="237">
        <v>11</v>
      </c>
      <c r="AK190" s="237">
        <v>1</v>
      </c>
      <c r="AL190" s="237">
        <v>0</v>
      </c>
      <c r="AM190" s="177">
        <f t="shared" si="49"/>
        <v>1</v>
      </c>
      <c r="AN190" s="166">
        <v>1</v>
      </c>
      <c r="AO190" s="166">
        <v>0</v>
      </c>
      <c r="AP190" s="166">
        <v>0</v>
      </c>
      <c r="AQ190" s="181">
        <f t="shared" si="42"/>
        <v>1</v>
      </c>
      <c r="AR190" s="182"/>
      <c r="AS190" s="235"/>
      <c r="AT190" s="236"/>
      <c r="AU190" s="235"/>
      <c r="AV190" s="185">
        <f t="shared" si="50"/>
        <v>0</v>
      </c>
      <c r="AW190" s="186">
        <v>0.64236111111112904</v>
      </c>
      <c r="AX190" s="231">
        <v>0.64583333333335202</v>
      </c>
      <c r="AY190" s="177">
        <f t="shared" si="58"/>
        <v>0</v>
      </c>
      <c r="AZ190" s="232"/>
      <c r="BA190" s="233"/>
      <c r="BB190" s="234"/>
      <c r="BC190" s="177">
        <f t="shared" si="51"/>
        <v>0</v>
      </c>
      <c r="BD190" s="232"/>
      <c r="BE190" s="233"/>
      <c r="BF190" s="234"/>
      <c r="BG190" s="181">
        <f t="shared" si="43"/>
        <v>0</v>
      </c>
      <c r="BH190" s="182"/>
      <c r="BI190" s="235"/>
      <c r="BJ190" s="236"/>
      <c r="BK190" s="235"/>
      <c r="BL190" s="185">
        <f t="shared" si="52"/>
        <v>0</v>
      </c>
      <c r="BM190" s="186">
        <v>0.64236111111112904</v>
      </c>
      <c r="BN190" s="231">
        <v>0.64583333333335202</v>
      </c>
      <c r="BO190" s="177">
        <f t="shared" si="59"/>
        <v>0</v>
      </c>
      <c r="BP190" s="232"/>
      <c r="BQ190" s="233"/>
      <c r="BR190" s="234"/>
      <c r="BS190" s="177">
        <f t="shared" si="53"/>
        <v>0</v>
      </c>
      <c r="BT190" s="232"/>
      <c r="BU190" s="233"/>
      <c r="BV190" s="234"/>
      <c r="BW190" s="181">
        <f t="shared" si="44"/>
        <v>0</v>
      </c>
      <c r="BX190" s="182"/>
      <c r="BY190" s="235"/>
      <c r="BZ190" s="236"/>
      <c r="CA190" s="235"/>
      <c r="CB190" s="185">
        <f t="shared" si="54"/>
        <v>0</v>
      </c>
    </row>
    <row r="191" spans="1:80" ht="15.75">
      <c r="A191" s="186">
        <v>0.64583333333335202</v>
      </c>
      <c r="B191" s="231">
        <v>0.64930555555557401</v>
      </c>
      <c r="C191" s="177">
        <f t="shared" si="55"/>
        <v>3</v>
      </c>
      <c r="D191" s="237">
        <v>3</v>
      </c>
      <c r="E191" s="237">
        <v>0</v>
      </c>
      <c r="F191" s="237">
        <v>0</v>
      </c>
      <c r="G191" s="177">
        <f t="shared" si="45"/>
        <v>11</v>
      </c>
      <c r="H191" s="166">
        <v>10</v>
      </c>
      <c r="I191" s="166">
        <v>1</v>
      </c>
      <c r="J191" s="166">
        <v>0</v>
      </c>
      <c r="K191" s="181">
        <f t="shared" si="40"/>
        <v>11</v>
      </c>
      <c r="L191" s="238"/>
      <c r="M191" s="239"/>
      <c r="N191" s="240"/>
      <c r="O191" s="241"/>
      <c r="P191" s="185">
        <f t="shared" si="46"/>
        <v>0</v>
      </c>
      <c r="Q191" s="186">
        <v>0.64583333333335202</v>
      </c>
      <c r="R191" s="231">
        <v>0.64930555555557401</v>
      </c>
      <c r="S191" s="177">
        <f t="shared" si="56"/>
        <v>0</v>
      </c>
      <c r="T191" s="237">
        <v>0</v>
      </c>
      <c r="U191" s="237">
        <v>0</v>
      </c>
      <c r="V191" s="237">
        <v>0</v>
      </c>
      <c r="W191" s="177">
        <f t="shared" si="47"/>
        <v>0</v>
      </c>
      <c r="X191" s="166">
        <v>0</v>
      </c>
      <c r="Y191" s="233"/>
      <c r="Z191" s="234"/>
      <c r="AA191" s="181">
        <f t="shared" si="41"/>
        <v>0</v>
      </c>
      <c r="AB191" s="182"/>
      <c r="AC191" s="235"/>
      <c r="AD191" s="236"/>
      <c r="AE191" s="235"/>
      <c r="AF191" s="185">
        <f t="shared" si="48"/>
        <v>0</v>
      </c>
      <c r="AG191" s="186">
        <v>0.64583333333335202</v>
      </c>
      <c r="AH191" s="231">
        <v>0.64930555555557401</v>
      </c>
      <c r="AI191" s="177">
        <f t="shared" si="57"/>
        <v>7</v>
      </c>
      <c r="AJ191" s="237">
        <v>7</v>
      </c>
      <c r="AK191" s="237">
        <v>0</v>
      </c>
      <c r="AL191" s="237">
        <v>0</v>
      </c>
      <c r="AM191" s="177">
        <f t="shared" si="49"/>
        <v>1</v>
      </c>
      <c r="AN191" s="166">
        <v>1</v>
      </c>
      <c r="AO191" s="166">
        <v>0</v>
      </c>
      <c r="AP191" s="166">
        <v>0</v>
      </c>
      <c r="AQ191" s="181">
        <f t="shared" si="42"/>
        <v>1</v>
      </c>
      <c r="AR191" s="182"/>
      <c r="AS191" s="235"/>
      <c r="AT191" s="236"/>
      <c r="AU191" s="235"/>
      <c r="AV191" s="185">
        <f t="shared" si="50"/>
        <v>0</v>
      </c>
      <c r="AW191" s="186">
        <v>0.64583333333335202</v>
      </c>
      <c r="AX191" s="231">
        <v>0.64930555555557401</v>
      </c>
      <c r="AY191" s="177">
        <f t="shared" si="58"/>
        <v>0</v>
      </c>
      <c r="AZ191" s="232"/>
      <c r="BA191" s="233"/>
      <c r="BB191" s="234"/>
      <c r="BC191" s="177">
        <f t="shared" si="51"/>
        <v>0</v>
      </c>
      <c r="BD191" s="232"/>
      <c r="BE191" s="233"/>
      <c r="BF191" s="234"/>
      <c r="BG191" s="181">
        <f t="shared" si="43"/>
        <v>0</v>
      </c>
      <c r="BH191" s="182"/>
      <c r="BI191" s="235"/>
      <c r="BJ191" s="236"/>
      <c r="BK191" s="235"/>
      <c r="BL191" s="185">
        <f t="shared" si="52"/>
        <v>0</v>
      </c>
      <c r="BM191" s="186">
        <v>0.64583333333335202</v>
      </c>
      <c r="BN191" s="231">
        <v>0.64930555555557401</v>
      </c>
      <c r="BO191" s="177">
        <f t="shared" si="59"/>
        <v>0</v>
      </c>
      <c r="BP191" s="232"/>
      <c r="BQ191" s="233"/>
      <c r="BR191" s="234"/>
      <c r="BS191" s="177">
        <f t="shared" si="53"/>
        <v>0</v>
      </c>
      <c r="BT191" s="232"/>
      <c r="BU191" s="233"/>
      <c r="BV191" s="234"/>
      <c r="BW191" s="181">
        <f t="shared" si="44"/>
        <v>0</v>
      </c>
      <c r="BX191" s="182"/>
      <c r="BY191" s="235"/>
      <c r="BZ191" s="236"/>
      <c r="CA191" s="235"/>
      <c r="CB191" s="185">
        <f t="shared" si="54"/>
        <v>0</v>
      </c>
    </row>
    <row r="192" spans="1:80" ht="15.75">
      <c r="A192" s="186">
        <v>0.64930555555557401</v>
      </c>
      <c r="B192" s="231">
        <v>0.652777777777796</v>
      </c>
      <c r="C192" s="177">
        <f t="shared" si="55"/>
        <v>0</v>
      </c>
      <c r="D192" s="237">
        <v>0</v>
      </c>
      <c r="E192" s="237">
        <v>0</v>
      </c>
      <c r="F192" s="237">
        <v>0</v>
      </c>
      <c r="G192" s="177">
        <f t="shared" si="45"/>
        <v>10</v>
      </c>
      <c r="H192" s="166">
        <v>10</v>
      </c>
      <c r="I192" s="166">
        <v>0</v>
      </c>
      <c r="J192" s="166">
        <v>0</v>
      </c>
      <c r="K192" s="181">
        <f t="shared" si="40"/>
        <v>10</v>
      </c>
      <c r="L192" s="238"/>
      <c r="M192" s="239"/>
      <c r="N192" s="240"/>
      <c r="O192" s="241"/>
      <c r="P192" s="185">
        <f t="shared" si="46"/>
        <v>0</v>
      </c>
      <c r="Q192" s="186">
        <v>0.64930555555557401</v>
      </c>
      <c r="R192" s="231">
        <v>0.652777777777796</v>
      </c>
      <c r="S192" s="177">
        <f t="shared" si="56"/>
        <v>0</v>
      </c>
      <c r="T192" s="237">
        <v>0</v>
      </c>
      <c r="U192" s="237">
        <v>0</v>
      </c>
      <c r="V192" s="237">
        <v>0</v>
      </c>
      <c r="W192" s="177">
        <f t="shared" si="47"/>
        <v>1</v>
      </c>
      <c r="X192" s="166">
        <v>1</v>
      </c>
      <c r="Y192" s="233"/>
      <c r="Z192" s="234"/>
      <c r="AA192" s="181">
        <f t="shared" si="41"/>
        <v>1</v>
      </c>
      <c r="AB192" s="182"/>
      <c r="AC192" s="235"/>
      <c r="AD192" s="236"/>
      <c r="AE192" s="235"/>
      <c r="AF192" s="185">
        <f t="shared" si="48"/>
        <v>0</v>
      </c>
      <c r="AG192" s="186">
        <v>0.64930555555557401</v>
      </c>
      <c r="AH192" s="231">
        <v>0.652777777777796</v>
      </c>
      <c r="AI192" s="177">
        <f t="shared" si="57"/>
        <v>10</v>
      </c>
      <c r="AJ192" s="237">
        <v>10</v>
      </c>
      <c r="AK192" s="237">
        <v>0</v>
      </c>
      <c r="AL192" s="237">
        <v>0</v>
      </c>
      <c r="AM192" s="177">
        <f t="shared" si="49"/>
        <v>2</v>
      </c>
      <c r="AN192" s="166">
        <v>2</v>
      </c>
      <c r="AO192" s="166">
        <v>0</v>
      </c>
      <c r="AP192" s="166">
        <v>0</v>
      </c>
      <c r="AQ192" s="181">
        <f t="shared" si="42"/>
        <v>2</v>
      </c>
      <c r="AR192" s="182"/>
      <c r="AS192" s="235"/>
      <c r="AT192" s="236"/>
      <c r="AU192" s="235"/>
      <c r="AV192" s="185">
        <f t="shared" si="50"/>
        <v>0</v>
      </c>
      <c r="AW192" s="186">
        <v>0.64930555555557401</v>
      </c>
      <c r="AX192" s="231">
        <v>0.652777777777796</v>
      </c>
      <c r="AY192" s="177">
        <f t="shared" si="58"/>
        <v>0</v>
      </c>
      <c r="AZ192" s="232"/>
      <c r="BA192" s="233"/>
      <c r="BB192" s="234"/>
      <c r="BC192" s="177">
        <f t="shared" si="51"/>
        <v>0</v>
      </c>
      <c r="BD192" s="232"/>
      <c r="BE192" s="233"/>
      <c r="BF192" s="234"/>
      <c r="BG192" s="181">
        <f t="shared" si="43"/>
        <v>0</v>
      </c>
      <c r="BH192" s="182"/>
      <c r="BI192" s="235"/>
      <c r="BJ192" s="236"/>
      <c r="BK192" s="235"/>
      <c r="BL192" s="185">
        <f t="shared" si="52"/>
        <v>0</v>
      </c>
      <c r="BM192" s="186">
        <v>0.64930555555557401</v>
      </c>
      <c r="BN192" s="231">
        <v>0.652777777777796</v>
      </c>
      <c r="BO192" s="177">
        <f t="shared" si="59"/>
        <v>0</v>
      </c>
      <c r="BP192" s="232"/>
      <c r="BQ192" s="233"/>
      <c r="BR192" s="234"/>
      <c r="BS192" s="177">
        <f t="shared" si="53"/>
        <v>0</v>
      </c>
      <c r="BT192" s="232"/>
      <c r="BU192" s="233"/>
      <c r="BV192" s="234"/>
      <c r="BW192" s="181">
        <f t="shared" si="44"/>
        <v>0</v>
      </c>
      <c r="BX192" s="182"/>
      <c r="BY192" s="235"/>
      <c r="BZ192" s="236"/>
      <c r="CA192" s="235"/>
      <c r="CB192" s="185">
        <f t="shared" si="54"/>
        <v>0</v>
      </c>
    </row>
    <row r="193" spans="1:80" ht="15.75">
      <c r="A193" s="186">
        <v>0.652777777777796</v>
      </c>
      <c r="B193" s="231">
        <v>0.65625000000001898</v>
      </c>
      <c r="C193" s="177">
        <f t="shared" si="55"/>
        <v>1</v>
      </c>
      <c r="D193" s="237">
        <v>1</v>
      </c>
      <c r="E193" s="237">
        <v>0</v>
      </c>
      <c r="F193" s="237">
        <v>0</v>
      </c>
      <c r="G193" s="177">
        <f t="shared" si="45"/>
        <v>7</v>
      </c>
      <c r="H193" s="166">
        <v>7</v>
      </c>
      <c r="I193" s="166">
        <v>0</v>
      </c>
      <c r="J193" s="166">
        <v>0</v>
      </c>
      <c r="K193" s="181">
        <f t="shared" si="40"/>
        <v>7</v>
      </c>
      <c r="L193" s="238"/>
      <c r="M193" s="239"/>
      <c r="N193" s="240"/>
      <c r="O193" s="241"/>
      <c r="P193" s="185">
        <f t="shared" si="46"/>
        <v>0</v>
      </c>
      <c r="Q193" s="186">
        <v>0.652777777777796</v>
      </c>
      <c r="R193" s="231">
        <v>0.65625000000001898</v>
      </c>
      <c r="S193" s="177">
        <f t="shared" si="56"/>
        <v>2</v>
      </c>
      <c r="T193" s="237">
        <v>2</v>
      </c>
      <c r="U193" s="237">
        <v>0</v>
      </c>
      <c r="V193" s="237">
        <v>0</v>
      </c>
      <c r="W193" s="177">
        <f t="shared" si="47"/>
        <v>2</v>
      </c>
      <c r="X193" s="166">
        <v>2</v>
      </c>
      <c r="Y193" s="233"/>
      <c r="Z193" s="234"/>
      <c r="AA193" s="181">
        <f t="shared" si="41"/>
        <v>2</v>
      </c>
      <c r="AB193" s="182"/>
      <c r="AC193" s="235"/>
      <c r="AD193" s="236"/>
      <c r="AE193" s="235"/>
      <c r="AF193" s="185">
        <f t="shared" si="48"/>
        <v>0</v>
      </c>
      <c r="AG193" s="186">
        <v>0.652777777777796</v>
      </c>
      <c r="AH193" s="231">
        <v>0.65625000000001898</v>
      </c>
      <c r="AI193" s="177">
        <f t="shared" si="57"/>
        <v>10</v>
      </c>
      <c r="AJ193" s="237">
        <v>10</v>
      </c>
      <c r="AK193" s="237">
        <v>0</v>
      </c>
      <c r="AL193" s="237">
        <v>0</v>
      </c>
      <c r="AM193" s="177">
        <f t="shared" si="49"/>
        <v>3</v>
      </c>
      <c r="AN193" s="166">
        <v>3</v>
      </c>
      <c r="AO193" s="166">
        <v>0</v>
      </c>
      <c r="AP193" s="166">
        <v>0</v>
      </c>
      <c r="AQ193" s="181">
        <f t="shared" si="42"/>
        <v>3</v>
      </c>
      <c r="AR193" s="182"/>
      <c r="AS193" s="235"/>
      <c r="AT193" s="236"/>
      <c r="AU193" s="235"/>
      <c r="AV193" s="185">
        <f t="shared" si="50"/>
        <v>0</v>
      </c>
      <c r="AW193" s="186">
        <v>0.652777777777796</v>
      </c>
      <c r="AX193" s="231">
        <v>0.65625000000001898</v>
      </c>
      <c r="AY193" s="177">
        <f t="shared" si="58"/>
        <v>0</v>
      </c>
      <c r="AZ193" s="232"/>
      <c r="BA193" s="233"/>
      <c r="BB193" s="234"/>
      <c r="BC193" s="177">
        <f t="shared" si="51"/>
        <v>0</v>
      </c>
      <c r="BD193" s="232"/>
      <c r="BE193" s="233"/>
      <c r="BF193" s="234"/>
      <c r="BG193" s="181">
        <f t="shared" si="43"/>
        <v>0</v>
      </c>
      <c r="BH193" s="182"/>
      <c r="BI193" s="235"/>
      <c r="BJ193" s="236"/>
      <c r="BK193" s="235"/>
      <c r="BL193" s="185">
        <f t="shared" si="52"/>
        <v>0</v>
      </c>
      <c r="BM193" s="186">
        <v>0.652777777777796</v>
      </c>
      <c r="BN193" s="231">
        <v>0.65625000000001898</v>
      </c>
      <c r="BO193" s="177">
        <f t="shared" si="59"/>
        <v>0</v>
      </c>
      <c r="BP193" s="232"/>
      <c r="BQ193" s="233"/>
      <c r="BR193" s="234"/>
      <c r="BS193" s="177">
        <f t="shared" si="53"/>
        <v>0</v>
      </c>
      <c r="BT193" s="232"/>
      <c r="BU193" s="233"/>
      <c r="BV193" s="234"/>
      <c r="BW193" s="181">
        <f t="shared" si="44"/>
        <v>0</v>
      </c>
      <c r="BX193" s="182"/>
      <c r="BY193" s="235"/>
      <c r="BZ193" s="236"/>
      <c r="CA193" s="235"/>
      <c r="CB193" s="185">
        <f t="shared" si="54"/>
        <v>0</v>
      </c>
    </row>
    <row r="194" spans="1:80" ht="15.75">
      <c r="A194" s="186">
        <v>0.65625000000001898</v>
      </c>
      <c r="B194" s="231">
        <v>0.65972222222224097</v>
      </c>
      <c r="C194" s="177">
        <f t="shared" si="55"/>
        <v>3</v>
      </c>
      <c r="D194" s="237">
        <v>3</v>
      </c>
      <c r="E194" s="237">
        <v>0</v>
      </c>
      <c r="F194" s="237">
        <v>0</v>
      </c>
      <c r="G194" s="177">
        <f t="shared" si="45"/>
        <v>4</v>
      </c>
      <c r="H194" s="166">
        <v>3</v>
      </c>
      <c r="I194" s="166">
        <v>0</v>
      </c>
      <c r="J194" s="166">
        <v>0</v>
      </c>
      <c r="K194" s="181">
        <f t="shared" si="40"/>
        <v>3</v>
      </c>
      <c r="L194" s="238"/>
      <c r="M194" s="239">
        <v>1</v>
      </c>
      <c r="N194" s="240"/>
      <c r="O194" s="241"/>
      <c r="P194" s="185">
        <f t="shared" si="46"/>
        <v>1</v>
      </c>
      <c r="Q194" s="186">
        <v>0.65625000000001898</v>
      </c>
      <c r="R194" s="231">
        <v>0.65972222222224097</v>
      </c>
      <c r="S194" s="177">
        <f t="shared" si="56"/>
        <v>0</v>
      </c>
      <c r="T194" s="237">
        <v>0</v>
      </c>
      <c r="U194" s="237">
        <v>0</v>
      </c>
      <c r="V194" s="237">
        <v>0</v>
      </c>
      <c r="W194" s="177">
        <f t="shared" si="47"/>
        <v>0</v>
      </c>
      <c r="X194" s="166">
        <v>0</v>
      </c>
      <c r="Y194" s="233"/>
      <c r="Z194" s="234"/>
      <c r="AA194" s="181">
        <f t="shared" si="41"/>
        <v>0</v>
      </c>
      <c r="AB194" s="182"/>
      <c r="AC194" s="235"/>
      <c r="AD194" s="236"/>
      <c r="AE194" s="235"/>
      <c r="AF194" s="185">
        <f t="shared" si="48"/>
        <v>0</v>
      </c>
      <c r="AG194" s="186">
        <v>0.65625000000001898</v>
      </c>
      <c r="AH194" s="231">
        <v>0.65972222222224097</v>
      </c>
      <c r="AI194" s="177">
        <f t="shared" si="57"/>
        <v>17</v>
      </c>
      <c r="AJ194" s="237">
        <v>15</v>
      </c>
      <c r="AK194" s="237">
        <v>1</v>
      </c>
      <c r="AL194" s="237">
        <v>1</v>
      </c>
      <c r="AM194" s="177">
        <f t="shared" si="49"/>
        <v>2</v>
      </c>
      <c r="AN194" s="166">
        <v>1</v>
      </c>
      <c r="AO194" s="166">
        <v>0</v>
      </c>
      <c r="AP194" s="166">
        <v>1</v>
      </c>
      <c r="AQ194" s="181">
        <f t="shared" si="42"/>
        <v>2</v>
      </c>
      <c r="AR194" s="182"/>
      <c r="AS194" s="235"/>
      <c r="AT194" s="236"/>
      <c r="AU194" s="235"/>
      <c r="AV194" s="185">
        <f t="shared" si="50"/>
        <v>0</v>
      </c>
      <c r="AW194" s="186">
        <v>0.65625000000001898</v>
      </c>
      <c r="AX194" s="231">
        <v>0.65972222222224097</v>
      </c>
      <c r="AY194" s="177">
        <f t="shared" si="58"/>
        <v>0</v>
      </c>
      <c r="AZ194" s="232"/>
      <c r="BA194" s="233"/>
      <c r="BB194" s="234"/>
      <c r="BC194" s="177">
        <f t="shared" si="51"/>
        <v>0</v>
      </c>
      <c r="BD194" s="232"/>
      <c r="BE194" s="233"/>
      <c r="BF194" s="234"/>
      <c r="BG194" s="181">
        <f t="shared" si="43"/>
        <v>0</v>
      </c>
      <c r="BH194" s="182"/>
      <c r="BI194" s="235"/>
      <c r="BJ194" s="236"/>
      <c r="BK194" s="235"/>
      <c r="BL194" s="185">
        <f t="shared" si="52"/>
        <v>0</v>
      </c>
      <c r="BM194" s="186">
        <v>0.65625000000001898</v>
      </c>
      <c r="BN194" s="231">
        <v>0.65972222222224097</v>
      </c>
      <c r="BO194" s="177">
        <f t="shared" si="59"/>
        <v>0</v>
      </c>
      <c r="BP194" s="232"/>
      <c r="BQ194" s="233"/>
      <c r="BR194" s="234"/>
      <c r="BS194" s="177">
        <f t="shared" si="53"/>
        <v>0</v>
      </c>
      <c r="BT194" s="232"/>
      <c r="BU194" s="233"/>
      <c r="BV194" s="234"/>
      <c r="BW194" s="181">
        <f t="shared" si="44"/>
        <v>0</v>
      </c>
      <c r="BX194" s="182"/>
      <c r="BY194" s="235"/>
      <c r="BZ194" s="236"/>
      <c r="CA194" s="235"/>
      <c r="CB194" s="185">
        <f t="shared" si="54"/>
        <v>0</v>
      </c>
    </row>
    <row r="195" spans="1:80" ht="15.75">
      <c r="A195" s="186">
        <v>0.65972222222224097</v>
      </c>
      <c r="B195" s="231">
        <v>0.66319444444446296</v>
      </c>
      <c r="C195" s="177">
        <f t="shared" si="55"/>
        <v>0</v>
      </c>
      <c r="D195" s="237">
        <v>0</v>
      </c>
      <c r="E195" s="237">
        <v>0</v>
      </c>
      <c r="F195" s="237">
        <v>0</v>
      </c>
      <c r="G195" s="177">
        <f t="shared" si="45"/>
        <v>5</v>
      </c>
      <c r="H195" s="166">
        <v>5</v>
      </c>
      <c r="I195" s="166">
        <v>0</v>
      </c>
      <c r="J195" s="166">
        <v>0</v>
      </c>
      <c r="K195" s="181">
        <f t="shared" si="40"/>
        <v>5</v>
      </c>
      <c r="L195" s="238"/>
      <c r="M195" s="239"/>
      <c r="N195" s="240"/>
      <c r="O195" s="241"/>
      <c r="P195" s="185">
        <f t="shared" si="46"/>
        <v>0</v>
      </c>
      <c r="Q195" s="186">
        <v>0.65972222222224097</v>
      </c>
      <c r="R195" s="231">
        <v>0.66319444444446296</v>
      </c>
      <c r="S195" s="177">
        <f t="shared" si="56"/>
        <v>0</v>
      </c>
      <c r="T195" s="237">
        <v>0</v>
      </c>
      <c r="U195" s="237">
        <v>0</v>
      </c>
      <c r="V195" s="237">
        <v>0</v>
      </c>
      <c r="W195" s="177">
        <f t="shared" si="47"/>
        <v>0</v>
      </c>
      <c r="X195" s="166">
        <v>0</v>
      </c>
      <c r="Y195" s="233"/>
      <c r="Z195" s="234"/>
      <c r="AA195" s="181">
        <f t="shared" si="41"/>
        <v>0</v>
      </c>
      <c r="AB195" s="182"/>
      <c r="AC195" s="235"/>
      <c r="AD195" s="236"/>
      <c r="AE195" s="235"/>
      <c r="AF195" s="185">
        <f t="shared" si="48"/>
        <v>0</v>
      </c>
      <c r="AG195" s="186">
        <v>0.65972222222224097</v>
      </c>
      <c r="AH195" s="231">
        <v>0.66319444444446296</v>
      </c>
      <c r="AI195" s="177">
        <f t="shared" si="57"/>
        <v>7</v>
      </c>
      <c r="AJ195" s="237">
        <v>7</v>
      </c>
      <c r="AK195" s="237">
        <v>0</v>
      </c>
      <c r="AL195" s="237">
        <v>0</v>
      </c>
      <c r="AM195" s="177">
        <f t="shared" si="49"/>
        <v>0</v>
      </c>
      <c r="AN195" s="166">
        <v>0</v>
      </c>
      <c r="AO195" s="166">
        <v>0</v>
      </c>
      <c r="AP195" s="166">
        <v>0</v>
      </c>
      <c r="AQ195" s="181">
        <f t="shared" si="42"/>
        <v>0</v>
      </c>
      <c r="AR195" s="182"/>
      <c r="AS195" s="235"/>
      <c r="AT195" s="236"/>
      <c r="AU195" s="235"/>
      <c r="AV195" s="185">
        <f t="shared" si="50"/>
        <v>0</v>
      </c>
      <c r="AW195" s="186">
        <v>0.65972222222224097</v>
      </c>
      <c r="AX195" s="231">
        <v>0.66319444444446296</v>
      </c>
      <c r="AY195" s="177">
        <f t="shared" si="58"/>
        <v>0</v>
      </c>
      <c r="AZ195" s="232"/>
      <c r="BA195" s="233"/>
      <c r="BB195" s="234"/>
      <c r="BC195" s="177">
        <f t="shared" si="51"/>
        <v>0</v>
      </c>
      <c r="BD195" s="232"/>
      <c r="BE195" s="233"/>
      <c r="BF195" s="234"/>
      <c r="BG195" s="181">
        <f t="shared" si="43"/>
        <v>0</v>
      </c>
      <c r="BH195" s="182"/>
      <c r="BI195" s="235"/>
      <c r="BJ195" s="236"/>
      <c r="BK195" s="235"/>
      <c r="BL195" s="185">
        <f t="shared" si="52"/>
        <v>0</v>
      </c>
      <c r="BM195" s="186">
        <v>0.65972222222224097</v>
      </c>
      <c r="BN195" s="231">
        <v>0.66319444444446296</v>
      </c>
      <c r="BO195" s="177">
        <f t="shared" si="59"/>
        <v>0</v>
      </c>
      <c r="BP195" s="232"/>
      <c r="BQ195" s="233"/>
      <c r="BR195" s="234"/>
      <c r="BS195" s="177">
        <f t="shared" si="53"/>
        <v>0</v>
      </c>
      <c r="BT195" s="232"/>
      <c r="BU195" s="233"/>
      <c r="BV195" s="234"/>
      <c r="BW195" s="181">
        <f t="shared" si="44"/>
        <v>0</v>
      </c>
      <c r="BX195" s="182"/>
      <c r="BY195" s="235"/>
      <c r="BZ195" s="236"/>
      <c r="CA195" s="235"/>
      <c r="CB195" s="185">
        <f t="shared" si="54"/>
        <v>0</v>
      </c>
    </row>
    <row r="196" spans="1:80" ht="16.5" thickBot="1">
      <c r="A196" s="186">
        <v>0.66319444444446296</v>
      </c>
      <c r="B196" s="231">
        <v>0.66666666666668595</v>
      </c>
      <c r="C196" s="177">
        <f t="shared" si="55"/>
        <v>2</v>
      </c>
      <c r="D196" s="237">
        <v>2</v>
      </c>
      <c r="E196" s="237">
        <v>0</v>
      </c>
      <c r="F196" s="237">
        <v>0</v>
      </c>
      <c r="G196" s="177">
        <f t="shared" si="45"/>
        <v>10</v>
      </c>
      <c r="H196" s="166">
        <v>10</v>
      </c>
      <c r="I196" s="166">
        <v>0</v>
      </c>
      <c r="J196" s="166">
        <v>0</v>
      </c>
      <c r="K196" s="181">
        <f t="shared" si="40"/>
        <v>10</v>
      </c>
      <c r="L196" s="242"/>
      <c r="M196" s="243"/>
      <c r="N196" s="244"/>
      <c r="O196" s="245"/>
      <c r="P196" s="185">
        <f t="shared" si="46"/>
        <v>0</v>
      </c>
      <c r="Q196" s="186">
        <v>0.66319444444446296</v>
      </c>
      <c r="R196" s="231">
        <v>0.66666666666668595</v>
      </c>
      <c r="S196" s="177">
        <f t="shared" si="56"/>
        <v>0</v>
      </c>
      <c r="T196" s="237">
        <v>0</v>
      </c>
      <c r="U196" s="237">
        <v>0</v>
      </c>
      <c r="V196" s="237">
        <v>0</v>
      </c>
      <c r="W196" s="177">
        <f t="shared" si="47"/>
        <v>0</v>
      </c>
      <c r="X196" s="166">
        <v>0</v>
      </c>
      <c r="Y196" s="233"/>
      <c r="Z196" s="234"/>
      <c r="AA196" s="181">
        <f t="shared" si="41"/>
        <v>0</v>
      </c>
      <c r="AB196" s="182"/>
      <c r="AC196" s="235"/>
      <c r="AD196" s="236"/>
      <c r="AE196" s="235"/>
      <c r="AF196" s="185">
        <f t="shared" si="48"/>
        <v>0</v>
      </c>
      <c r="AG196" s="186">
        <v>0.66319444444446296</v>
      </c>
      <c r="AH196" s="231">
        <v>0.66666666666668595</v>
      </c>
      <c r="AI196" s="177">
        <f t="shared" si="57"/>
        <v>13</v>
      </c>
      <c r="AJ196" s="237">
        <v>13</v>
      </c>
      <c r="AK196" s="237">
        <v>0</v>
      </c>
      <c r="AL196" s="237">
        <v>0</v>
      </c>
      <c r="AM196" s="177">
        <f t="shared" si="49"/>
        <v>3</v>
      </c>
      <c r="AN196" s="166">
        <v>3</v>
      </c>
      <c r="AO196" s="166">
        <v>0</v>
      </c>
      <c r="AP196" s="166">
        <v>0</v>
      </c>
      <c r="AQ196" s="181">
        <f t="shared" si="42"/>
        <v>3</v>
      </c>
      <c r="AR196" s="182"/>
      <c r="AS196" s="235"/>
      <c r="AT196" s="236"/>
      <c r="AU196" s="235"/>
      <c r="AV196" s="185">
        <f t="shared" si="50"/>
        <v>0</v>
      </c>
      <c r="AW196" s="186">
        <v>0.66319444444446296</v>
      </c>
      <c r="AX196" s="231">
        <v>0.66666666666668595</v>
      </c>
      <c r="AY196" s="177">
        <f t="shared" si="58"/>
        <v>0</v>
      </c>
      <c r="AZ196" s="232"/>
      <c r="BA196" s="233"/>
      <c r="BB196" s="234"/>
      <c r="BC196" s="177">
        <f t="shared" si="51"/>
        <v>0</v>
      </c>
      <c r="BD196" s="232"/>
      <c r="BE196" s="233"/>
      <c r="BF196" s="234"/>
      <c r="BG196" s="181">
        <f t="shared" si="43"/>
        <v>0</v>
      </c>
      <c r="BH196" s="182"/>
      <c r="BI196" s="235"/>
      <c r="BJ196" s="236"/>
      <c r="BK196" s="235"/>
      <c r="BL196" s="185">
        <f t="shared" si="52"/>
        <v>0</v>
      </c>
      <c r="BM196" s="186">
        <v>0.66319444444446296</v>
      </c>
      <c r="BN196" s="231">
        <v>0.66666666666668595</v>
      </c>
      <c r="BO196" s="177">
        <f t="shared" si="59"/>
        <v>0</v>
      </c>
      <c r="BP196" s="232"/>
      <c r="BQ196" s="233"/>
      <c r="BR196" s="234"/>
      <c r="BS196" s="177">
        <f t="shared" si="53"/>
        <v>0</v>
      </c>
      <c r="BT196" s="232"/>
      <c r="BU196" s="233"/>
      <c r="BV196" s="234"/>
      <c r="BW196" s="181">
        <f t="shared" si="44"/>
        <v>0</v>
      </c>
      <c r="BX196" s="182"/>
      <c r="BY196" s="235"/>
      <c r="BZ196" s="236"/>
      <c r="CA196" s="235"/>
      <c r="CB196" s="185">
        <f t="shared" si="54"/>
        <v>0</v>
      </c>
    </row>
    <row r="197" spans="1:80" ht="16.5" thickTop="1">
      <c r="A197" s="186">
        <v>0.66666666666668595</v>
      </c>
      <c r="B197" s="231">
        <v>0.67013888888890805</v>
      </c>
      <c r="C197" s="177">
        <f t="shared" si="55"/>
        <v>5</v>
      </c>
      <c r="D197" s="237">
        <v>5</v>
      </c>
      <c r="E197" s="237">
        <v>0</v>
      </c>
      <c r="F197" s="237">
        <v>0</v>
      </c>
      <c r="G197" s="177">
        <f t="shared" si="45"/>
        <v>8</v>
      </c>
      <c r="H197" s="166">
        <v>8</v>
      </c>
      <c r="I197" s="166">
        <v>0</v>
      </c>
      <c r="J197" s="166">
        <v>0</v>
      </c>
      <c r="K197" s="181">
        <f t="shared" ref="K197:K259" si="60">H197+I197+J197</f>
        <v>8</v>
      </c>
      <c r="L197" s="182"/>
      <c r="M197" s="235"/>
      <c r="N197" s="236"/>
      <c r="O197" s="235"/>
      <c r="P197" s="185">
        <f t="shared" si="46"/>
        <v>0</v>
      </c>
      <c r="Q197" s="186">
        <v>0.66666666666668595</v>
      </c>
      <c r="R197" s="231">
        <v>0.67013888888890805</v>
      </c>
      <c r="S197" s="177">
        <f t="shared" si="56"/>
        <v>0</v>
      </c>
      <c r="T197" s="237">
        <v>0</v>
      </c>
      <c r="U197" s="237">
        <v>0</v>
      </c>
      <c r="V197" s="237">
        <v>0</v>
      </c>
      <c r="W197" s="177">
        <f t="shared" si="47"/>
        <v>1</v>
      </c>
      <c r="X197" s="166">
        <v>1</v>
      </c>
      <c r="Y197" s="233"/>
      <c r="Z197" s="234"/>
      <c r="AA197" s="181">
        <f t="shared" ref="AA197:AA241" si="61">X197+Y197+Z197</f>
        <v>1</v>
      </c>
      <c r="AB197" s="182"/>
      <c r="AC197" s="235"/>
      <c r="AD197" s="236"/>
      <c r="AE197" s="235"/>
      <c r="AF197" s="185">
        <f t="shared" si="48"/>
        <v>0</v>
      </c>
      <c r="AG197" s="186">
        <v>0.66666666666668595</v>
      </c>
      <c r="AH197" s="231">
        <v>0.67013888888890805</v>
      </c>
      <c r="AI197" s="177">
        <f t="shared" si="57"/>
        <v>8</v>
      </c>
      <c r="AJ197" s="237">
        <v>8</v>
      </c>
      <c r="AK197" s="237">
        <v>0</v>
      </c>
      <c r="AL197" s="237">
        <v>0</v>
      </c>
      <c r="AM197" s="177">
        <f t="shared" si="49"/>
        <v>1</v>
      </c>
      <c r="AN197" s="166">
        <v>1</v>
      </c>
      <c r="AO197" s="166">
        <v>0</v>
      </c>
      <c r="AP197" s="166">
        <v>0</v>
      </c>
      <c r="AQ197" s="181">
        <f t="shared" ref="AQ197:AQ241" si="62">AN197+AO197+AP197</f>
        <v>1</v>
      </c>
      <c r="AR197" s="182"/>
      <c r="AS197" s="235"/>
      <c r="AT197" s="236"/>
      <c r="AU197" s="235"/>
      <c r="AV197" s="185">
        <f t="shared" si="50"/>
        <v>0</v>
      </c>
      <c r="AW197" s="186">
        <v>0.66666666666668595</v>
      </c>
      <c r="AX197" s="231">
        <v>0.67013888888890805</v>
      </c>
      <c r="AY197" s="177">
        <f t="shared" si="58"/>
        <v>0</v>
      </c>
      <c r="AZ197" s="232"/>
      <c r="BA197" s="233"/>
      <c r="BB197" s="234"/>
      <c r="BC197" s="177">
        <f t="shared" si="51"/>
        <v>0</v>
      </c>
      <c r="BD197" s="232"/>
      <c r="BE197" s="233"/>
      <c r="BF197" s="234"/>
      <c r="BG197" s="181">
        <f t="shared" ref="BG197:BG241" si="63">BD197+BE197+BF197</f>
        <v>0</v>
      </c>
      <c r="BH197" s="182"/>
      <c r="BI197" s="235"/>
      <c r="BJ197" s="236"/>
      <c r="BK197" s="235"/>
      <c r="BL197" s="185">
        <f t="shared" si="52"/>
        <v>0</v>
      </c>
      <c r="BM197" s="186">
        <v>0.66666666666668595</v>
      </c>
      <c r="BN197" s="231">
        <v>0.67013888888890805</v>
      </c>
      <c r="BO197" s="177">
        <f t="shared" si="59"/>
        <v>0</v>
      </c>
      <c r="BP197" s="232"/>
      <c r="BQ197" s="233"/>
      <c r="BR197" s="234"/>
      <c r="BS197" s="177">
        <f t="shared" si="53"/>
        <v>0</v>
      </c>
      <c r="BT197" s="232"/>
      <c r="BU197" s="233"/>
      <c r="BV197" s="234"/>
      <c r="BW197" s="181">
        <f t="shared" ref="BW197:BW241" si="64">BT197+BU197+BV197</f>
        <v>0</v>
      </c>
      <c r="BX197" s="182"/>
      <c r="BY197" s="235"/>
      <c r="BZ197" s="236"/>
      <c r="CA197" s="235"/>
      <c r="CB197" s="185">
        <f t="shared" si="54"/>
        <v>0</v>
      </c>
    </row>
    <row r="198" spans="1:80" ht="15.75">
      <c r="A198" s="186">
        <v>0.67013888888890805</v>
      </c>
      <c r="B198" s="231">
        <v>0.67361111111113003</v>
      </c>
      <c r="C198" s="177">
        <f t="shared" si="55"/>
        <v>0</v>
      </c>
      <c r="D198" s="237">
        <v>0</v>
      </c>
      <c r="E198" s="237">
        <v>0</v>
      </c>
      <c r="F198" s="237">
        <v>0</v>
      </c>
      <c r="G198" s="177">
        <f t="shared" ref="G198:G261" si="65">K198+P198</f>
        <v>4</v>
      </c>
      <c r="H198" s="166">
        <v>4</v>
      </c>
      <c r="I198" s="166">
        <v>0</v>
      </c>
      <c r="J198" s="166">
        <v>0</v>
      </c>
      <c r="K198" s="181">
        <f t="shared" si="60"/>
        <v>4</v>
      </c>
      <c r="L198" s="182"/>
      <c r="M198" s="235"/>
      <c r="N198" s="236"/>
      <c r="O198" s="235"/>
      <c r="P198" s="185">
        <f t="shared" ref="P198:P261" si="66">L198+M198+N198+O198</f>
        <v>0</v>
      </c>
      <c r="Q198" s="186">
        <v>0.67013888888890805</v>
      </c>
      <c r="R198" s="231">
        <v>0.67361111111113003</v>
      </c>
      <c r="S198" s="177">
        <f t="shared" si="56"/>
        <v>1</v>
      </c>
      <c r="T198" s="237">
        <v>1</v>
      </c>
      <c r="U198" s="237">
        <v>0</v>
      </c>
      <c r="V198" s="237">
        <v>0</v>
      </c>
      <c r="W198" s="177">
        <f t="shared" ref="W198:W261" si="67">AA198+AF198</f>
        <v>0</v>
      </c>
      <c r="X198" s="166">
        <v>0</v>
      </c>
      <c r="Y198" s="233"/>
      <c r="Z198" s="234"/>
      <c r="AA198" s="181">
        <f t="shared" si="61"/>
        <v>0</v>
      </c>
      <c r="AB198" s="182"/>
      <c r="AC198" s="235"/>
      <c r="AD198" s="236"/>
      <c r="AE198" s="235"/>
      <c r="AF198" s="185">
        <f t="shared" ref="AF198:AF261" si="68">AB198+AC198+AD198+AE198</f>
        <v>0</v>
      </c>
      <c r="AG198" s="186">
        <v>0.67013888888890805</v>
      </c>
      <c r="AH198" s="231">
        <v>0.67361111111113003</v>
      </c>
      <c r="AI198" s="177">
        <f t="shared" si="57"/>
        <v>14</v>
      </c>
      <c r="AJ198" s="237">
        <v>14</v>
      </c>
      <c r="AK198" s="237">
        <v>0</v>
      </c>
      <c r="AL198" s="237">
        <v>0</v>
      </c>
      <c r="AM198" s="177">
        <f t="shared" ref="AM198:AM261" si="69">AQ198+AV198</f>
        <v>0</v>
      </c>
      <c r="AN198" s="166">
        <v>0</v>
      </c>
      <c r="AO198" s="166">
        <v>0</v>
      </c>
      <c r="AP198" s="166">
        <v>0</v>
      </c>
      <c r="AQ198" s="181">
        <f t="shared" si="62"/>
        <v>0</v>
      </c>
      <c r="AR198" s="182"/>
      <c r="AS198" s="235"/>
      <c r="AT198" s="236"/>
      <c r="AU198" s="235"/>
      <c r="AV198" s="185">
        <f t="shared" ref="AV198:AV261" si="70">AR198+AS198+AT198+AU198</f>
        <v>0</v>
      </c>
      <c r="AW198" s="186">
        <v>0.67013888888890805</v>
      </c>
      <c r="AX198" s="231">
        <v>0.67361111111113003</v>
      </c>
      <c r="AY198" s="177">
        <f t="shared" si="58"/>
        <v>0</v>
      </c>
      <c r="AZ198" s="232"/>
      <c r="BA198" s="233"/>
      <c r="BB198" s="234"/>
      <c r="BC198" s="177">
        <f t="shared" ref="BC198:BC261" si="71">BG198+BL198</f>
        <v>0</v>
      </c>
      <c r="BD198" s="232"/>
      <c r="BE198" s="233"/>
      <c r="BF198" s="234"/>
      <c r="BG198" s="181">
        <f t="shared" si="63"/>
        <v>0</v>
      </c>
      <c r="BH198" s="182"/>
      <c r="BI198" s="235"/>
      <c r="BJ198" s="236"/>
      <c r="BK198" s="235"/>
      <c r="BL198" s="185">
        <f t="shared" ref="BL198:BL261" si="72">BH198+BI198+BJ198+BK198</f>
        <v>0</v>
      </c>
      <c r="BM198" s="186">
        <v>0.67013888888890805</v>
      </c>
      <c r="BN198" s="231">
        <v>0.67361111111113003</v>
      </c>
      <c r="BO198" s="177">
        <f t="shared" si="59"/>
        <v>0</v>
      </c>
      <c r="BP198" s="232"/>
      <c r="BQ198" s="233"/>
      <c r="BR198" s="234"/>
      <c r="BS198" s="177">
        <f t="shared" ref="BS198:BS261" si="73">BW198+CB198</f>
        <v>0</v>
      </c>
      <c r="BT198" s="232"/>
      <c r="BU198" s="233"/>
      <c r="BV198" s="234"/>
      <c r="BW198" s="181">
        <f t="shared" si="64"/>
        <v>0</v>
      </c>
      <c r="BX198" s="182"/>
      <c r="BY198" s="235"/>
      <c r="BZ198" s="236"/>
      <c r="CA198" s="235"/>
      <c r="CB198" s="185">
        <f t="shared" ref="CB198:CB261" si="74">BX198+BY198+BZ198+CA198</f>
        <v>0</v>
      </c>
    </row>
    <row r="199" spans="1:80" ht="15.75">
      <c r="A199" s="186">
        <v>0.67361111111113003</v>
      </c>
      <c r="B199" s="231">
        <v>0.67708333333335302</v>
      </c>
      <c r="C199" s="177">
        <f t="shared" ref="C199:C262" si="75">D199+E199+F199</f>
        <v>3</v>
      </c>
      <c r="D199" s="237">
        <v>3</v>
      </c>
      <c r="E199" s="237">
        <v>0</v>
      </c>
      <c r="F199" s="237">
        <v>0</v>
      </c>
      <c r="G199" s="177">
        <f t="shared" si="65"/>
        <v>8</v>
      </c>
      <c r="H199" s="166">
        <v>7</v>
      </c>
      <c r="I199" s="166">
        <v>1</v>
      </c>
      <c r="J199" s="166">
        <v>0</v>
      </c>
      <c r="K199" s="181">
        <f t="shared" si="60"/>
        <v>8</v>
      </c>
      <c r="L199" s="182"/>
      <c r="M199" s="235"/>
      <c r="N199" s="236"/>
      <c r="O199" s="235"/>
      <c r="P199" s="185">
        <f t="shared" si="66"/>
        <v>0</v>
      </c>
      <c r="Q199" s="186">
        <v>0.67361111111113003</v>
      </c>
      <c r="R199" s="231">
        <v>0.67708333333335302</v>
      </c>
      <c r="S199" s="177">
        <f t="shared" ref="S199:S262" si="76">T199+U199+V199</f>
        <v>1</v>
      </c>
      <c r="T199" s="237">
        <v>1</v>
      </c>
      <c r="U199" s="237">
        <v>0</v>
      </c>
      <c r="V199" s="237">
        <v>0</v>
      </c>
      <c r="W199" s="177">
        <f t="shared" si="67"/>
        <v>0</v>
      </c>
      <c r="X199" s="166">
        <v>0</v>
      </c>
      <c r="Y199" s="233"/>
      <c r="Z199" s="234"/>
      <c r="AA199" s="181">
        <f t="shared" si="61"/>
        <v>0</v>
      </c>
      <c r="AB199" s="182"/>
      <c r="AC199" s="235"/>
      <c r="AD199" s="236"/>
      <c r="AE199" s="235"/>
      <c r="AF199" s="185">
        <f t="shared" si="68"/>
        <v>0</v>
      </c>
      <c r="AG199" s="186">
        <v>0.67361111111113003</v>
      </c>
      <c r="AH199" s="231">
        <v>0.67708333333335302</v>
      </c>
      <c r="AI199" s="177">
        <f t="shared" ref="AI199:AI262" si="77">AJ199+AK199+AL199</f>
        <v>13</v>
      </c>
      <c r="AJ199" s="237">
        <v>12</v>
      </c>
      <c r="AK199" s="237">
        <v>1</v>
      </c>
      <c r="AL199" s="237">
        <v>0</v>
      </c>
      <c r="AM199" s="177">
        <f t="shared" si="69"/>
        <v>1</v>
      </c>
      <c r="AN199" s="166">
        <v>0</v>
      </c>
      <c r="AO199" s="166">
        <v>0</v>
      </c>
      <c r="AP199" s="166">
        <v>1</v>
      </c>
      <c r="AQ199" s="181">
        <f t="shared" si="62"/>
        <v>1</v>
      </c>
      <c r="AR199" s="182"/>
      <c r="AS199" s="235"/>
      <c r="AT199" s="236"/>
      <c r="AU199" s="235"/>
      <c r="AV199" s="185">
        <f t="shared" si="70"/>
        <v>0</v>
      </c>
      <c r="AW199" s="186">
        <v>0.67361111111113003</v>
      </c>
      <c r="AX199" s="231">
        <v>0.67708333333335302</v>
      </c>
      <c r="AY199" s="177">
        <f t="shared" ref="AY199:AY262" si="78">AZ199+BA199+BB199</f>
        <v>0</v>
      </c>
      <c r="AZ199" s="232"/>
      <c r="BA199" s="233"/>
      <c r="BB199" s="234"/>
      <c r="BC199" s="177">
        <f t="shared" si="71"/>
        <v>0</v>
      </c>
      <c r="BD199" s="232"/>
      <c r="BE199" s="233"/>
      <c r="BF199" s="234"/>
      <c r="BG199" s="181">
        <f t="shared" si="63"/>
        <v>0</v>
      </c>
      <c r="BH199" s="182"/>
      <c r="BI199" s="235"/>
      <c r="BJ199" s="236"/>
      <c r="BK199" s="235"/>
      <c r="BL199" s="185">
        <f t="shared" si="72"/>
        <v>0</v>
      </c>
      <c r="BM199" s="186">
        <v>0.67361111111113003</v>
      </c>
      <c r="BN199" s="231">
        <v>0.67708333333335302</v>
      </c>
      <c r="BO199" s="177">
        <f t="shared" ref="BO199:BO262" si="79">BP199+BQ199+BR199</f>
        <v>0</v>
      </c>
      <c r="BP199" s="232"/>
      <c r="BQ199" s="233"/>
      <c r="BR199" s="234"/>
      <c r="BS199" s="177">
        <f t="shared" si="73"/>
        <v>0</v>
      </c>
      <c r="BT199" s="232"/>
      <c r="BU199" s="233"/>
      <c r="BV199" s="234"/>
      <c r="BW199" s="181">
        <f t="shared" si="64"/>
        <v>0</v>
      </c>
      <c r="BX199" s="182"/>
      <c r="BY199" s="235"/>
      <c r="BZ199" s="236"/>
      <c r="CA199" s="235"/>
      <c r="CB199" s="185">
        <f t="shared" si="74"/>
        <v>0</v>
      </c>
    </row>
    <row r="200" spans="1:80" ht="15.75">
      <c r="A200" s="186">
        <v>0.67708333333335302</v>
      </c>
      <c r="B200" s="231">
        <v>0.68055555555557501</v>
      </c>
      <c r="C200" s="177">
        <f t="shared" si="75"/>
        <v>2</v>
      </c>
      <c r="D200" s="237">
        <v>2</v>
      </c>
      <c r="E200" s="237">
        <v>0</v>
      </c>
      <c r="F200" s="237">
        <v>0</v>
      </c>
      <c r="G200" s="177">
        <f t="shared" si="65"/>
        <v>8</v>
      </c>
      <c r="H200" s="166">
        <v>8</v>
      </c>
      <c r="I200" s="166">
        <v>0</v>
      </c>
      <c r="J200" s="166">
        <v>0</v>
      </c>
      <c r="K200" s="181">
        <f t="shared" si="60"/>
        <v>8</v>
      </c>
      <c r="L200" s="182"/>
      <c r="M200" s="235"/>
      <c r="N200" s="236"/>
      <c r="O200" s="235"/>
      <c r="P200" s="185">
        <f t="shared" si="66"/>
        <v>0</v>
      </c>
      <c r="Q200" s="186">
        <v>0.67708333333335302</v>
      </c>
      <c r="R200" s="231">
        <v>0.68055555555557501</v>
      </c>
      <c r="S200" s="177">
        <f t="shared" si="76"/>
        <v>1</v>
      </c>
      <c r="T200" s="237">
        <v>1</v>
      </c>
      <c r="U200" s="237">
        <v>0</v>
      </c>
      <c r="V200" s="237">
        <v>0</v>
      </c>
      <c r="W200" s="177">
        <f t="shared" si="67"/>
        <v>0</v>
      </c>
      <c r="X200" s="166">
        <v>0</v>
      </c>
      <c r="Y200" s="233"/>
      <c r="Z200" s="234"/>
      <c r="AA200" s="181">
        <f t="shared" si="61"/>
        <v>0</v>
      </c>
      <c r="AB200" s="182"/>
      <c r="AC200" s="235"/>
      <c r="AD200" s="236"/>
      <c r="AE200" s="235"/>
      <c r="AF200" s="185">
        <f t="shared" si="68"/>
        <v>0</v>
      </c>
      <c r="AG200" s="186">
        <v>0.67708333333335302</v>
      </c>
      <c r="AH200" s="231">
        <v>0.68055555555557501</v>
      </c>
      <c r="AI200" s="177">
        <f t="shared" si="77"/>
        <v>8</v>
      </c>
      <c r="AJ200" s="237">
        <v>8</v>
      </c>
      <c r="AK200" s="237">
        <v>0</v>
      </c>
      <c r="AL200" s="237">
        <v>0</v>
      </c>
      <c r="AM200" s="177">
        <f t="shared" si="69"/>
        <v>2</v>
      </c>
      <c r="AN200" s="166">
        <v>1</v>
      </c>
      <c r="AO200" s="166">
        <v>0</v>
      </c>
      <c r="AP200" s="166">
        <v>1</v>
      </c>
      <c r="AQ200" s="181">
        <f t="shared" si="62"/>
        <v>2</v>
      </c>
      <c r="AR200" s="182"/>
      <c r="AS200" s="235"/>
      <c r="AT200" s="236"/>
      <c r="AU200" s="235"/>
      <c r="AV200" s="185">
        <f t="shared" si="70"/>
        <v>0</v>
      </c>
      <c r="AW200" s="186">
        <v>0.67708333333335302</v>
      </c>
      <c r="AX200" s="231">
        <v>0.68055555555557501</v>
      </c>
      <c r="AY200" s="177">
        <f t="shared" si="78"/>
        <v>0</v>
      </c>
      <c r="AZ200" s="232"/>
      <c r="BA200" s="233"/>
      <c r="BB200" s="234"/>
      <c r="BC200" s="177">
        <f t="shared" si="71"/>
        <v>0</v>
      </c>
      <c r="BD200" s="232"/>
      <c r="BE200" s="233"/>
      <c r="BF200" s="234"/>
      <c r="BG200" s="181">
        <f t="shared" si="63"/>
        <v>0</v>
      </c>
      <c r="BH200" s="182"/>
      <c r="BI200" s="235"/>
      <c r="BJ200" s="236"/>
      <c r="BK200" s="235"/>
      <c r="BL200" s="185">
        <f t="shared" si="72"/>
        <v>0</v>
      </c>
      <c r="BM200" s="186">
        <v>0.67708333333335302</v>
      </c>
      <c r="BN200" s="231">
        <v>0.68055555555557501</v>
      </c>
      <c r="BO200" s="177">
        <f t="shared" si="79"/>
        <v>0</v>
      </c>
      <c r="BP200" s="232"/>
      <c r="BQ200" s="233"/>
      <c r="BR200" s="234"/>
      <c r="BS200" s="177">
        <f t="shared" si="73"/>
        <v>0</v>
      </c>
      <c r="BT200" s="232"/>
      <c r="BU200" s="233"/>
      <c r="BV200" s="234"/>
      <c r="BW200" s="181">
        <f t="shared" si="64"/>
        <v>0</v>
      </c>
      <c r="BX200" s="182"/>
      <c r="BY200" s="235"/>
      <c r="BZ200" s="236"/>
      <c r="CA200" s="235"/>
      <c r="CB200" s="185">
        <f t="shared" si="74"/>
        <v>0</v>
      </c>
    </row>
    <row r="201" spans="1:80" ht="15.75">
      <c r="A201" s="186">
        <v>0.68055555555557501</v>
      </c>
      <c r="B201" s="231">
        <v>0.684027777777797</v>
      </c>
      <c r="C201" s="177">
        <f t="shared" si="75"/>
        <v>5</v>
      </c>
      <c r="D201" s="237">
        <v>5</v>
      </c>
      <c r="E201" s="237">
        <v>0</v>
      </c>
      <c r="F201" s="237">
        <v>0</v>
      </c>
      <c r="G201" s="177">
        <f t="shared" si="65"/>
        <v>9</v>
      </c>
      <c r="H201" s="166">
        <v>9</v>
      </c>
      <c r="I201" s="166">
        <v>0</v>
      </c>
      <c r="J201" s="166">
        <v>0</v>
      </c>
      <c r="K201" s="181">
        <f t="shared" si="60"/>
        <v>9</v>
      </c>
      <c r="L201" s="182"/>
      <c r="M201" s="235"/>
      <c r="N201" s="236"/>
      <c r="O201" s="235"/>
      <c r="P201" s="185">
        <f t="shared" si="66"/>
        <v>0</v>
      </c>
      <c r="Q201" s="186">
        <v>0.68055555555557501</v>
      </c>
      <c r="R201" s="231">
        <v>0.684027777777797</v>
      </c>
      <c r="S201" s="177">
        <f t="shared" si="76"/>
        <v>0</v>
      </c>
      <c r="T201" s="237">
        <v>0</v>
      </c>
      <c r="U201" s="237">
        <v>0</v>
      </c>
      <c r="V201" s="237">
        <v>0</v>
      </c>
      <c r="W201" s="177">
        <f t="shared" si="67"/>
        <v>0</v>
      </c>
      <c r="X201" s="166">
        <v>0</v>
      </c>
      <c r="Y201" s="233"/>
      <c r="Z201" s="234"/>
      <c r="AA201" s="181">
        <f t="shared" si="61"/>
        <v>0</v>
      </c>
      <c r="AB201" s="182"/>
      <c r="AC201" s="235"/>
      <c r="AD201" s="236"/>
      <c r="AE201" s="235"/>
      <c r="AF201" s="185">
        <f t="shared" si="68"/>
        <v>0</v>
      </c>
      <c r="AG201" s="186">
        <v>0.68055555555557501</v>
      </c>
      <c r="AH201" s="231">
        <v>0.684027777777797</v>
      </c>
      <c r="AI201" s="177">
        <f t="shared" si="77"/>
        <v>8</v>
      </c>
      <c r="AJ201" s="237">
        <v>8</v>
      </c>
      <c r="AK201" s="237">
        <v>0</v>
      </c>
      <c r="AL201" s="237">
        <v>0</v>
      </c>
      <c r="AM201" s="177">
        <f t="shared" si="69"/>
        <v>0</v>
      </c>
      <c r="AN201" s="166">
        <v>0</v>
      </c>
      <c r="AO201" s="166">
        <v>0</v>
      </c>
      <c r="AP201" s="166">
        <v>0</v>
      </c>
      <c r="AQ201" s="181">
        <f t="shared" si="62"/>
        <v>0</v>
      </c>
      <c r="AR201" s="182"/>
      <c r="AS201" s="235"/>
      <c r="AT201" s="236"/>
      <c r="AU201" s="235"/>
      <c r="AV201" s="185">
        <f t="shared" si="70"/>
        <v>0</v>
      </c>
      <c r="AW201" s="186">
        <v>0.68055555555557501</v>
      </c>
      <c r="AX201" s="231">
        <v>0.684027777777797</v>
      </c>
      <c r="AY201" s="177">
        <f t="shared" si="78"/>
        <v>0</v>
      </c>
      <c r="AZ201" s="232"/>
      <c r="BA201" s="233"/>
      <c r="BB201" s="234"/>
      <c r="BC201" s="177">
        <f t="shared" si="71"/>
        <v>0</v>
      </c>
      <c r="BD201" s="232"/>
      <c r="BE201" s="233"/>
      <c r="BF201" s="234"/>
      <c r="BG201" s="181">
        <f t="shared" si="63"/>
        <v>0</v>
      </c>
      <c r="BH201" s="182"/>
      <c r="BI201" s="235"/>
      <c r="BJ201" s="236"/>
      <c r="BK201" s="235"/>
      <c r="BL201" s="185">
        <f t="shared" si="72"/>
        <v>0</v>
      </c>
      <c r="BM201" s="186">
        <v>0.68055555555557501</v>
      </c>
      <c r="BN201" s="231">
        <v>0.684027777777797</v>
      </c>
      <c r="BO201" s="177">
        <f t="shared" si="79"/>
        <v>0</v>
      </c>
      <c r="BP201" s="232"/>
      <c r="BQ201" s="233"/>
      <c r="BR201" s="234"/>
      <c r="BS201" s="177">
        <f t="shared" si="73"/>
        <v>0</v>
      </c>
      <c r="BT201" s="232"/>
      <c r="BU201" s="233"/>
      <c r="BV201" s="234"/>
      <c r="BW201" s="181">
        <f t="shared" si="64"/>
        <v>0</v>
      </c>
      <c r="BX201" s="182"/>
      <c r="BY201" s="235"/>
      <c r="BZ201" s="236"/>
      <c r="CA201" s="235"/>
      <c r="CB201" s="185">
        <f t="shared" si="74"/>
        <v>0</v>
      </c>
    </row>
    <row r="202" spans="1:80" ht="15.75">
      <c r="A202" s="186">
        <v>0.684027777777797</v>
      </c>
      <c r="B202" s="231">
        <v>0.68750000000001998</v>
      </c>
      <c r="C202" s="177">
        <f t="shared" si="75"/>
        <v>4</v>
      </c>
      <c r="D202" s="237">
        <v>3</v>
      </c>
      <c r="E202" s="237">
        <v>0</v>
      </c>
      <c r="F202" s="237">
        <v>1</v>
      </c>
      <c r="G202" s="177">
        <f t="shared" si="65"/>
        <v>11</v>
      </c>
      <c r="H202" s="166">
        <v>9</v>
      </c>
      <c r="I202" s="166">
        <v>1</v>
      </c>
      <c r="J202" s="166">
        <v>1</v>
      </c>
      <c r="K202" s="181">
        <f t="shared" si="60"/>
        <v>11</v>
      </c>
      <c r="L202" s="182"/>
      <c r="M202" s="235"/>
      <c r="N202" s="236"/>
      <c r="O202" s="235"/>
      <c r="P202" s="185">
        <f t="shared" si="66"/>
        <v>0</v>
      </c>
      <c r="Q202" s="186">
        <v>0.684027777777797</v>
      </c>
      <c r="R202" s="231">
        <v>0.68750000000001998</v>
      </c>
      <c r="S202" s="177">
        <f t="shared" si="76"/>
        <v>0</v>
      </c>
      <c r="T202" s="237">
        <v>0</v>
      </c>
      <c r="U202" s="237">
        <v>0</v>
      </c>
      <c r="V202" s="237">
        <v>0</v>
      </c>
      <c r="W202" s="177">
        <f t="shared" si="67"/>
        <v>0</v>
      </c>
      <c r="X202" s="166">
        <v>0</v>
      </c>
      <c r="Y202" s="233"/>
      <c r="Z202" s="234"/>
      <c r="AA202" s="181">
        <f t="shared" si="61"/>
        <v>0</v>
      </c>
      <c r="AB202" s="182"/>
      <c r="AC202" s="235"/>
      <c r="AD202" s="236"/>
      <c r="AE202" s="235"/>
      <c r="AF202" s="185">
        <f t="shared" si="68"/>
        <v>0</v>
      </c>
      <c r="AG202" s="186">
        <v>0.684027777777797</v>
      </c>
      <c r="AH202" s="231">
        <v>0.68750000000001998</v>
      </c>
      <c r="AI202" s="177">
        <f t="shared" si="77"/>
        <v>21</v>
      </c>
      <c r="AJ202" s="237">
        <v>21</v>
      </c>
      <c r="AK202" s="237">
        <v>0</v>
      </c>
      <c r="AL202" s="237">
        <v>0</v>
      </c>
      <c r="AM202" s="177">
        <f t="shared" si="69"/>
        <v>1</v>
      </c>
      <c r="AN202" s="166">
        <v>1</v>
      </c>
      <c r="AO202" s="166">
        <v>0</v>
      </c>
      <c r="AP202" s="166">
        <v>0</v>
      </c>
      <c r="AQ202" s="181">
        <f t="shared" si="62"/>
        <v>1</v>
      </c>
      <c r="AR202" s="182"/>
      <c r="AS202" s="235"/>
      <c r="AT202" s="236"/>
      <c r="AU202" s="235"/>
      <c r="AV202" s="185">
        <f t="shared" si="70"/>
        <v>0</v>
      </c>
      <c r="AW202" s="186">
        <v>0.684027777777797</v>
      </c>
      <c r="AX202" s="231">
        <v>0.68750000000001998</v>
      </c>
      <c r="AY202" s="177">
        <f t="shared" si="78"/>
        <v>0</v>
      </c>
      <c r="AZ202" s="232"/>
      <c r="BA202" s="233"/>
      <c r="BB202" s="234"/>
      <c r="BC202" s="177">
        <f t="shared" si="71"/>
        <v>0</v>
      </c>
      <c r="BD202" s="232"/>
      <c r="BE202" s="233"/>
      <c r="BF202" s="234"/>
      <c r="BG202" s="181">
        <f t="shared" si="63"/>
        <v>0</v>
      </c>
      <c r="BH202" s="182"/>
      <c r="BI202" s="235"/>
      <c r="BJ202" s="236"/>
      <c r="BK202" s="235"/>
      <c r="BL202" s="185">
        <f t="shared" si="72"/>
        <v>0</v>
      </c>
      <c r="BM202" s="186">
        <v>0.684027777777797</v>
      </c>
      <c r="BN202" s="231">
        <v>0.68750000000001998</v>
      </c>
      <c r="BO202" s="177">
        <f t="shared" si="79"/>
        <v>0</v>
      </c>
      <c r="BP202" s="232"/>
      <c r="BQ202" s="233"/>
      <c r="BR202" s="234"/>
      <c r="BS202" s="177">
        <f t="shared" si="73"/>
        <v>0</v>
      </c>
      <c r="BT202" s="232"/>
      <c r="BU202" s="233"/>
      <c r="BV202" s="234"/>
      <c r="BW202" s="181">
        <f t="shared" si="64"/>
        <v>0</v>
      </c>
      <c r="BX202" s="182"/>
      <c r="BY202" s="235"/>
      <c r="BZ202" s="236"/>
      <c r="CA202" s="235"/>
      <c r="CB202" s="185">
        <f t="shared" si="74"/>
        <v>0</v>
      </c>
    </row>
    <row r="203" spans="1:80" ht="15.75">
      <c r="A203" s="186">
        <v>0.68750000000001998</v>
      </c>
      <c r="B203" s="231">
        <v>0.69097222222224197</v>
      </c>
      <c r="C203" s="177">
        <f t="shared" si="75"/>
        <v>4</v>
      </c>
      <c r="D203" s="237">
        <v>3</v>
      </c>
      <c r="E203" s="237">
        <v>1</v>
      </c>
      <c r="F203" s="237">
        <v>0</v>
      </c>
      <c r="G203" s="177">
        <f t="shared" si="65"/>
        <v>8</v>
      </c>
      <c r="H203" s="166">
        <v>8</v>
      </c>
      <c r="I203" s="166">
        <v>0</v>
      </c>
      <c r="J203" s="166">
        <v>0</v>
      </c>
      <c r="K203" s="181">
        <f t="shared" si="60"/>
        <v>8</v>
      </c>
      <c r="L203" s="182"/>
      <c r="M203" s="235"/>
      <c r="N203" s="236"/>
      <c r="O203" s="235"/>
      <c r="P203" s="185">
        <f t="shared" si="66"/>
        <v>0</v>
      </c>
      <c r="Q203" s="186">
        <v>0.68750000000001998</v>
      </c>
      <c r="R203" s="231">
        <v>0.69097222222224197</v>
      </c>
      <c r="S203" s="177">
        <f t="shared" si="76"/>
        <v>0</v>
      </c>
      <c r="T203" s="237">
        <v>0</v>
      </c>
      <c r="U203" s="237">
        <v>0</v>
      </c>
      <c r="V203" s="237">
        <v>0</v>
      </c>
      <c r="W203" s="177">
        <f t="shared" si="67"/>
        <v>3</v>
      </c>
      <c r="X203" s="166">
        <v>3</v>
      </c>
      <c r="Y203" s="233"/>
      <c r="Z203" s="234"/>
      <c r="AA203" s="181">
        <f t="shared" si="61"/>
        <v>3</v>
      </c>
      <c r="AB203" s="182"/>
      <c r="AC203" s="235"/>
      <c r="AD203" s="236"/>
      <c r="AE203" s="235"/>
      <c r="AF203" s="185">
        <f t="shared" si="68"/>
        <v>0</v>
      </c>
      <c r="AG203" s="186">
        <v>0.68750000000001998</v>
      </c>
      <c r="AH203" s="231">
        <v>0.69097222222224197</v>
      </c>
      <c r="AI203" s="177">
        <f t="shared" si="77"/>
        <v>17</v>
      </c>
      <c r="AJ203" s="237">
        <v>17</v>
      </c>
      <c r="AK203" s="237">
        <v>0</v>
      </c>
      <c r="AL203" s="237">
        <v>0</v>
      </c>
      <c r="AM203" s="177">
        <f t="shared" si="69"/>
        <v>2</v>
      </c>
      <c r="AN203" s="166">
        <v>1</v>
      </c>
      <c r="AO203" s="166">
        <v>1</v>
      </c>
      <c r="AP203" s="166">
        <v>0</v>
      </c>
      <c r="AQ203" s="181">
        <f t="shared" si="62"/>
        <v>2</v>
      </c>
      <c r="AR203" s="182"/>
      <c r="AS203" s="235"/>
      <c r="AT203" s="236"/>
      <c r="AU203" s="235"/>
      <c r="AV203" s="185">
        <f t="shared" si="70"/>
        <v>0</v>
      </c>
      <c r="AW203" s="186">
        <v>0.68750000000001998</v>
      </c>
      <c r="AX203" s="231">
        <v>0.69097222222224197</v>
      </c>
      <c r="AY203" s="177">
        <f t="shared" si="78"/>
        <v>0</v>
      </c>
      <c r="AZ203" s="232"/>
      <c r="BA203" s="233"/>
      <c r="BB203" s="234"/>
      <c r="BC203" s="177">
        <f t="shared" si="71"/>
        <v>0</v>
      </c>
      <c r="BD203" s="232"/>
      <c r="BE203" s="233"/>
      <c r="BF203" s="234"/>
      <c r="BG203" s="181">
        <f t="shared" si="63"/>
        <v>0</v>
      </c>
      <c r="BH203" s="182"/>
      <c r="BI203" s="235"/>
      <c r="BJ203" s="236"/>
      <c r="BK203" s="235"/>
      <c r="BL203" s="185">
        <f t="shared" si="72"/>
        <v>0</v>
      </c>
      <c r="BM203" s="186">
        <v>0.68750000000001998</v>
      </c>
      <c r="BN203" s="231">
        <v>0.69097222222224197</v>
      </c>
      <c r="BO203" s="177">
        <f t="shared" si="79"/>
        <v>0</v>
      </c>
      <c r="BP203" s="232"/>
      <c r="BQ203" s="233"/>
      <c r="BR203" s="234"/>
      <c r="BS203" s="177">
        <f t="shared" si="73"/>
        <v>0</v>
      </c>
      <c r="BT203" s="232"/>
      <c r="BU203" s="233"/>
      <c r="BV203" s="234"/>
      <c r="BW203" s="181">
        <f t="shared" si="64"/>
        <v>0</v>
      </c>
      <c r="BX203" s="182"/>
      <c r="BY203" s="235"/>
      <c r="BZ203" s="236"/>
      <c r="CA203" s="235"/>
      <c r="CB203" s="185">
        <f t="shared" si="74"/>
        <v>0</v>
      </c>
    </row>
    <row r="204" spans="1:80" ht="15.75">
      <c r="A204" s="186">
        <v>0.69097222222224197</v>
      </c>
      <c r="B204" s="231">
        <v>0.69444444444446396</v>
      </c>
      <c r="C204" s="177">
        <f t="shared" si="75"/>
        <v>4</v>
      </c>
      <c r="D204" s="237">
        <v>4</v>
      </c>
      <c r="E204" s="237">
        <v>0</v>
      </c>
      <c r="F204" s="237">
        <v>0</v>
      </c>
      <c r="G204" s="177">
        <f t="shared" si="65"/>
        <v>7</v>
      </c>
      <c r="H204" s="166">
        <v>7</v>
      </c>
      <c r="I204" s="166">
        <v>0</v>
      </c>
      <c r="J204" s="166">
        <v>0</v>
      </c>
      <c r="K204" s="181">
        <f t="shared" si="60"/>
        <v>7</v>
      </c>
      <c r="L204" s="182"/>
      <c r="M204" s="235"/>
      <c r="N204" s="236"/>
      <c r="O204" s="235"/>
      <c r="P204" s="185">
        <f t="shared" si="66"/>
        <v>0</v>
      </c>
      <c r="Q204" s="186">
        <v>0.69097222222224197</v>
      </c>
      <c r="R204" s="231">
        <v>0.69444444444446396</v>
      </c>
      <c r="S204" s="177">
        <f t="shared" si="76"/>
        <v>1</v>
      </c>
      <c r="T204" s="237">
        <v>1</v>
      </c>
      <c r="U204" s="237">
        <v>0</v>
      </c>
      <c r="V204" s="237">
        <v>0</v>
      </c>
      <c r="W204" s="177">
        <f t="shared" si="67"/>
        <v>0</v>
      </c>
      <c r="X204" s="166">
        <v>0</v>
      </c>
      <c r="Y204" s="233"/>
      <c r="Z204" s="234"/>
      <c r="AA204" s="181">
        <f t="shared" si="61"/>
        <v>0</v>
      </c>
      <c r="AB204" s="182"/>
      <c r="AC204" s="235"/>
      <c r="AD204" s="236"/>
      <c r="AE204" s="235"/>
      <c r="AF204" s="185">
        <f t="shared" si="68"/>
        <v>0</v>
      </c>
      <c r="AG204" s="186">
        <v>0.69097222222224197</v>
      </c>
      <c r="AH204" s="231">
        <v>0.69444444444446396</v>
      </c>
      <c r="AI204" s="177">
        <f t="shared" si="77"/>
        <v>20</v>
      </c>
      <c r="AJ204" s="237">
        <v>19</v>
      </c>
      <c r="AK204" s="237">
        <v>1</v>
      </c>
      <c r="AL204" s="237">
        <v>0</v>
      </c>
      <c r="AM204" s="177">
        <f t="shared" si="69"/>
        <v>1</v>
      </c>
      <c r="AN204" s="166">
        <v>1</v>
      </c>
      <c r="AO204" s="166">
        <v>0</v>
      </c>
      <c r="AP204" s="166">
        <v>0</v>
      </c>
      <c r="AQ204" s="181">
        <f t="shared" si="62"/>
        <v>1</v>
      </c>
      <c r="AR204" s="182"/>
      <c r="AS204" s="235"/>
      <c r="AT204" s="236"/>
      <c r="AU204" s="235"/>
      <c r="AV204" s="185">
        <f t="shared" si="70"/>
        <v>0</v>
      </c>
      <c r="AW204" s="186">
        <v>0.69097222222224197</v>
      </c>
      <c r="AX204" s="231">
        <v>0.69444444444446396</v>
      </c>
      <c r="AY204" s="177">
        <f t="shared" si="78"/>
        <v>0</v>
      </c>
      <c r="AZ204" s="232"/>
      <c r="BA204" s="233"/>
      <c r="BB204" s="234"/>
      <c r="BC204" s="177">
        <f t="shared" si="71"/>
        <v>0</v>
      </c>
      <c r="BD204" s="232"/>
      <c r="BE204" s="233"/>
      <c r="BF204" s="234"/>
      <c r="BG204" s="181">
        <f t="shared" si="63"/>
        <v>0</v>
      </c>
      <c r="BH204" s="182"/>
      <c r="BI204" s="235"/>
      <c r="BJ204" s="236"/>
      <c r="BK204" s="235"/>
      <c r="BL204" s="185">
        <f t="shared" si="72"/>
        <v>0</v>
      </c>
      <c r="BM204" s="186">
        <v>0.69097222222224197</v>
      </c>
      <c r="BN204" s="231">
        <v>0.69444444444446396</v>
      </c>
      <c r="BO204" s="177">
        <f t="shared" si="79"/>
        <v>0</v>
      </c>
      <c r="BP204" s="232"/>
      <c r="BQ204" s="233"/>
      <c r="BR204" s="234"/>
      <c r="BS204" s="177">
        <f t="shared" si="73"/>
        <v>0</v>
      </c>
      <c r="BT204" s="232"/>
      <c r="BU204" s="233"/>
      <c r="BV204" s="234"/>
      <c r="BW204" s="181">
        <f t="shared" si="64"/>
        <v>0</v>
      </c>
      <c r="BX204" s="182"/>
      <c r="BY204" s="235"/>
      <c r="BZ204" s="236"/>
      <c r="CA204" s="235"/>
      <c r="CB204" s="185">
        <f t="shared" si="74"/>
        <v>0</v>
      </c>
    </row>
    <row r="205" spans="1:80" ht="15.75">
      <c r="A205" s="186">
        <v>0.69444444444446396</v>
      </c>
      <c r="B205" s="231">
        <v>0.69791666666668695</v>
      </c>
      <c r="C205" s="177">
        <f t="shared" si="75"/>
        <v>2</v>
      </c>
      <c r="D205" s="237">
        <v>2</v>
      </c>
      <c r="E205" s="237">
        <v>0</v>
      </c>
      <c r="F205" s="237">
        <v>0</v>
      </c>
      <c r="G205" s="177">
        <f t="shared" si="65"/>
        <v>6</v>
      </c>
      <c r="H205" s="166">
        <v>6</v>
      </c>
      <c r="I205" s="166">
        <v>0</v>
      </c>
      <c r="J205" s="166">
        <v>0</v>
      </c>
      <c r="K205" s="181">
        <f t="shared" si="60"/>
        <v>6</v>
      </c>
      <c r="L205" s="182"/>
      <c r="M205" s="235"/>
      <c r="N205" s="236"/>
      <c r="O205" s="235"/>
      <c r="P205" s="185">
        <f t="shared" si="66"/>
        <v>0</v>
      </c>
      <c r="Q205" s="186">
        <v>0.69444444444446396</v>
      </c>
      <c r="R205" s="231">
        <v>0.69791666666668695</v>
      </c>
      <c r="S205" s="177">
        <f t="shared" si="76"/>
        <v>1</v>
      </c>
      <c r="T205" s="237">
        <v>1</v>
      </c>
      <c r="U205" s="237">
        <v>0</v>
      </c>
      <c r="V205" s="237">
        <v>0</v>
      </c>
      <c r="W205" s="177">
        <f t="shared" si="67"/>
        <v>0</v>
      </c>
      <c r="X205" s="166">
        <v>0</v>
      </c>
      <c r="Y205" s="233"/>
      <c r="Z205" s="234"/>
      <c r="AA205" s="181">
        <f t="shared" si="61"/>
        <v>0</v>
      </c>
      <c r="AB205" s="182"/>
      <c r="AC205" s="235"/>
      <c r="AD205" s="236"/>
      <c r="AE205" s="235"/>
      <c r="AF205" s="185">
        <f t="shared" si="68"/>
        <v>0</v>
      </c>
      <c r="AG205" s="186">
        <v>0.69444444444446396</v>
      </c>
      <c r="AH205" s="231">
        <v>0.69791666666668695</v>
      </c>
      <c r="AI205" s="177">
        <f t="shared" si="77"/>
        <v>12</v>
      </c>
      <c r="AJ205" s="237">
        <v>12</v>
      </c>
      <c r="AK205" s="237">
        <v>0</v>
      </c>
      <c r="AL205" s="237">
        <v>0</v>
      </c>
      <c r="AM205" s="177">
        <f t="shared" si="69"/>
        <v>1</v>
      </c>
      <c r="AN205" s="166">
        <v>1</v>
      </c>
      <c r="AO205" s="166">
        <v>0</v>
      </c>
      <c r="AP205" s="166">
        <v>0</v>
      </c>
      <c r="AQ205" s="181">
        <f t="shared" si="62"/>
        <v>1</v>
      </c>
      <c r="AR205" s="182"/>
      <c r="AS205" s="235"/>
      <c r="AT205" s="236"/>
      <c r="AU205" s="235"/>
      <c r="AV205" s="185">
        <f t="shared" si="70"/>
        <v>0</v>
      </c>
      <c r="AW205" s="186">
        <v>0.69444444444446396</v>
      </c>
      <c r="AX205" s="231">
        <v>0.69791666666668695</v>
      </c>
      <c r="AY205" s="177">
        <f t="shared" si="78"/>
        <v>0</v>
      </c>
      <c r="AZ205" s="232"/>
      <c r="BA205" s="233"/>
      <c r="BB205" s="234"/>
      <c r="BC205" s="177">
        <f t="shared" si="71"/>
        <v>0</v>
      </c>
      <c r="BD205" s="232"/>
      <c r="BE205" s="233"/>
      <c r="BF205" s="234"/>
      <c r="BG205" s="181">
        <f t="shared" si="63"/>
        <v>0</v>
      </c>
      <c r="BH205" s="182"/>
      <c r="BI205" s="235"/>
      <c r="BJ205" s="236"/>
      <c r="BK205" s="235"/>
      <c r="BL205" s="185">
        <f t="shared" si="72"/>
        <v>0</v>
      </c>
      <c r="BM205" s="186">
        <v>0.69444444444446396</v>
      </c>
      <c r="BN205" s="231">
        <v>0.69791666666668695</v>
      </c>
      <c r="BO205" s="177">
        <f t="shared" si="79"/>
        <v>0</v>
      </c>
      <c r="BP205" s="232"/>
      <c r="BQ205" s="233"/>
      <c r="BR205" s="234"/>
      <c r="BS205" s="177">
        <f t="shared" si="73"/>
        <v>0</v>
      </c>
      <c r="BT205" s="232"/>
      <c r="BU205" s="233"/>
      <c r="BV205" s="234"/>
      <c r="BW205" s="181">
        <f t="shared" si="64"/>
        <v>0</v>
      </c>
      <c r="BX205" s="182"/>
      <c r="BY205" s="235"/>
      <c r="BZ205" s="236"/>
      <c r="CA205" s="235"/>
      <c r="CB205" s="185">
        <f t="shared" si="74"/>
        <v>0</v>
      </c>
    </row>
    <row r="206" spans="1:80" ht="15.75">
      <c r="A206" s="186">
        <v>0.69791666666668695</v>
      </c>
      <c r="B206" s="231">
        <v>0.70138888888890905</v>
      </c>
      <c r="C206" s="177">
        <f t="shared" si="75"/>
        <v>3</v>
      </c>
      <c r="D206" s="237">
        <v>2</v>
      </c>
      <c r="E206" s="237">
        <v>0</v>
      </c>
      <c r="F206" s="237">
        <v>1</v>
      </c>
      <c r="G206" s="177">
        <f t="shared" si="65"/>
        <v>8</v>
      </c>
      <c r="H206" s="166">
        <v>7</v>
      </c>
      <c r="I206" s="166">
        <v>0</v>
      </c>
      <c r="J206" s="166">
        <v>1</v>
      </c>
      <c r="K206" s="181">
        <f t="shared" si="60"/>
        <v>8</v>
      </c>
      <c r="L206" s="182"/>
      <c r="M206" s="235"/>
      <c r="N206" s="236"/>
      <c r="O206" s="235"/>
      <c r="P206" s="185">
        <f t="shared" si="66"/>
        <v>0</v>
      </c>
      <c r="Q206" s="186">
        <v>0.69791666666668695</v>
      </c>
      <c r="R206" s="231">
        <v>0.70138888888890905</v>
      </c>
      <c r="S206" s="177">
        <f t="shared" si="76"/>
        <v>1</v>
      </c>
      <c r="T206" s="237">
        <v>1</v>
      </c>
      <c r="U206" s="237">
        <v>0</v>
      </c>
      <c r="V206" s="237">
        <v>0</v>
      </c>
      <c r="W206" s="177">
        <f t="shared" si="67"/>
        <v>0</v>
      </c>
      <c r="X206" s="166">
        <v>0</v>
      </c>
      <c r="Y206" s="233"/>
      <c r="Z206" s="234"/>
      <c r="AA206" s="181">
        <f t="shared" si="61"/>
        <v>0</v>
      </c>
      <c r="AB206" s="182"/>
      <c r="AC206" s="235"/>
      <c r="AD206" s="236"/>
      <c r="AE206" s="235"/>
      <c r="AF206" s="185">
        <f t="shared" si="68"/>
        <v>0</v>
      </c>
      <c r="AG206" s="186">
        <v>0.69791666666668695</v>
      </c>
      <c r="AH206" s="231">
        <v>0.70138888888890905</v>
      </c>
      <c r="AI206" s="177">
        <f t="shared" si="77"/>
        <v>14</v>
      </c>
      <c r="AJ206" s="237">
        <v>14</v>
      </c>
      <c r="AK206" s="237">
        <v>0</v>
      </c>
      <c r="AL206" s="237">
        <v>0</v>
      </c>
      <c r="AM206" s="177">
        <f t="shared" si="69"/>
        <v>1</v>
      </c>
      <c r="AN206" s="166">
        <v>1</v>
      </c>
      <c r="AO206" s="166">
        <v>0</v>
      </c>
      <c r="AP206" s="166">
        <v>0</v>
      </c>
      <c r="AQ206" s="181">
        <f t="shared" si="62"/>
        <v>1</v>
      </c>
      <c r="AR206" s="182"/>
      <c r="AS206" s="235"/>
      <c r="AT206" s="236"/>
      <c r="AU206" s="235"/>
      <c r="AV206" s="185">
        <f t="shared" si="70"/>
        <v>0</v>
      </c>
      <c r="AW206" s="186">
        <v>0.69791666666668695</v>
      </c>
      <c r="AX206" s="231">
        <v>0.70138888888890905</v>
      </c>
      <c r="AY206" s="177">
        <f t="shared" si="78"/>
        <v>0</v>
      </c>
      <c r="AZ206" s="232"/>
      <c r="BA206" s="233"/>
      <c r="BB206" s="234"/>
      <c r="BC206" s="177">
        <f t="shared" si="71"/>
        <v>0</v>
      </c>
      <c r="BD206" s="232"/>
      <c r="BE206" s="233"/>
      <c r="BF206" s="234"/>
      <c r="BG206" s="181">
        <f t="shared" si="63"/>
        <v>0</v>
      </c>
      <c r="BH206" s="182"/>
      <c r="BI206" s="235"/>
      <c r="BJ206" s="236"/>
      <c r="BK206" s="235"/>
      <c r="BL206" s="185">
        <f t="shared" si="72"/>
        <v>0</v>
      </c>
      <c r="BM206" s="186">
        <v>0.69791666666668695</v>
      </c>
      <c r="BN206" s="231">
        <v>0.70138888888890905</v>
      </c>
      <c r="BO206" s="177">
        <f t="shared" si="79"/>
        <v>0</v>
      </c>
      <c r="BP206" s="232"/>
      <c r="BQ206" s="233"/>
      <c r="BR206" s="234"/>
      <c r="BS206" s="177">
        <f t="shared" si="73"/>
        <v>0</v>
      </c>
      <c r="BT206" s="232"/>
      <c r="BU206" s="233"/>
      <c r="BV206" s="234"/>
      <c r="BW206" s="181">
        <f t="shared" si="64"/>
        <v>0</v>
      </c>
      <c r="BX206" s="182"/>
      <c r="BY206" s="235"/>
      <c r="BZ206" s="236"/>
      <c r="CA206" s="235"/>
      <c r="CB206" s="185">
        <f t="shared" si="74"/>
        <v>0</v>
      </c>
    </row>
    <row r="207" spans="1:80" ht="15.75">
      <c r="A207" s="186">
        <v>0.70138888888890905</v>
      </c>
      <c r="B207" s="231">
        <v>0.70486111111113103</v>
      </c>
      <c r="C207" s="177">
        <f t="shared" si="75"/>
        <v>2</v>
      </c>
      <c r="D207" s="237">
        <v>2</v>
      </c>
      <c r="E207" s="237">
        <v>0</v>
      </c>
      <c r="F207" s="237">
        <v>0</v>
      </c>
      <c r="G207" s="177">
        <f t="shared" si="65"/>
        <v>12</v>
      </c>
      <c r="H207" s="166">
        <v>9</v>
      </c>
      <c r="I207" s="166">
        <v>3</v>
      </c>
      <c r="J207" s="166">
        <v>0</v>
      </c>
      <c r="K207" s="181">
        <f t="shared" si="60"/>
        <v>12</v>
      </c>
      <c r="L207" s="182"/>
      <c r="M207" s="235"/>
      <c r="N207" s="236"/>
      <c r="O207" s="235"/>
      <c r="P207" s="185">
        <f t="shared" si="66"/>
        <v>0</v>
      </c>
      <c r="Q207" s="186">
        <v>0.70138888888890905</v>
      </c>
      <c r="R207" s="231">
        <v>0.70486111111113103</v>
      </c>
      <c r="S207" s="177">
        <f t="shared" si="76"/>
        <v>0</v>
      </c>
      <c r="T207" s="237">
        <v>0</v>
      </c>
      <c r="U207" s="237">
        <v>0</v>
      </c>
      <c r="V207" s="237">
        <v>0</v>
      </c>
      <c r="W207" s="177">
        <f t="shared" si="67"/>
        <v>1</v>
      </c>
      <c r="X207" s="166">
        <v>1</v>
      </c>
      <c r="Y207" s="233"/>
      <c r="Z207" s="234"/>
      <c r="AA207" s="181">
        <f t="shared" si="61"/>
        <v>1</v>
      </c>
      <c r="AB207" s="182"/>
      <c r="AC207" s="235"/>
      <c r="AD207" s="236"/>
      <c r="AE207" s="235"/>
      <c r="AF207" s="185">
        <f t="shared" si="68"/>
        <v>0</v>
      </c>
      <c r="AG207" s="186">
        <v>0.70138888888890905</v>
      </c>
      <c r="AH207" s="231">
        <v>0.70486111111113103</v>
      </c>
      <c r="AI207" s="177">
        <f t="shared" si="77"/>
        <v>7</v>
      </c>
      <c r="AJ207" s="237">
        <v>7</v>
      </c>
      <c r="AK207" s="237">
        <v>0</v>
      </c>
      <c r="AL207" s="237">
        <v>0</v>
      </c>
      <c r="AM207" s="177">
        <f t="shared" si="69"/>
        <v>1</v>
      </c>
      <c r="AN207" s="166">
        <v>1</v>
      </c>
      <c r="AO207" s="166">
        <v>0</v>
      </c>
      <c r="AP207" s="166">
        <v>0</v>
      </c>
      <c r="AQ207" s="181">
        <f t="shared" si="62"/>
        <v>1</v>
      </c>
      <c r="AR207" s="182"/>
      <c r="AS207" s="235"/>
      <c r="AT207" s="236"/>
      <c r="AU207" s="235"/>
      <c r="AV207" s="185">
        <f t="shared" si="70"/>
        <v>0</v>
      </c>
      <c r="AW207" s="186">
        <v>0.70138888888890905</v>
      </c>
      <c r="AX207" s="231">
        <v>0.70486111111113103</v>
      </c>
      <c r="AY207" s="177">
        <f t="shared" si="78"/>
        <v>0</v>
      </c>
      <c r="AZ207" s="232"/>
      <c r="BA207" s="233"/>
      <c r="BB207" s="234"/>
      <c r="BC207" s="177">
        <f t="shared" si="71"/>
        <v>0</v>
      </c>
      <c r="BD207" s="232"/>
      <c r="BE207" s="233"/>
      <c r="BF207" s="234"/>
      <c r="BG207" s="181">
        <f t="shared" si="63"/>
        <v>0</v>
      </c>
      <c r="BH207" s="182"/>
      <c r="BI207" s="235"/>
      <c r="BJ207" s="236"/>
      <c r="BK207" s="235"/>
      <c r="BL207" s="185">
        <f t="shared" si="72"/>
        <v>0</v>
      </c>
      <c r="BM207" s="186">
        <v>0.70138888888890905</v>
      </c>
      <c r="BN207" s="231">
        <v>0.70486111111113103</v>
      </c>
      <c r="BO207" s="177">
        <f t="shared" si="79"/>
        <v>0</v>
      </c>
      <c r="BP207" s="232"/>
      <c r="BQ207" s="233"/>
      <c r="BR207" s="234"/>
      <c r="BS207" s="177">
        <f t="shared" si="73"/>
        <v>0</v>
      </c>
      <c r="BT207" s="232"/>
      <c r="BU207" s="233"/>
      <c r="BV207" s="234"/>
      <c r="BW207" s="181">
        <f t="shared" si="64"/>
        <v>0</v>
      </c>
      <c r="BX207" s="182"/>
      <c r="BY207" s="235"/>
      <c r="BZ207" s="236"/>
      <c r="CA207" s="235"/>
      <c r="CB207" s="185">
        <f t="shared" si="74"/>
        <v>0</v>
      </c>
    </row>
    <row r="208" spans="1:80" ht="15.75">
      <c r="A208" s="186">
        <v>0.70486111111113103</v>
      </c>
      <c r="B208" s="231">
        <v>0.70833333333335302</v>
      </c>
      <c r="C208" s="177">
        <f t="shared" si="75"/>
        <v>1</v>
      </c>
      <c r="D208" s="237">
        <v>1</v>
      </c>
      <c r="E208" s="237">
        <v>0</v>
      </c>
      <c r="F208" s="237">
        <v>0</v>
      </c>
      <c r="G208" s="177">
        <f t="shared" si="65"/>
        <v>13</v>
      </c>
      <c r="H208" s="166">
        <v>13</v>
      </c>
      <c r="I208" s="166">
        <v>0</v>
      </c>
      <c r="J208" s="166">
        <v>0</v>
      </c>
      <c r="K208" s="181">
        <f t="shared" si="60"/>
        <v>13</v>
      </c>
      <c r="L208" s="182"/>
      <c r="M208" s="235"/>
      <c r="N208" s="236"/>
      <c r="O208" s="235"/>
      <c r="P208" s="185">
        <f t="shared" si="66"/>
        <v>0</v>
      </c>
      <c r="Q208" s="186">
        <v>0.70486111111113103</v>
      </c>
      <c r="R208" s="231">
        <v>0.70833333333335302</v>
      </c>
      <c r="S208" s="177">
        <f t="shared" si="76"/>
        <v>0</v>
      </c>
      <c r="T208" s="237">
        <v>0</v>
      </c>
      <c r="U208" s="237">
        <v>0</v>
      </c>
      <c r="V208" s="237">
        <v>0</v>
      </c>
      <c r="W208" s="177">
        <f t="shared" si="67"/>
        <v>0</v>
      </c>
      <c r="X208" s="166">
        <v>0</v>
      </c>
      <c r="Y208" s="233"/>
      <c r="Z208" s="234"/>
      <c r="AA208" s="181">
        <f t="shared" si="61"/>
        <v>0</v>
      </c>
      <c r="AB208" s="182"/>
      <c r="AC208" s="235"/>
      <c r="AD208" s="236"/>
      <c r="AE208" s="235"/>
      <c r="AF208" s="185">
        <f t="shared" si="68"/>
        <v>0</v>
      </c>
      <c r="AG208" s="186">
        <v>0.70486111111113103</v>
      </c>
      <c r="AH208" s="231">
        <v>0.70833333333335302</v>
      </c>
      <c r="AI208" s="177">
        <f t="shared" si="77"/>
        <v>11</v>
      </c>
      <c r="AJ208" s="237">
        <v>11</v>
      </c>
      <c r="AK208" s="237">
        <v>0</v>
      </c>
      <c r="AL208" s="237">
        <v>0</v>
      </c>
      <c r="AM208" s="177">
        <f t="shared" si="69"/>
        <v>3</v>
      </c>
      <c r="AN208" s="166">
        <v>3</v>
      </c>
      <c r="AO208" s="166">
        <v>0</v>
      </c>
      <c r="AP208" s="166">
        <v>0</v>
      </c>
      <c r="AQ208" s="181">
        <f t="shared" si="62"/>
        <v>3</v>
      </c>
      <c r="AR208" s="182"/>
      <c r="AS208" s="235"/>
      <c r="AT208" s="236"/>
      <c r="AU208" s="235"/>
      <c r="AV208" s="185">
        <f t="shared" si="70"/>
        <v>0</v>
      </c>
      <c r="AW208" s="186">
        <v>0.70486111111113103</v>
      </c>
      <c r="AX208" s="231">
        <v>0.70833333333335302</v>
      </c>
      <c r="AY208" s="177">
        <f t="shared" si="78"/>
        <v>0</v>
      </c>
      <c r="AZ208" s="232"/>
      <c r="BA208" s="233"/>
      <c r="BB208" s="234"/>
      <c r="BC208" s="177">
        <f t="shared" si="71"/>
        <v>0</v>
      </c>
      <c r="BD208" s="232"/>
      <c r="BE208" s="233"/>
      <c r="BF208" s="234"/>
      <c r="BG208" s="181">
        <f t="shared" si="63"/>
        <v>0</v>
      </c>
      <c r="BH208" s="182"/>
      <c r="BI208" s="235"/>
      <c r="BJ208" s="236"/>
      <c r="BK208" s="235"/>
      <c r="BL208" s="185">
        <f t="shared" si="72"/>
        <v>0</v>
      </c>
      <c r="BM208" s="186">
        <v>0.70486111111113103</v>
      </c>
      <c r="BN208" s="231">
        <v>0.70833333333335302</v>
      </c>
      <c r="BO208" s="177">
        <f t="shared" si="79"/>
        <v>0</v>
      </c>
      <c r="BP208" s="232"/>
      <c r="BQ208" s="233"/>
      <c r="BR208" s="234"/>
      <c r="BS208" s="177">
        <f t="shared" si="73"/>
        <v>0</v>
      </c>
      <c r="BT208" s="232"/>
      <c r="BU208" s="233"/>
      <c r="BV208" s="234"/>
      <c r="BW208" s="181">
        <f t="shared" si="64"/>
        <v>0</v>
      </c>
      <c r="BX208" s="182"/>
      <c r="BY208" s="235"/>
      <c r="BZ208" s="236"/>
      <c r="CA208" s="235"/>
      <c r="CB208" s="185">
        <f t="shared" si="74"/>
        <v>0</v>
      </c>
    </row>
    <row r="209" spans="1:80" ht="15.75">
      <c r="A209" s="186">
        <v>0.70833333333335302</v>
      </c>
      <c r="B209" s="231">
        <v>0.71180555555557601</v>
      </c>
      <c r="C209" s="177">
        <f t="shared" si="75"/>
        <v>0</v>
      </c>
      <c r="D209" s="232"/>
      <c r="E209" s="233"/>
      <c r="F209" s="234"/>
      <c r="G209" s="177">
        <f t="shared" si="65"/>
        <v>0</v>
      </c>
      <c r="H209" s="232"/>
      <c r="I209" s="233"/>
      <c r="J209" s="234"/>
      <c r="K209" s="181">
        <f t="shared" si="60"/>
        <v>0</v>
      </c>
      <c r="L209" s="182"/>
      <c r="M209" s="235"/>
      <c r="N209" s="236"/>
      <c r="O209" s="235"/>
      <c r="P209" s="185">
        <f t="shared" si="66"/>
        <v>0</v>
      </c>
      <c r="Q209" s="186">
        <v>0.70833333333335302</v>
      </c>
      <c r="R209" s="231">
        <v>0.71180555555557601</v>
      </c>
      <c r="S209" s="177">
        <f t="shared" si="76"/>
        <v>0</v>
      </c>
      <c r="T209" s="232"/>
      <c r="U209" s="233"/>
      <c r="V209" s="234"/>
      <c r="W209" s="177">
        <f t="shared" si="67"/>
        <v>0</v>
      </c>
      <c r="X209" s="232"/>
      <c r="Y209" s="233"/>
      <c r="Z209" s="234"/>
      <c r="AA209" s="181">
        <f t="shared" si="61"/>
        <v>0</v>
      </c>
      <c r="AB209" s="182"/>
      <c r="AC209" s="235"/>
      <c r="AD209" s="236"/>
      <c r="AE209" s="235"/>
      <c r="AF209" s="185">
        <f t="shared" si="68"/>
        <v>0</v>
      </c>
      <c r="AG209" s="186">
        <v>0.70833333333335302</v>
      </c>
      <c r="AH209" s="231">
        <v>0.71180555555557601</v>
      </c>
      <c r="AI209" s="177">
        <f t="shared" si="77"/>
        <v>0</v>
      </c>
      <c r="AJ209" s="232"/>
      <c r="AK209" s="233"/>
      <c r="AL209" s="234"/>
      <c r="AM209" s="177">
        <f t="shared" si="69"/>
        <v>0</v>
      </c>
      <c r="AN209" s="232"/>
      <c r="AO209" s="233"/>
      <c r="AP209" s="234"/>
      <c r="AQ209" s="181">
        <f t="shared" si="62"/>
        <v>0</v>
      </c>
      <c r="AR209" s="182"/>
      <c r="AS209" s="235"/>
      <c r="AT209" s="236"/>
      <c r="AU209" s="235"/>
      <c r="AV209" s="185">
        <f t="shared" si="70"/>
        <v>0</v>
      </c>
      <c r="AW209" s="186">
        <v>0.70833333333335302</v>
      </c>
      <c r="AX209" s="231">
        <v>0.71180555555557601</v>
      </c>
      <c r="AY209" s="177">
        <f t="shared" si="78"/>
        <v>0</v>
      </c>
      <c r="AZ209" s="232"/>
      <c r="BA209" s="233"/>
      <c r="BB209" s="234"/>
      <c r="BC209" s="177">
        <f t="shared" si="71"/>
        <v>0</v>
      </c>
      <c r="BD209" s="232"/>
      <c r="BE209" s="233"/>
      <c r="BF209" s="234"/>
      <c r="BG209" s="181">
        <f t="shared" si="63"/>
        <v>0</v>
      </c>
      <c r="BH209" s="182"/>
      <c r="BI209" s="235"/>
      <c r="BJ209" s="236"/>
      <c r="BK209" s="235"/>
      <c r="BL209" s="185">
        <f t="shared" si="72"/>
        <v>0</v>
      </c>
      <c r="BM209" s="186">
        <v>0.70833333333335302</v>
      </c>
      <c r="BN209" s="231">
        <v>0.71180555555557601</v>
      </c>
      <c r="BO209" s="177">
        <f t="shared" si="79"/>
        <v>0</v>
      </c>
      <c r="BP209" s="232"/>
      <c r="BQ209" s="233"/>
      <c r="BR209" s="234"/>
      <c r="BS209" s="177">
        <f t="shared" si="73"/>
        <v>0</v>
      </c>
      <c r="BT209" s="232"/>
      <c r="BU209" s="233"/>
      <c r="BV209" s="234"/>
      <c r="BW209" s="181">
        <f t="shared" si="64"/>
        <v>0</v>
      </c>
      <c r="BX209" s="182"/>
      <c r="BY209" s="235"/>
      <c r="BZ209" s="236"/>
      <c r="CA209" s="235"/>
      <c r="CB209" s="185">
        <f t="shared" si="74"/>
        <v>0</v>
      </c>
    </row>
    <row r="210" spans="1:80" ht="15.75">
      <c r="A210" s="186">
        <v>0.71180555555557601</v>
      </c>
      <c r="B210" s="231">
        <v>0.715277777777798</v>
      </c>
      <c r="C210" s="177">
        <f t="shared" si="75"/>
        <v>0</v>
      </c>
      <c r="D210" s="232"/>
      <c r="E210" s="233"/>
      <c r="F210" s="234"/>
      <c r="G210" s="177">
        <f t="shared" si="65"/>
        <v>0</v>
      </c>
      <c r="H210" s="232"/>
      <c r="I210" s="233"/>
      <c r="J210" s="234"/>
      <c r="K210" s="181">
        <f t="shared" si="60"/>
        <v>0</v>
      </c>
      <c r="L210" s="182"/>
      <c r="M210" s="235"/>
      <c r="N210" s="236"/>
      <c r="O210" s="235"/>
      <c r="P210" s="185">
        <f t="shared" si="66"/>
        <v>0</v>
      </c>
      <c r="Q210" s="186">
        <v>0.71180555555557601</v>
      </c>
      <c r="R210" s="231">
        <v>0.715277777777798</v>
      </c>
      <c r="S210" s="177">
        <f t="shared" si="76"/>
        <v>0</v>
      </c>
      <c r="T210" s="232"/>
      <c r="U210" s="233"/>
      <c r="V210" s="234"/>
      <c r="W210" s="177">
        <f t="shared" si="67"/>
        <v>0</v>
      </c>
      <c r="X210" s="232"/>
      <c r="Y210" s="233"/>
      <c r="Z210" s="234"/>
      <c r="AA210" s="181">
        <f t="shared" si="61"/>
        <v>0</v>
      </c>
      <c r="AB210" s="182"/>
      <c r="AC210" s="235"/>
      <c r="AD210" s="236"/>
      <c r="AE210" s="235"/>
      <c r="AF210" s="185">
        <f t="shared" si="68"/>
        <v>0</v>
      </c>
      <c r="AG210" s="186">
        <v>0.71180555555557601</v>
      </c>
      <c r="AH210" s="231">
        <v>0.715277777777798</v>
      </c>
      <c r="AI210" s="177">
        <f t="shared" si="77"/>
        <v>0</v>
      </c>
      <c r="AJ210" s="232"/>
      <c r="AK210" s="233"/>
      <c r="AL210" s="234"/>
      <c r="AM210" s="177">
        <f t="shared" si="69"/>
        <v>0</v>
      </c>
      <c r="AN210" s="232"/>
      <c r="AO210" s="233"/>
      <c r="AP210" s="234"/>
      <c r="AQ210" s="181">
        <f t="shared" si="62"/>
        <v>0</v>
      </c>
      <c r="AR210" s="182"/>
      <c r="AS210" s="235"/>
      <c r="AT210" s="236"/>
      <c r="AU210" s="235"/>
      <c r="AV210" s="185">
        <f t="shared" si="70"/>
        <v>0</v>
      </c>
      <c r="AW210" s="186">
        <v>0.71180555555557601</v>
      </c>
      <c r="AX210" s="231">
        <v>0.715277777777798</v>
      </c>
      <c r="AY210" s="177">
        <f t="shared" si="78"/>
        <v>0</v>
      </c>
      <c r="AZ210" s="232"/>
      <c r="BA210" s="233"/>
      <c r="BB210" s="234"/>
      <c r="BC210" s="177">
        <f t="shared" si="71"/>
        <v>0</v>
      </c>
      <c r="BD210" s="232"/>
      <c r="BE210" s="233"/>
      <c r="BF210" s="234"/>
      <c r="BG210" s="181">
        <f t="shared" si="63"/>
        <v>0</v>
      </c>
      <c r="BH210" s="182"/>
      <c r="BI210" s="235"/>
      <c r="BJ210" s="236"/>
      <c r="BK210" s="235"/>
      <c r="BL210" s="185">
        <f t="shared" si="72"/>
        <v>0</v>
      </c>
      <c r="BM210" s="186">
        <v>0.71180555555557601</v>
      </c>
      <c r="BN210" s="231">
        <v>0.715277777777798</v>
      </c>
      <c r="BO210" s="177">
        <f t="shared" si="79"/>
        <v>0</v>
      </c>
      <c r="BP210" s="232"/>
      <c r="BQ210" s="233"/>
      <c r="BR210" s="234"/>
      <c r="BS210" s="177">
        <f t="shared" si="73"/>
        <v>0</v>
      </c>
      <c r="BT210" s="232"/>
      <c r="BU210" s="233"/>
      <c r="BV210" s="234"/>
      <c r="BW210" s="181">
        <f t="shared" si="64"/>
        <v>0</v>
      </c>
      <c r="BX210" s="182"/>
      <c r="BY210" s="235"/>
      <c r="BZ210" s="236"/>
      <c r="CA210" s="235"/>
      <c r="CB210" s="185">
        <f t="shared" si="74"/>
        <v>0</v>
      </c>
    </row>
    <row r="211" spans="1:80" ht="15.75">
      <c r="A211" s="186">
        <v>0.715277777777798</v>
      </c>
      <c r="B211" s="231">
        <v>0.71875000000001998</v>
      </c>
      <c r="C211" s="177">
        <f t="shared" si="75"/>
        <v>0</v>
      </c>
      <c r="D211" s="232"/>
      <c r="E211" s="233"/>
      <c r="F211" s="234"/>
      <c r="G211" s="177">
        <f t="shared" si="65"/>
        <v>0</v>
      </c>
      <c r="H211" s="232"/>
      <c r="I211" s="233"/>
      <c r="J211" s="234"/>
      <c r="K211" s="181">
        <f t="shared" si="60"/>
        <v>0</v>
      </c>
      <c r="L211" s="182"/>
      <c r="M211" s="235"/>
      <c r="N211" s="236"/>
      <c r="O211" s="235"/>
      <c r="P211" s="185">
        <f t="shared" si="66"/>
        <v>0</v>
      </c>
      <c r="Q211" s="186">
        <v>0.715277777777798</v>
      </c>
      <c r="R211" s="231">
        <v>0.71875000000001998</v>
      </c>
      <c r="S211" s="177">
        <f t="shared" si="76"/>
        <v>0</v>
      </c>
      <c r="T211" s="232"/>
      <c r="U211" s="233"/>
      <c r="V211" s="234"/>
      <c r="W211" s="177">
        <f t="shared" si="67"/>
        <v>0</v>
      </c>
      <c r="X211" s="232"/>
      <c r="Y211" s="233"/>
      <c r="Z211" s="234"/>
      <c r="AA211" s="181">
        <f t="shared" si="61"/>
        <v>0</v>
      </c>
      <c r="AB211" s="182"/>
      <c r="AC211" s="235"/>
      <c r="AD211" s="236"/>
      <c r="AE211" s="235"/>
      <c r="AF211" s="185">
        <f t="shared" si="68"/>
        <v>0</v>
      </c>
      <c r="AG211" s="186">
        <v>0.715277777777798</v>
      </c>
      <c r="AH211" s="231">
        <v>0.71875000000001998</v>
      </c>
      <c r="AI211" s="177">
        <f t="shared" si="77"/>
        <v>0</v>
      </c>
      <c r="AJ211" s="232"/>
      <c r="AK211" s="233"/>
      <c r="AL211" s="234"/>
      <c r="AM211" s="177">
        <f t="shared" si="69"/>
        <v>0</v>
      </c>
      <c r="AN211" s="232"/>
      <c r="AO211" s="233"/>
      <c r="AP211" s="234"/>
      <c r="AQ211" s="181">
        <f t="shared" si="62"/>
        <v>0</v>
      </c>
      <c r="AR211" s="182"/>
      <c r="AS211" s="235"/>
      <c r="AT211" s="236"/>
      <c r="AU211" s="235"/>
      <c r="AV211" s="185">
        <f t="shared" si="70"/>
        <v>0</v>
      </c>
      <c r="AW211" s="186">
        <v>0.715277777777798</v>
      </c>
      <c r="AX211" s="231">
        <v>0.71875000000001998</v>
      </c>
      <c r="AY211" s="177">
        <f t="shared" si="78"/>
        <v>0</v>
      </c>
      <c r="AZ211" s="232"/>
      <c r="BA211" s="233"/>
      <c r="BB211" s="234"/>
      <c r="BC211" s="177">
        <f t="shared" si="71"/>
        <v>0</v>
      </c>
      <c r="BD211" s="232"/>
      <c r="BE211" s="233"/>
      <c r="BF211" s="234"/>
      <c r="BG211" s="181">
        <f t="shared" si="63"/>
        <v>0</v>
      </c>
      <c r="BH211" s="182"/>
      <c r="BI211" s="235"/>
      <c r="BJ211" s="236"/>
      <c r="BK211" s="235"/>
      <c r="BL211" s="185">
        <f t="shared" si="72"/>
        <v>0</v>
      </c>
      <c r="BM211" s="186">
        <v>0.715277777777798</v>
      </c>
      <c r="BN211" s="231">
        <v>0.71875000000001998</v>
      </c>
      <c r="BO211" s="177">
        <f t="shared" si="79"/>
        <v>0</v>
      </c>
      <c r="BP211" s="232"/>
      <c r="BQ211" s="233"/>
      <c r="BR211" s="234"/>
      <c r="BS211" s="177">
        <f t="shared" si="73"/>
        <v>0</v>
      </c>
      <c r="BT211" s="232"/>
      <c r="BU211" s="233"/>
      <c r="BV211" s="234"/>
      <c r="BW211" s="181">
        <f t="shared" si="64"/>
        <v>0</v>
      </c>
      <c r="BX211" s="182"/>
      <c r="BY211" s="235"/>
      <c r="BZ211" s="236"/>
      <c r="CA211" s="235"/>
      <c r="CB211" s="185">
        <f t="shared" si="74"/>
        <v>0</v>
      </c>
    </row>
    <row r="212" spans="1:80" ht="15.75">
      <c r="A212" s="186">
        <v>0.71875000000001998</v>
      </c>
      <c r="B212" s="231">
        <v>0.72222222222224297</v>
      </c>
      <c r="C212" s="177">
        <f t="shared" si="75"/>
        <v>0</v>
      </c>
      <c r="D212" s="232"/>
      <c r="E212" s="233"/>
      <c r="F212" s="234"/>
      <c r="G212" s="177">
        <f t="shared" si="65"/>
        <v>0</v>
      </c>
      <c r="H212" s="232"/>
      <c r="I212" s="233"/>
      <c r="J212" s="234"/>
      <c r="K212" s="181">
        <f t="shared" si="60"/>
        <v>0</v>
      </c>
      <c r="L212" s="182"/>
      <c r="M212" s="235"/>
      <c r="N212" s="236"/>
      <c r="O212" s="235"/>
      <c r="P212" s="185">
        <f t="shared" si="66"/>
        <v>0</v>
      </c>
      <c r="Q212" s="186">
        <v>0.71875000000001998</v>
      </c>
      <c r="R212" s="231">
        <v>0.72222222222224297</v>
      </c>
      <c r="S212" s="177">
        <f t="shared" si="76"/>
        <v>0</v>
      </c>
      <c r="T212" s="232"/>
      <c r="U212" s="233"/>
      <c r="V212" s="234"/>
      <c r="W212" s="177">
        <f t="shared" si="67"/>
        <v>0</v>
      </c>
      <c r="X212" s="232"/>
      <c r="Y212" s="233"/>
      <c r="Z212" s="234"/>
      <c r="AA212" s="181">
        <f t="shared" si="61"/>
        <v>0</v>
      </c>
      <c r="AB212" s="182"/>
      <c r="AC212" s="235"/>
      <c r="AD212" s="236"/>
      <c r="AE212" s="235"/>
      <c r="AF212" s="185">
        <f t="shared" si="68"/>
        <v>0</v>
      </c>
      <c r="AG212" s="186">
        <v>0.71875000000001998</v>
      </c>
      <c r="AH212" s="231">
        <v>0.72222222222224297</v>
      </c>
      <c r="AI212" s="177">
        <f t="shared" si="77"/>
        <v>0</v>
      </c>
      <c r="AJ212" s="232"/>
      <c r="AK212" s="233"/>
      <c r="AL212" s="234"/>
      <c r="AM212" s="177">
        <f t="shared" si="69"/>
        <v>0</v>
      </c>
      <c r="AN212" s="232"/>
      <c r="AO212" s="233"/>
      <c r="AP212" s="234"/>
      <c r="AQ212" s="181">
        <f t="shared" si="62"/>
        <v>0</v>
      </c>
      <c r="AR212" s="182"/>
      <c r="AS212" s="235"/>
      <c r="AT212" s="236"/>
      <c r="AU212" s="235"/>
      <c r="AV212" s="185">
        <f t="shared" si="70"/>
        <v>0</v>
      </c>
      <c r="AW212" s="186">
        <v>0.71875000000001998</v>
      </c>
      <c r="AX212" s="231">
        <v>0.72222222222224297</v>
      </c>
      <c r="AY212" s="177">
        <f t="shared" si="78"/>
        <v>0</v>
      </c>
      <c r="AZ212" s="232"/>
      <c r="BA212" s="233"/>
      <c r="BB212" s="234"/>
      <c r="BC212" s="177">
        <f t="shared" si="71"/>
        <v>0</v>
      </c>
      <c r="BD212" s="232"/>
      <c r="BE212" s="233"/>
      <c r="BF212" s="234"/>
      <c r="BG212" s="181">
        <f t="shared" si="63"/>
        <v>0</v>
      </c>
      <c r="BH212" s="182"/>
      <c r="BI212" s="235"/>
      <c r="BJ212" s="236"/>
      <c r="BK212" s="235"/>
      <c r="BL212" s="185">
        <f t="shared" si="72"/>
        <v>0</v>
      </c>
      <c r="BM212" s="186">
        <v>0.71875000000001998</v>
      </c>
      <c r="BN212" s="231">
        <v>0.72222222222224297</v>
      </c>
      <c r="BO212" s="177">
        <f t="shared" si="79"/>
        <v>0</v>
      </c>
      <c r="BP212" s="232"/>
      <c r="BQ212" s="233"/>
      <c r="BR212" s="234"/>
      <c r="BS212" s="177">
        <f t="shared" si="73"/>
        <v>0</v>
      </c>
      <c r="BT212" s="232"/>
      <c r="BU212" s="233"/>
      <c r="BV212" s="234"/>
      <c r="BW212" s="181">
        <f t="shared" si="64"/>
        <v>0</v>
      </c>
      <c r="BX212" s="182"/>
      <c r="BY212" s="235"/>
      <c r="BZ212" s="236"/>
      <c r="CA212" s="235"/>
      <c r="CB212" s="185">
        <f t="shared" si="74"/>
        <v>0</v>
      </c>
    </row>
    <row r="213" spans="1:80" ht="15.75">
      <c r="A213" s="186">
        <v>0.72222222222224297</v>
      </c>
      <c r="B213" s="231">
        <v>0.72569444444446496</v>
      </c>
      <c r="C213" s="177">
        <f t="shared" si="75"/>
        <v>0</v>
      </c>
      <c r="D213" s="232"/>
      <c r="E213" s="233"/>
      <c r="F213" s="234"/>
      <c r="G213" s="177">
        <f t="shared" si="65"/>
        <v>0</v>
      </c>
      <c r="H213" s="232"/>
      <c r="I213" s="233"/>
      <c r="J213" s="234"/>
      <c r="K213" s="181">
        <f t="shared" si="60"/>
        <v>0</v>
      </c>
      <c r="L213" s="182"/>
      <c r="M213" s="235"/>
      <c r="N213" s="236"/>
      <c r="O213" s="235"/>
      <c r="P213" s="185">
        <f t="shared" si="66"/>
        <v>0</v>
      </c>
      <c r="Q213" s="186">
        <v>0.72222222222224297</v>
      </c>
      <c r="R213" s="231">
        <v>0.72569444444446496</v>
      </c>
      <c r="S213" s="177">
        <f t="shared" si="76"/>
        <v>0</v>
      </c>
      <c r="T213" s="232"/>
      <c r="U213" s="233"/>
      <c r="V213" s="234"/>
      <c r="W213" s="177">
        <f t="shared" si="67"/>
        <v>0</v>
      </c>
      <c r="X213" s="232"/>
      <c r="Y213" s="233"/>
      <c r="Z213" s="234"/>
      <c r="AA213" s="181">
        <f t="shared" si="61"/>
        <v>0</v>
      </c>
      <c r="AB213" s="182"/>
      <c r="AC213" s="235"/>
      <c r="AD213" s="236"/>
      <c r="AE213" s="235"/>
      <c r="AF213" s="185">
        <f t="shared" si="68"/>
        <v>0</v>
      </c>
      <c r="AG213" s="186">
        <v>0.72222222222224297</v>
      </c>
      <c r="AH213" s="231">
        <v>0.72569444444446496</v>
      </c>
      <c r="AI213" s="177">
        <f t="shared" si="77"/>
        <v>0</v>
      </c>
      <c r="AJ213" s="232"/>
      <c r="AK213" s="233"/>
      <c r="AL213" s="234"/>
      <c r="AM213" s="177">
        <f t="shared" si="69"/>
        <v>0</v>
      </c>
      <c r="AN213" s="232"/>
      <c r="AO213" s="233"/>
      <c r="AP213" s="234"/>
      <c r="AQ213" s="181">
        <f t="shared" si="62"/>
        <v>0</v>
      </c>
      <c r="AR213" s="182"/>
      <c r="AS213" s="235"/>
      <c r="AT213" s="236"/>
      <c r="AU213" s="235"/>
      <c r="AV213" s="185">
        <f t="shared" si="70"/>
        <v>0</v>
      </c>
      <c r="AW213" s="186">
        <v>0.72222222222224297</v>
      </c>
      <c r="AX213" s="231">
        <v>0.72569444444446496</v>
      </c>
      <c r="AY213" s="177">
        <f t="shared" si="78"/>
        <v>0</v>
      </c>
      <c r="AZ213" s="232"/>
      <c r="BA213" s="233"/>
      <c r="BB213" s="234"/>
      <c r="BC213" s="177">
        <f t="shared" si="71"/>
        <v>0</v>
      </c>
      <c r="BD213" s="232"/>
      <c r="BE213" s="233"/>
      <c r="BF213" s="234"/>
      <c r="BG213" s="181">
        <f t="shared" si="63"/>
        <v>0</v>
      </c>
      <c r="BH213" s="182"/>
      <c r="BI213" s="235"/>
      <c r="BJ213" s="236"/>
      <c r="BK213" s="235"/>
      <c r="BL213" s="185">
        <f t="shared" si="72"/>
        <v>0</v>
      </c>
      <c r="BM213" s="186">
        <v>0.72222222222224297</v>
      </c>
      <c r="BN213" s="231">
        <v>0.72569444444446496</v>
      </c>
      <c r="BO213" s="177">
        <f t="shared" si="79"/>
        <v>0</v>
      </c>
      <c r="BP213" s="232"/>
      <c r="BQ213" s="233"/>
      <c r="BR213" s="234"/>
      <c r="BS213" s="177">
        <f t="shared" si="73"/>
        <v>0</v>
      </c>
      <c r="BT213" s="232"/>
      <c r="BU213" s="233"/>
      <c r="BV213" s="234"/>
      <c r="BW213" s="181">
        <f t="shared" si="64"/>
        <v>0</v>
      </c>
      <c r="BX213" s="182"/>
      <c r="BY213" s="235"/>
      <c r="BZ213" s="236"/>
      <c r="CA213" s="235"/>
      <c r="CB213" s="185">
        <f t="shared" si="74"/>
        <v>0</v>
      </c>
    </row>
    <row r="214" spans="1:80" ht="15.75">
      <c r="A214" s="186">
        <v>0.72569444444446496</v>
      </c>
      <c r="B214" s="231">
        <v>0.72916666666668695</v>
      </c>
      <c r="C214" s="177">
        <f t="shared" si="75"/>
        <v>0</v>
      </c>
      <c r="D214" s="232"/>
      <c r="E214" s="233"/>
      <c r="F214" s="234"/>
      <c r="G214" s="177">
        <f t="shared" si="65"/>
        <v>0</v>
      </c>
      <c r="H214" s="232"/>
      <c r="I214" s="233"/>
      <c r="J214" s="234"/>
      <c r="K214" s="181">
        <f t="shared" si="60"/>
        <v>0</v>
      </c>
      <c r="L214" s="182"/>
      <c r="M214" s="235"/>
      <c r="N214" s="236"/>
      <c r="O214" s="235"/>
      <c r="P214" s="185">
        <f t="shared" si="66"/>
        <v>0</v>
      </c>
      <c r="Q214" s="186">
        <v>0.72569444444446496</v>
      </c>
      <c r="R214" s="231">
        <v>0.72916666666668695</v>
      </c>
      <c r="S214" s="177">
        <f t="shared" si="76"/>
        <v>0</v>
      </c>
      <c r="T214" s="232"/>
      <c r="U214" s="233"/>
      <c r="V214" s="234"/>
      <c r="W214" s="177">
        <f t="shared" si="67"/>
        <v>0</v>
      </c>
      <c r="X214" s="232"/>
      <c r="Y214" s="233"/>
      <c r="Z214" s="234"/>
      <c r="AA214" s="181">
        <f t="shared" si="61"/>
        <v>0</v>
      </c>
      <c r="AB214" s="182"/>
      <c r="AC214" s="235"/>
      <c r="AD214" s="236"/>
      <c r="AE214" s="235"/>
      <c r="AF214" s="185">
        <f t="shared" si="68"/>
        <v>0</v>
      </c>
      <c r="AG214" s="186">
        <v>0.72569444444446496</v>
      </c>
      <c r="AH214" s="231">
        <v>0.72916666666668695</v>
      </c>
      <c r="AI214" s="177">
        <f t="shared" si="77"/>
        <v>0</v>
      </c>
      <c r="AJ214" s="232"/>
      <c r="AK214" s="233"/>
      <c r="AL214" s="234"/>
      <c r="AM214" s="177">
        <f t="shared" si="69"/>
        <v>0</v>
      </c>
      <c r="AN214" s="232"/>
      <c r="AO214" s="233"/>
      <c r="AP214" s="234"/>
      <c r="AQ214" s="181">
        <f t="shared" si="62"/>
        <v>0</v>
      </c>
      <c r="AR214" s="182"/>
      <c r="AS214" s="235"/>
      <c r="AT214" s="236"/>
      <c r="AU214" s="235"/>
      <c r="AV214" s="185">
        <f t="shared" si="70"/>
        <v>0</v>
      </c>
      <c r="AW214" s="186">
        <v>0.72569444444446496</v>
      </c>
      <c r="AX214" s="231">
        <v>0.72916666666668695</v>
      </c>
      <c r="AY214" s="177">
        <f t="shared" si="78"/>
        <v>0</v>
      </c>
      <c r="AZ214" s="232"/>
      <c r="BA214" s="233"/>
      <c r="BB214" s="234"/>
      <c r="BC214" s="177">
        <f t="shared" si="71"/>
        <v>0</v>
      </c>
      <c r="BD214" s="232"/>
      <c r="BE214" s="233"/>
      <c r="BF214" s="234"/>
      <c r="BG214" s="181">
        <f t="shared" si="63"/>
        <v>0</v>
      </c>
      <c r="BH214" s="182"/>
      <c r="BI214" s="235"/>
      <c r="BJ214" s="236"/>
      <c r="BK214" s="235"/>
      <c r="BL214" s="185">
        <f t="shared" si="72"/>
        <v>0</v>
      </c>
      <c r="BM214" s="186">
        <v>0.72569444444446496</v>
      </c>
      <c r="BN214" s="231">
        <v>0.72916666666668695</v>
      </c>
      <c r="BO214" s="177">
        <f t="shared" si="79"/>
        <v>0</v>
      </c>
      <c r="BP214" s="232"/>
      <c r="BQ214" s="233"/>
      <c r="BR214" s="234"/>
      <c r="BS214" s="177">
        <f t="shared" si="73"/>
        <v>0</v>
      </c>
      <c r="BT214" s="232"/>
      <c r="BU214" s="233"/>
      <c r="BV214" s="234"/>
      <c r="BW214" s="181">
        <f t="shared" si="64"/>
        <v>0</v>
      </c>
      <c r="BX214" s="182"/>
      <c r="BY214" s="235"/>
      <c r="BZ214" s="236"/>
      <c r="CA214" s="235"/>
      <c r="CB214" s="185">
        <f t="shared" si="74"/>
        <v>0</v>
      </c>
    </row>
    <row r="215" spans="1:80" ht="15.75">
      <c r="A215" s="186">
        <v>0.72916666666668695</v>
      </c>
      <c r="B215" s="231">
        <v>0.73263888888891004</v>
      </c>
      <c r="C215" s="177">
        <f t="shared" si="75"/>
        <v>0</v>
      </c>
      <c r="D215" s="232"/>
      <c r="E215" s="233"/>
      <c r="F215" s="234"/>
      <c r="G215" s="177">
        <f t="shared" si="65"/>
        <v>0</v>
      </c>
      <c r="H215" s="232"/>
      <c r="I215" s="233"/>
      <c r="J215" s="234"/>
      <c r="K215" s="181">
        <f t="shared" si="60"/>
        <v>0</v>
      </c>
      <c r="L215" s="182"/>
      <c r="M215" s="235"/>
      <c r="N215" s="236"/>
      <c r="O215" s="235"/>
      <c r="P215" s="185">
        <f t="shared" si="66"/>
        <v>0</v>
      </c>
      <c r="Q215" s="186">
        <v>0.72916666666668695</v>
      </c>
      <c r="R215" s="231">
        <v>0.73263888888891004</v>
      </c>
      <c r="S215" s="177">
        <f t="shared" si="76"/>
        <v>0</v>
      </c>
      <c r="T215" s="232"/>
      <c r="U215" s="233"/>
      <c r="V215" s="234"/>
      <c r="W215" s="177">
        <f t="shared" si="67"/>
        <v>0</v>
      </c>
      <c r="X215" s="232"/>
      <c r="Y215" s="233"/>
      <c r="Z215" s="234"/>
      <c r="AA215" s="181">
        <f t="shared" si="61"/>
        <v>0</v>
      </c>
      <c r="AB215" s="182"/>
      <c r="AC215" s="235"/>
      <c r="AD215" s="236"/>
      <c r="AE215" s="235"/>
      <c r="AF215" s="185">
        <f t="shared" si="68"/>
        <v>0</v>
      </c>
      <c r="AG215" s="186">
        <v>0.72916666666668695</v>
      </c>
      <c r="AH215" s="231">
        <v>0.73263888888891004</v>
      </c>
      <c r="AI215" s="177">
        <f t="shared" si="77"/>
        <v>0</v>
      </c>
      <c r="AJ215" s="232"/>
      <c r="AK215" s="233"/>
      <c r="AL215" s="234"/>
      <c r="AM215" s="177">
        <f t="shared" si="69"/>
        <v>0</v>
      </c>
      <c r="AN215" s="232"/>
      <c r="AO215" s="233"/>
      <c r="AP215" s="234"/>
      <c r="AQ215" s="181">
        <f t="shared" si="62"/>
        <v>0</v>
      </c>
      <c r="AR215" s="182"/>
      <c r="AS215" s="235"/>
      <c r="AT215" s="236"/>
      <c r="AU215" s="235"/>
      <c r="AV215" s="185">
        <f t="shared" si="70"/>
        <v>0</v>
      </c>
      <c r="AW215" s="186">
        <v>0.72916666666668695</v>
      </c>
      <c r="AX215" s="231">
        <v>0.73263888888891004</v>
      </c>
      <c r="AY215" s="177">
        <f t="shared" si="78"/>
        <v>0</v>
      </c>
      <c r="AZ215" s="232"/>
      <c r="BA215" s="233"/>
      <c r="BB215" s="234"/>
      <c r="BC215" s="177">
        <f t="shared" si="71"/>
        <v>0</v>
      </c>
      <c r="BD215" s="232"/>
      <c r="BE215" s="233"/>
      <c r="BF215" s="234"/>
      <c r="BG215" s="181">
        <f t="shared" si="63"/>
        <v>0</v>
      </c>
      <c r="BH215" s="182"/>
      <c r="BI215" s="235"/>
      <c r="BJ215" s="236"/>
      <c r="BK215" s="235"/>
      <c r="BL215" s="185">
        <f t="shared" si="72"/>
        <v>0</v>
      </c>
      <c r="BM215" s="186">
        <v>0.72916666666668695</v>
      </c>
      <c r="BN215" s="231">
        <v>0.73263888888891004</v>
      </c>
      <c r="BO215" s="177">
        <f t="shared" si="79"/>
        <v>0</v>
      </c>
      <c r="BP215" s="232"/>
      <c r="BQ215" s="233"/>
      <c r="BR215" s="234"/>
      <c r="BS215" s="177">
        <f t="shared" si="73"/>
        <v>0</v>
      </c>
      <c r="BT215" s="232"/>
      <c r="BU215" s="233"/>
      <c r="BV215" s="234"/>
      <c r="BW215" s="181">
        <f t="shared" si="64"/>
        <v>0</v>
      </c>
      <c r="BX215" s="182"/>
      <c r="BY215" s="235"/>
      <c r="BZ215" s="236"/>
      <c r="CA215" s="235"/>
      <c r="CB215" s="185">
        <f t="shared" si="74"/>
        <v>0</v>
      </c>
    </row>
    <row r="216" spans="1:80" ht="15.75">
      <c r="A216" s="186">
        <v>0.73263888888891004</v>
      </c>
      <c r="B216" s="231">
        <v>0.73611111111113203</v>
      </c>
      <c r="C216" s="177">
        <f t="shared" si="75"/>
        <v>0</v>
      </c>
      <c r="D216" s="232"/>
      <c r="E216" s="233"/>
      <c r="F216" s="234"/>
      <c r="G216" s="177">
        <f t="shared" si="65"/>
        <v>0</v>
      </c>
      <c r="H216" s="232"/>
      <c r="I216" s="233"/>
      <c r="J216" s="234"/>
      <c r="K216" s="181">
        <f t="shared" si="60"/>
        <v>0</v>
      </c>
      <c r="L216" s="182"/>
      <c r="M216" s="235"/>
      <c r="N216" s="236"/>
      <c r="O216" s="235"/>
      <c r="P216" s="185">
        <f t="shared" si="66"/>
        <v>0</v>
      </c>
      <c r="Q216" s="186">
        <v>0.73263888888891004</v>
      </c>
      <c r="R216" s="231">
        <v>0.73611111111113203</v>
      </c>
      <c r="S216" s="177">
        <f t="shared" si="76"/>
        <v>0</v>
      </c>
      <c r="T216" s="232"/>
      <c r="U216" s="233"/>
      <c r="V216" s="234"/>
      <c r="W216" s="177">
        <f t="shared" si="67"/>
        <v>0</v>
      </c>
      <c r="X216" s="232"/>
      <c r="Y216" s="233"/>
      <c r="Z216" s="234"/>
      <c r="AA216" s="181">
        <f t="shared" si="61"/>
        <v>0</v>
      </c>
      <c r="AB216" s="182"/>
      <c r="AC216" s="235"/>
      <c r="AD216" s="236"/>
      <c r="AE216" s="235"/>
      <c r="AF216" s="185">
        <f t="shared" si="68"/>
        <v>0</v>
      </c>
      <c r="AG216" s="186">
        <v>0.73263888888891004</v>
      </c>
      <c r="AH216" s="231">
        <v>0.73611111111113203</v>
      </c>
      <c r="AI216" s="177">
        <f t="shared" si="77"/>
        <v>0</v>
      </c>
      <c r="AJ216" s="232"/>
      <c r="AK216" s="233"/>
      <c r="AL216" s="234"/>
      <c r="AM216" s="177">
        <f t="shared" si="69"/>
        <v>0</v>
      </c>
      <c r="AN216" s="232"/>
      <c r="AO216" s="233"/>
      <c r="AP216" s="234"/>
      <c r="AQ216" s="181">
        <f t="shared" si="62"/>
        <v>0</v>
      </c>
      <c r="AR216" s="182"/>
      <c r="AS216" s="235"/>
      <c r="AT216" s="236"/>
      <c r="AU216" s="235"/>
      <c r="AV216" s="185">
        <f t="shared" si="70"/>
        <v>0</v>
      </c>
      <c r="AW216" s="186">
        <v>0.73263888888891004</v>
      </c>
      <c r="AX216" s="231">
        <v>0.73611111111113203</v>
      </c>
      <c r="AY216" s="177">
        <f t="shared" si="78"/>
        <v>0</v>
      </c>
      <c r="AZ216" s="232"/>
      <c r="BA216" s="233"/>
      <c r="BB216" s="234"/>
      <c r="BC216" s="177">
        <f t="shared" si="71"/>
        <v>0</v>
      </c>
      <c r="BD216" s="232"/>
      <c r="BE216" s="233"/>
      <c r="BF216" s="234"/>
      <c r="BG216" s="181">
        <f t="shared" si="63"/>
        <v>0</v>
      </c>
      <c r="BH216" s="182"/>
      <c r="BI216" s="235"/>
      <c r="BJ216" s="236"/>
      <c r="BK216" s="235"/>
      <c r="BL216" s="185">
        <f t="shared" si="72"/>
        <v>0</v>
      </c>
      <c r="BM216" s="186">
        <v>0.73263888888891004</v>
      </c>
      <c r="BN216" s="231">
        <v>0.73611111111113203</v>
      </c>
      <c r="BO216" s="177">
        <f t="shared" si="79"/>
        <v>0</v>
      </c>
      <c r="BP216" s="232"/>
      <c r="BQ216" s="233"/>
      <c r="BR216" s="234"/>
      <c r="BS216" s="177">
        <f t="shared" si="73"/>
        <v>0</v>
      </c>
      <c r="BT216" s="232"/>
      <c r="BU216" s="233"/>
      <c r="BV216" s="234"/>
      <c r="BW216" s="181">
        <f t="shared" si="64"/>
        <v>0</v>
      </c>
      <c r="BX216" s="182"/>
      <c r="BY216" s="235"/>
      <c r="BZ216" s="236"/>
      <c r="CA216" s="235"/>
      <c r="CB216" s="185">
        <f t="shared" si="74"/>
        <v>0</v>
      </c>
    </row>
    <row r="217" spans="1:80" ht="15.75">
      <c r="A217" s="186">
        <v>0.73611111111113203</v>
      </c>
      <c r="B217" s="231">
        <v>0.73958333333335402</v>
      </c>
      <c r="C217" s="177">
        <f t="shared" si="75"/>
        <v>0</v>
      </c>
      <c r="D217" s="232"/>
      <c r="E217" s="233"/>
      <c r="F217" s="234"/>
      <c r="G217" s="177">
        <f t="shared" si="65"/>
        <v>0</v>
      </c>
      <c r="H217" s="232"/>
      <c r="I217" s="233"/>
      <c r="J217" s="234"/>
      <c r="K217" s="181">
        <f t="shared" si="60"/>
        <v>0</v>
      </c>
      <c r="L217" s="182"/>
      <c r="M217" s="235"/>
      <c r="N217" s="236"/>
      <c r="O217" s="235"/>
      <c r="P217" s="185">
        <f t="shared" si="66"/>
        <v>0</v>
      </c>
      <c r="Q217" s="186">
        <v>0.73611111111113203</v>
      </c>
      <c r="R217" s="231">
        <v>0.73958333333335402</v>
      </c>
      <c r="S217" s="177">
        <f t="shared" si="76"/>
        <v>0</v>
      </c>
      <c r="T217" s="232"/>
      <c r="U217" s="233"/>
      <c r="V217" s="234"/>
      <c r="W217" s="177">
        <f t="shared" si="67"/>
        <v>0</v>
      </c>
      <c r="X217" s="232"/>
      <c r="Y217" s="233"/>
      <c r="Z217" s="234"/>
      <c r="AA217" s="181">
        <f t="shared" si="61"/>
        <v>0</v>
      </c>
      <c r="AB217" s="182"/>
      <c r="AC217" s="235"/>
      <c r="AD217" s="236"/>
      <c r="AE217" s="235"/>
      <c r="AF217" s="185">
        <f t="shared" si="68"/>
        <v>0</v>
      </c>
      <c r="AG217" s="186">
        <v>0.73611111111113203</v>
      </c>
      <c r="AH217" s="231">
        <v>0.73958333333335402</v>
      </c>
      <c r="AI217" s="177">
        <f t="shared" si="77"/>
        <v>0</v>
      </c>
      <c r="AJ217" s="232"/>
      <c r="AK217" s="233"/>
      <c r="AL217" s="234"/>
      <c r="AM217" s="177">
        <f t="shared" si="69"/>
        <v>0</v>
      </c>
      <c r="AN217" s="232"/>
      <c r="AO217" s="233"/>
      <c r="AP217" s="234"/>
      <c r="AQ217" s="181">
        <f t="shared" si="62"/>
        <v>0</v>
      </c>
      <c r="AR217" s="182"/>
      <c r="AS217" s="235"/>
      <c r="AT217" s="236"/>
      <c r="AU217" s="235"/>
      <c r="AV217" s="185">
        <f t="shared" si="70"/>
        <v>0</v>
      </c>
      <c r="AW217" s="186">
        <v>0.73611111111113203</v>
      </c>
      <c r="AX217" s="231">
        <v>0.73958333333335402</v>
      </c>
      <c r="AY217" s="177">
        <f t="shared" si="78"/>
        <v>0</v>
      </c>
      <c r="AZ217" s="232"/>
      <c r="BA217" s="233"/>
      <c r="BB217" s="234"/>
      <c r="BC217" s="177">
        <f t="shared" si="71"/>
        <v>0</v>
      </c>
      <c r="BD217" s="232"/>
      <c r="BE217" s="233"/>
      <c r="BF217" s="234"/>
      <c r="BG217" s="181">
        <f t="shared" si="63"/>
        <v>0</v>
      </c>
      <c r="BH217" s="182"/>
      <c r="BI217" s="235"/>
      <c r="BJ217" s="236"/>
      <c r="BK217" s="235"/>
      <c r="BL217" s="185">
        <f t="shared" si="72"/>
        <v>0</v>
      </c>
      <c r="BM217" s="186">
        <v>0.73611111111113203</v>
      </c>
      <c r="BN217" s="231">
        <v>0.73958333333335402</v>
      </c>
      <c r="BO217" s="177">
        <f t="shared" si="79"/>
        <v>0</v>
      </c>
      <c r="BP217" s="232"/>
      <c r="BQ217" s="233"/>
      <c r="BR217" s="234"/>
      <c r="BS217" s="177">
        <f t="shared" si="73"/>
        <v>0</v>
      </c>
      <c r="BT217" s="232"/>
      <c r="BU217" s="233"/>
      <c r="BV217" s="234"/>
      <c r="BW217" s="181">
        <f t="shared" si="64"/>
        <v>0</v>
      </c>
      <c r="BX217" s="182"/>
      <c r="BY217" s="235"/>
      <c r="BZ217" s="236"/>
      <c r="CA217" s="235"/>
      <c r="CB217" s="185">
        <f t="shared" si="74"/>
        <v>0</v>
      </c>
    </row>
    <row r="218" spans="1:80" ht="15.75">
      <c r="A218" s="186">
        <v>0.73958333333335402</v>
      </c>
      <c r="B218" s="231">
        <v>0.74305555555557701</v>
      </c>
      <c r="C218" s="177">
        <f t="shared" si="75"/>
        <v>0</v>
      </c>
      <c r="D218" s="232"/>
      <c r="E218" s="233"/>
      <c r="F218" s="234"/>
      <c r="G218" s="177">
        <f t="shared" si="65"/>
        <v>0</v>
      </c>
      <c r="H218" s="232"/>
      <c r="I218" s="233"/>
      <c r="J218" s="234"/>
      <c r="K218" s="181">
        <f t="shared" si="60"/>
        <v>0</v>
      </c>
      <c r="L218" s="182"/>
      <c r="M218" s="235"/>
      <c r="N218" s="236"/>
      <c r="O218" s="235"/>
      <c r="P218" s="185">
        <f t="shared" si="66"/>
        <v>0</v>
      </c>
      <c r="Q218" s="186">
        <v>0.73958333333335402</v>
      </c>
      <c r="R218" s="231">
        <v>0.74305555555557701</v>
      </c>
      <c r="S218" s="177">
        <f t="shared" si="76"/>
        <v>0</v>
      </c>
      <c r="T218" s="232"/>
      <c r="U218" s="233"/>
      <c r="V218" s="234"/>
      <c r="W218" s="177">
        <f t="shared" si="67"/>
        <v>0</v>
      </c>
      <c r="X218" s="232"/>
      <c r="Y218" s="233"/>
      <c r="Z218" s="234"/>
      <c r="AA218" s="181">
        <f t="shared" si="61"/>
        <v>0</v>
      </c>
      <c r="AB218" s="182"/>
      <c r="AC218" s="235"/>
      <c r="AD218" s="236"/>
      <c r="AE218" s="235"/>
      <c r="AF218" s="185">
        <f t="shared" si="68"/>
        <v>0</v>
      </c>
      <c r="AG218" s="186">
        <v>0.73958333333335402</v>
      </c>
      <c r="AH218" s="231">
        <v>0.74305555555557701</v>
      </c>
      <c r="AI218" s="177">
        <f t="shared" si="77"/>
        <v>0</v>
      </c>
      <c r="AJ218" s="232"/>
      <c r="AK218" s="233"/>
      <c r="AL218" s="234"/>
      <c r="AM218" s="177">
        <f t="shared" si="69"/>
        <v>0</v>
      </c>
      <c r="AN218" s="232"/>
      <c r="AO218" s="233"/>
      <c r="AP218" s="234"/>
      <c r="AQ218" s="181">
        <f t="shared" si="62"/>
        <v>0</v>
      </c>
      <c r="AR218" s="182"/>
      <c r="AS218" s="235"/>
      <c r="AT218" s="236"/>
      <c r="AU218" s="235"/>
      <c r="AV218" s="185">
        <f t="shared" si="70"/>
        <v>0</v>
      </c>
      <c r="AW218" s="186">
        <v>0.73958333333335402</v>
      </c>
      <c r="AX218" s="231">
        <v>0.74305555555557701</v>
      </c>
      <c r="AY218" s="177">
        <f t="shared" si="78"/>
        <v>0</v>
      </c>
      <c r="AZ218" s="232"/>
      <c r="BA218" s="233"/>
      <c r="BB218" s="234"/>
      <c r="BC218" s="177">
        <f t="shared" si="71"/>
        <v>0</v>
      </c>
      <c r="BD218" s="232"/>
      <c r="BE218" s="233"/>
      <c r="BF218" s="234"/>
      <c r="BG218" s="181">
        <f t="shared" si="63"/>
        <v>0</v>
      </c>
      <c r="BH218" s="182"/>
      <c r="BI218" s="235"/>
      <c r="BJ218" s="236"/>
      <c r="BK218" s="235"/>
      <c r="BL218" s="185">
        <f t="shared" si="72"/>
        <v>0</v>
      </c>
      <c r="BM218" s="186">
        <v>0.73958333333335402</v>
      </c>
      <c r="BN218" s="231">
        <v>0.74305555555557701</v>
      </c>
      <c r="BO218" s="177">
        <f t="shared" si="79"/>
        <v>0</v>
      </c>
      <c r="BP218" s="232"/>
      <c r="BQ218" s="233"/>
      <c r="BR218" s="234"/>
      <c r="BS218" s="177">
        <f t="shared" si="73"/>
        <v>0</v>
      </c>
      <c r="BT218" s="232"/>
      <c r="BU218" s="233"/>
      <c r="BV218" s="234"/>
      <c r="BW218" s="181">
        <f t="shared" si="64"/>
        <v>0</v>
      </c>
      <c r="BX218" s="182"/>
      <c r="BY218" s="235"/>
      <c r="BZ218" s="236"/>
      <c r="CA218" s="235"/>
      <c r="CB218" s="185">
        <f t="shared" si="74"/>
        <v>0</v>
      </c>
    </row>
    <row r="219" spans="1:80" ht="15.75">
      <c r="A219" s="186">
        <v>0.74305555555557701</v>
      </c>
      <c r="B219" s="231">
        <v>0.746527777777799</v>
      </c>
      <c r="C219" s="177">
        <f t="shared" si="75"/>
        <v>0</v>
      </c>
      <c r="D219" s="232"/>
      <c r="E219" s="233"/>
      <c r="F219" s="234"/>
      <c r="G219" s="177">
        <f t="shared" si="65"/>
        <v>0</v>
      </c>
      <c r="H219" s="232"/>
      <c r="I219" s="233"/>
      <c r="J219" s="234"/>
      <c r="K219" s="181">
        <f t="shared" si="60"/>
        <v>0</v>
      </c>
      <c r="L219" s="182"/>
      <c r="M219" s="235"/>
      <c r="N219" s="236"/>
      <c r="O219" s="235"/>
      <c r="P219" s="185">
        <f t="shared" si="66"/>
        <v>0</v>
      </c>
      <c r="Q219" s="186">
        <v>0.74305555555557701</v>
      </c>
      <c r="R219" s="231">
        <v>0.746527777777799</v>
      </c>
      <c r="S219" s="177">
        <f t="shared" si="76"/>
        <v>0</v>
      </c>
      <c r="T219" s="232"/>
      <c r="U219" s="233"/>
      <c r="V219" s="234"/>
      <c r="W219" s="177">
        <f t="shared" si="67"/>
        <v>0</v>
      </c>
      <c r="X219" s="232"/>
      <c r="Y219" s="233"/>
      <c r="Z219" s="234"/>
      <c r="AA219" s="181">
        <f t="shared" si="61"/>
        <v>0</v>
      </c>
      <c r="AB219" s="182"/>
      <c r="AC219" s="235"/>
      <c r="AD219" s="236"/>
      <c r="AE219" s="235"/>
      <c r="AF219" s="185">
        <f t="shared" si="68"/>
        <v>0</v>
      </c>
      <c r="AG219" s="186">
        <v>0.74305555555557701</v>
      </c>
      <c r="AH219" s="231">
        <v>0.746527777777799</v>
      </c>
      <c r="AI219" s="177">
        <f t="shared" si="77"/>
        <v>0</v>
      </c>
      <c r="AJ219" s="232"/>
      <c r="AK219" s="233"/>
      <c r="AL219" s="234"/>
      <c r="AM219" s="177">
        <f t="shared" si="69"/>
        <v>0</v>
      </c>
      <c r="AN219" s="232"/>
      <c r="AO219" s="233"/>
      <c r="AP219" s="234"/>
      <c r="AQ219" s="181">
        <f t="shared" si="62"/>
        <v>0</v>
      </c>
      <c r="AR219" s="182"/>
      <c r="AS219" s="235"/>
      <c r="AT219" s="236"/>
      <c r="AU219" s="235"/>
      <c r="AV219" s="185">
        <f t="shared" si="70"/>
        <v>0</v>
      </c>
      <c r="AW219" s="186">
        <v>0.74305555555557701</v>
      </c>
      <c r="AX219" s="231">
        <v>0.746527777777799</v>
      </c>
      <c r="AY219" s="177">
        <f t="shared" si="78"/>
        <v>0</v>
      </c>
      <c r="AZ219" s="232"/>
      <c r="BA219" s="233"/>
      <c r="BB219" s="234"/>
      <c r="BC219" s="177">
        <f t="shared" si="71"/>
        <v>0</v>
      </c>
      <c r="BD219" s="232"/>
      <c r="BE219" s="233"/>
      <c r="BF219" s="234"/>
      <c r="BG219" s="181">
        <f t="shared" si="63"/>
        <v>0</v>
      </c>
      <c r="BH219" s="182"/>
      <c r="BI219" s="235"/>
      <c r="BJ219" s="236"/>
      <c r="BK219" s="235"/>
      <c r="BL219" s="185">
        <f t="shared" si="72"/>
        <v>0</v>
      </c>
      <c r="BM219" s="186">
        <v>0.74305555555557701</v>
      </c>
      <c r="BN219" s="231">
        <v>0.746527777777799</v>
      </c>
      <c r="BO219" s="177">
        <f t="shared" si="79"/>
        <v>0</v>
      </c>
      <c r="BP219" s="232"/>
      <c r="BQ219" s="233"/>
      <c r="BR219" s="234"/>
      <c r="BS219" s="177">
        <f t="shared" si="73"/>
        <v>0</v>
      </c>
      <c r="BT219" s="232"/>
      <c r="BU219" s="233"/>
      <c r="BV219" s="234"/>
      <c r="BW219" s="181">
        <f t="shared" si="64"/>
        <v>0</v>
      </c>
      <c r="BX219" s="182"/>
      <c r="BY219" s="235"/>
      <c r="BZ219" s="236"/>
      <c r="CA219" s="235"/>
      <c r="CB219" s="185">
        <f t="shared" si="74"/>
        <v>0</v>
      </c>
    </row>
    <row r="220" spans="1:80" ht="15.75">
      <c r="A220" s="186">
        <v>0.746527777777799</v>
      </c>
      <c r="B220" s="231">
        <v>0.75000000000002098</v>
      </c>
      <c r="C220" s="177">
        <f t="shared" si="75"/>
        <v>0</v>
      </c>
      <c r="D220" s="232"/>
      <c r="E220" s="233"/>
      <c r="F220" s="234"/>
      <c r="G220" s="177">
        <f t="shared" si="65"/>
        <v>0</v>
      </c>
      <c r="H220" s="232"/>
      <c r="I220" s="233"/>
      <c r="J220" s="234"/>
      <c r="K220" s="181">
        <f t="shared" si="60"/>
        <v>0</v>
      </c>
      <c r="L220" s="182"/>
      <c r="M220" s="235"/>
      <c r="N220" s="236"/>
      <c r="O220" s="235"/>
      <c r="P220" s="185">
        <f t="shared" si="66"/>
        <v>0</v>
      </c>
      <c r="Q220" s="186">
        <v>0.746527777777799</v>
      </c>
      <c r="R220" s="231">
        <v>0.75000000000002098</v>
      </c>
      <c r="S220" s="177">
        <f t="shared" si="76"/>
        <v>0</v>
      </c>
      <c r="T220" s="232"/>
      <c r="U220" s="233"/>
      <c r="V220" s="234"/>
      <c r="W220" s="177">
        <f t="shared" si="67"/>
        <v>0</v>
      </c>
      <c r="X220" s="232"/>
      <c r="Y220" s="233"/>
      <c r="Z220" s="234"/>
      <c r="AA220" s="181">
        <f t="shared" si="61"/>
        <v>0</v>
      </c>
      <c r="AB220" s="182"/>
      <c r="AC220" s="235"/>
      <c r="AD220" s="236"/>
      <c r="AE220" s="235"/>
      <c r="AF220" s="185">
        <f t="shared" si="68"/>
        <v>0</v>
      </c>
      <c r="AG220" s="186">
        <v>0.746527777777799</v>
      </c>
      <c r="AH220" s="231">
        <v>0.75000000000002098</v>
      </c>
      <c r="AI220" s="177">
        <f t="shared" si="77"/>
        <v>0</v>
      </c>
      <c r="AJ220" s="232"/>
      <c r="AK220" s="233"/>
      <c r="AL220" s="234"/>
      <c r="AM220" s="177">
        <f t="shared" si="69"/>
        <v>0</v>
      </c>
      <c r="AN220" s="232"/>
      <c r="AO220" s="233"/>
      <c r="AP220" s="234"/>
      <c r="AQ220" s="181">
        <f t="shared" si="62"/>
        <v>0</v>
      </c>
      <c r="AR220" s="182"/>
      <c r="AS220" s="235"/>
      <c r="AT220" s="236"/>
      <c r="AU220" s="235"/>
      <c r="AV220" s="185">
        <f t="shared" si="70"/>
        <v>0</v>
      </c>
      <c r="AW220" s="186">
        <v>0.746527777777799</v>
      </c>
      <c r="AX220" s="231">
        <v>0.75000000000002098</v>
      </c>
      <c r="AY220" s="177">
        <f t="shared" si="78"/>
        <v>0</v>
      </c>
      <c r="AZ220" s="232"/>
      <c r="BA220" s="233"/>
      <c r="BB220" s="234"/>
      <c r="BC220" s="177">
        <f t="shared" si="71"/>
        <v>0</v>
      </c>
      <c r="BD220" s="232"/>
      <c r="BE220" s="233"/>
      <c r="BF220" s="234"/>
      <c r="BG220" s="181">
        <f t="shared" si="63"/>
        <v>0</v>
      </c>
      <c r="BH220" s="182"/>
      <c r="BI220" s="235"/>
      <c r="BJ220" s="236"/>
      <c r="BK220" s="235"/>
      <c r="BL220" s="185">
        <f t="shared" si="72"/>
        <v>0</v>
      </c>
      <c r="BM220" s="186">
        <v>0.746527777777799</v>
      </c>
      <c r="BN220" s="231">
        <v>0.75000000000002098</v>
      </c>
      <c r="BO220" s="177">
        <f t="shared" si="79"/>
        <v>0</v>
      </c>
      <c r="BP220" s="232"/>
      <c r="BQ220" s="233"/>
      <c r="BR220" s="234"/>
      <c r="BS220" s="177">
        <f t="shared" si="73"/>
        <v>0</v>
      </c>
      <c r="BT220" s="232"/>
      <c r="BU220" s="233"/>
      <c r="BV220" s="234"/>
      <c r="BW220" s="181">
        <f t="shared" si="64"/>
        <v>0</v>
      </c>
      <c r="BX220" s="182"/>
      <c r="BY220" s="235"/>
      <c r="BZ220" s="236"/>
      <c r="CA220" s="235"/>
      <c r="CB220" s="185">
        <f t="shared" si="74"/>
        <v>0</v>
      </c>
    </row>
    <row r="221" spans="1:80" ht="15.75">
      <c r="A221" s="186">
        <v>0.75000000000002098</v>
      </c>
      <c r="B221" s="231">
        <v>0.75347222222224397</v>
      </c>
      <c r="C221" s="177">
        <f t="shared" si="75"/>
        <v>0</v>
      </c>
      <c r="D221" s="232"/>
      <c r="E221" s="233"/>
      <c r="F221" s="234"/>
      <c r="G221" s="177">
        <f t="shared" si="65"/>
        <v>0</v>
      </c>
      <c r="H221" s="232"/>
      <c r="I221" s="233"/>
      <c r="J221" s="234"/>
      <c r="K221" s="181">
        <f t="shared" si="60"/>
        <v>0</v>
      </c>
      <c r="L221" s="182"/>
      <c r="M221" s="235"/>
      <c r="N221" s="236"/>
      <c r="O221" s="235"/>
      <c r="P221" s="185">
        <f t="shared" si="66"/>
        <v>0</v>
      </c>
      <c r="Q221" s="186">
        <v>0.75000000000002098</v>
      </c>
      <c r="R221" s="231">
        <v>0.75347222222224397</v>
      </c>
      <c r="S221" s="177">
        <f t="shared" si="76"/>
        <v>0</v>
      </c>
      <c r="T221" s="232"/>
      <c r="U221" s="233"/>
      <c r="V221" s="234"/>
      <c r="W221" s="177">
        <f t="shared" si="67"/>
        <v>0</v>
      </c>
      <c r="X221" s="232"/>
      <c r="Y221" s="233"/>
      <c r="Z221" s="234"/>
      <c r="AA221" s="181">
        <f t="shared" si="61"/>
        <v>0</v>
      </c>
      <c r="AB221" s="182"/>
      <c r="AC221" s="235"/>
      <c r="AD221" s="236"/>
      <c r="AE221" s="235"/>
      <c r="AF221" s="185">
        <f t="shared" si="68"/>
        <v>0</v>
      </c>
      <c r="AG221" s="186">
        <v>0.75000000000002098</v>
      </c>
      <c r="AH221" s="231">
        <v>0.75347222222224397</v>
      </c>
      <c r="AI221" s="177">
        <f t="shared" si="77"/>
        <v>0</v>
      </c>
      <c r="AJ221" s="232"/>
      <c r="AK221" s="233"/>
      <c r="AL221" s="234"/>
      <c r="AM221" s="177">
        <f t="shared" si="69"/>
        <v>0</v>
      </c>
      <c r="AN221" s="232"/>
      <c r="AO221" s="233"/>
      <c r="AP221" s="234"/>
      <c r="AQ221" s="181">
        <f t="shared" si="62"/>
        <v>0</v>
      </c>
      <c r="AR221" s="182"/>
      <c r="AS221" s="235"/>
      <c r="AT221" s="236"/>
      <c r="AU221" s="235"/>
      <c r="AV221" s="185">
        <f t="shared" si="70"/>
        <v>0</v>
      </c>
      <c r="AW221" s="186">
        <v>0.75000000000002098</v>
      </c>
      <c r="AX221" s="231">
        <v>0.75347222222224397</v>
      </c>
      <c r="AY221" s="177">
        <f t="shared" si="78"/>
        <v>0</v>
      </c>
      <c r="AZ221" s="232"/>
      <c r="BA221" s="233"/>
      <c r="BB221" s="234"/>
      <c r="BC221" s="177">
        <f t="shared" si="71"/>
        <v>0</v>
      </c>
      <c r="BD221" s="232"/>
      <c r="BE221" s="233"/>
      <c r="BF221" s="234"/>
      <c r="BG221" s="181">
        <f t="shared" si="63"/>
        <v>0</v>
      </c>
      <c r="BH221" s="182"/>
      <c r="BI221" s="235"/>
      <c r="BJ221" s="236"/>
      <c r="BK221" s="235"/>
      <c r="BL221" s="185">
        <f t="shared" si="72"/>
        <v>0</v>
      </c>
      <c r="BM221" s="186">
        <v>0.75000000000002098</v>
      </c>
      <c r="BN221" s="231">
        <v>0.75347222222224397</v>
      </c>
      <c r="BO221" s="177">
        <f t="shared" si="79"/>
        <v>0</v>
      </c>
      <c r="BP221" s="232"/>
      <c r="BQ221" s="233"/>
      <c r="BR221" s="234"/>
      <c r="BS221" s="177">
        <f t="shared" si="73"/>
        <v>0</v>
      </c>
      <c r="BT221" s="232"/>
      <c r="BU221" s="233"/>
      <c r="BV221" s="234"/>
      <c r="BW221" s="181">
        <f t="shared" si="64"/>
        <v>0</v>
      </c>
      <c r="BX221" s="182"/>
      <c r="BY221" s="235"/>
      <c r="BZ221" s="236"/>
      <c r="CA221" s="235"/>
      <c r="CB221" s="185">
        <f t="shared" si="74"/>
        <v>0</v>
      </c>
    </row>
    <row r="222" spans="1:80" ht="15.75">
      <c r="A222" s="186">
        <v>0.75347222222224397</v>
      </c>
      <c r="B222" s="231">
        <v>0.75694444444446596</v>
      </c>
      <c r="C222" s="177">
        <f t="shared" si="75"/>
        <v>0</v>
      </c>
      <c r="D222" s="232"/>
      <c r="E222" s="233"/>
      <c r="F222" s="234"/>
      <c r="G222" s="177">
        <f t="shared" si="65"/>
        <v>0</v>
      </c>
      <c r="H222" s="232"/>
      <c r="I222" s="233"/>
      <c r="J222" s="234"/>
      <c r="K222" s="181">
        <f t="shared" si="60"/>
        <v>0</v>
      </c>
      <c r="L222" s="182"/>
      <c r="M222" s="235"/>
      <c r="N222" s="236"/>
      <c r="O222" s="235"/>
      <c r="P222" s="185">
        <f t="shared" si="66"/>
        <v>0</v>
      </c>
      <c r="Q222" s="186">
        <v>0.75347222222224397</v>
      </c>
      <c r="R222" s="231">
        <v>0.75694444444446596</v>
      </c>
      <c r="S222" s="177">
        <f t="shared" si="76"/>
        <v>0</v>
      </c>
      <c r="T222" s="232"/>
      <c r="U222" s="233"/>
      <c r="V222" s="234"/>
      <c r="W222" s="177">
        <f t="shared" si="67"/>
        <v>0</v>
      </c>
      <c r="X222" s="232"/>
      <c r="Y222" s="233"/>
      <c r="Z222" s="234"/>
      <c r="AA222" s="181">
        <f t="shared" si="61"/>
        <v>0</v>
      </c>
      <c r="AB222" s="182"/>
      <c r="AC222" s="235"/>
      <c r="AD222" s="236"/>
      <c r="AE222" s="235"/>
      <c r="AF222" s="185">
        <f t="shared" si="68"/>
        <v>0</v>
      </c>
      <c r="AG222" s="186">
        <v>0.75347222222224397</v>
      </c>
      <c r="AH222" s="231">
        <v>0.75694444444446596</v>
      </c>
      <c r="AI222" s="177">
        <f t="shared" si="77"/>
        <v>0</v>
      </c>
      <c r="AJ222" s="232"/>
      <c r="AK222" s="233"/>
      <c r="AL222" s="234"/>
      <c r="AM222" s="177">
        <f t="shared" si="69"/>
        <v>0</v>
      </c>
      <c r="AN222" s="232"/>
      <c r="AO222" s="233"/>
      <c r="AP222" s="234"/>
      <c r="AQ222" s="181">
        <f t="shared" si="62"/>
        <v>0</v>
      </c>
      <c r="AR222" s="182"/>
      <c r="AS222" s="235"/>
      <c r="AT222" s="236"/>
      <c r="AU222" s="235"/>
      <c r="AV222" s="185">
        <f t="shared" si="70"/>
        <v>0</v>
      </c>
      <c r="AW222" s="186">
        <v>0.75347222222224397</v>
      </c>
      <c r="AX222" s="231">
        <v>0.75694444444446596</v>
      </c>
      <c r="AY222" s="177">
        <f t="shared" si="78"/>
        <v>0</v>
      </c>
      <c r="AZ222" s="232"/>
      <c r="BA222" s="233"/>
      <c r="BB222" s="234"/>
      <c r="BC222" s="177">
        <f t="shared" si="71"/>
        <v>0</v>
      </c>
      <c r="BD222" s="232"/>
      <c r="BE222" s="233"/>
      <c r="BF222" s="234"/>
      <c r="BG222" s="181">
        <f t="shared" si="63"/>
        <v>0</v>
      </c>
      <c r="BH222" s="182"/>
      <c r="BI222" s="235"/>
      <c r="BJ222" s="236"/>
      <c r="BK222" s="235"/>
      <c r="BL222" s="185">
        <f t="shared" si="72"/>
        <v>0</v>
      </c>
      <c r="BM222" s="186">
        <v>0.75347222222224397</v>
      </c>
      <c r="BN222" s="231">
        <v>0.75694444444446596</v>
      </c>
      <c r="BO222" s="177">
        <f t="shared" si="79"/>
        <v>0</v>
      </c>
      <c r="BP222" s="232"/>
      <c r="BQ222" s="233"/>
      <c r="BR222" s="234"/>
      <c r="BS222" s="177">
        <f t="shared" si="73"/>
        <v>0</v>
      </c>
      <c r="BT222" s="232"/>
      <c r="BU222" s="233"/>
      <c r="BV222" s="234"/>
      <c r="BW222" s="181">
        <f t="shared" si="64"/>
        <v>0</v>
      </c>
      <c r="BX222" s="182"/>
      <c r="BY222" s="235"/>
      <c r="BZ222" s="236"/>
      <c r="CA222" s="235"/>
      <c r="CB222" s="185">
        <f t="shared" si="74"/>
        <v>0</v>
      </c>
    </row>
    <row r="223" spans="1:80" ht="15.75">
      <c r="A223" s="186">
        <v>0.75694444444446596</v>
      </c>
      <c r="B223" s="231">
        <v>0.76041666666668795</v>
      </c>
      <c r="C223" s="177">
        <f t="shared" si="75"/>
        <v>0</v>
      </c>
      <c r="D223" s="232"/>
      <c r="E223" s="233"/>
      <c r="F223" s="234"/>
      <c r="G223" s="177">
        <f t="shared" si="65"/>
        <v>0</v>
      </c>
      <c r="H223" s="232"/>
      <c r="I223" s="233"/>
      <c r="J223" s="234"/>
      <c r="K223" s="181">
        <f t="shared" si="60"/>
        <v>0</v>
      </c>
      <c r="L223" s="182"/>
      <c r="M223" s="235"/>
      <c r="N223" s="236"/>
      <c r="O223" s="235"/>
      <c r="P223" s="185">
        <f t="shared" si="66"/>
        <v>0</v>
      </c>
      <c r="Q223" s="186">
        <v>0.75694444444446596</v>
      </c>
      <c r="R223" s="231">
        <v>0.76041666666668795</v>
      </c>
      <c r="S223" s="177">
        <f t="shared" si="76"/>
        <v>0</v>
      </c>
      <c r="T223" s="232"/>
      <c r="U223" s="233"/>
      <c r="V223" s="234"/>
      <c r="W223" s="177">
        <f t="shared" si="67"/>
        <v>0</v>
      </c>
      <c r="X223" s="232"/>
      <c r="Y223" s="233"/>
      <c r="Z223" s="234"/>
      <c r="AA223" s="181">
        <f t="shared" si="61"/>
        <v>0</v>
      </c>
      <c r="AB223" s="182"/>
      <c r="AC223" s="235"/>
      <c r="AD223" s="236"/>
      <c r="AE223" s="235"/>
      <c r="AF223" s="185">
        <f t="shared" si="68"/>
        <v>0</v>
      </c>
      <c r="AG223" s="186">
        <v>0.75694444444446596</v>
      </c>
      <c r="AH223" s="231">
        <v>0.76041666666668795</v>
      </c>
      <c r="AI223" s="177">
        <f t="shared" si="77"/>
        <v>0</v>
      </c>
      <c r="AJ223" s="232"/>
      <c r="AK223" s="233"/>
      <c r="AL223" s="234"/>
      <c r="AM223" s="177">
        <f t="shared" si="69"/>
        <v>0</v>
      </c>
      <c r="AN223" s="232"/>
      <c r="AO223" s="233"/>
      <c r="AP223" s="234"/>
      <c r="AQ223" s="181">
        <f t="shared" si="62"/>
        <v>0</v>
      </c>
      <c r="AR223" s="182"/>
      <c r="AS223" s="235"/>
      <c r="AT223" s="236"/>
      <c r="AU223" s="235"/>
      <c r="AV223" s="185">
        <f t="shared" si="70"/>
        <v>0</v>
      </c>
      <c r="AW223" s="186">
        <v>0.75694444444446596</v>
      </c>
      <c r="AX223" s="231">
        <v>0.76041666666668795</v>
      </c>
      <c r="AY223" s="177">
        <f t="shared" si="78"/>
        <v>0</v>
      </c>
      <c r="AZ223" s="232"/>
      <c r="BA223" s="233"/>
      <c r="BB223" s="234"/>
      <c r="BC223" s="177">
        <f t="shared" si="71"/>
        <v>0</v>
      </c>
      <c r="BD223" s="232"/>
      <c r="BE223" s="233"/>
      <c r="BF223" s="234"/>
      <c r="BG223" s="181">
        <f t="shared" si="63"/>
        <v>0</v>
      </c>
      <c r="BH223" s="182"/>
      <c r="BI223" s="235"/>
      <c r="BJ223" s="236"/>
      <c r="BK223" s="235"/>
      <c r="BL223" s="185">
        <f t="shared" si="72"/>
        <v>0</v>
      </c>
      <c r="BM223" s="186">
        <v>0.75694444444446596</v>
      </c>
      <c r="BN223" s="231">
        <v>0.76041666666668795</v>
      </c>
      <c r="BO223" s="177">
        <f t="shared" si="79"/>
        <v>0</v>
      </c>
      <c r="BP223" s="232"/>
      <c r="BQ223" s="233"/>
      <c r="BR223" s="234"/>
      <c r="BS223" s="177">
        <f t="shared" si="73"/>
        <v>0</v>
      </c>
      <c r="BT223" s="232"/>
      <c r="BU223" s="233"/>
      <c r="BV223" s="234"/>
      <c r="BW223" s="181">
        <f t="shared" si="64"/>
        <v>0</v>
      </c>
      <c r="BX223" s="182"/>
      <c r="BY223" s="235"/>
      <c r="BZ223" s="236"/>
      <c r="CA223" s="235"/>
      <c r="CB223" s="185">
        <f t="shared" si="74"/>
        <v>0</v>
      </c>
    </row>
    <row r="224" spans="1:80" ht="15.75">
      <c r="A224" s="186">
        <v>0.76041666666668795</v>
      </c>
      <c r="B224" s="231">
        <v>0.76388888888891104</v>
      </c>
      <c r="C224" s="177">
        <f t="shared" si="75"/>
        <v>0</v>
      </c>
      <c r="D224" s="232"/>
      <c r="E224" s="233"/>
      <c r="F224" s="234"/>
      <c r="G224" s="177">
        <f t="shared" si="65"/>
        <v>0</v>
      </c>
      <c r="H224" s="232"/>
      <c r="I224" s="233"/>
      <c r="J224" s="234"/>
      <c r="K224" s="181">
        <f t="shared" si="60"/>
        <v>0</v>
      </c>
      <c r="L224" s="182"/>
      <c r="M224" s="235"/>
      <c r="N224" s="236"/>
      <c r="O224" s="235"/>
      <c r="P224" s="185">
        <f t="shared" si="66"/>
        <v>0</v>
      </c>
      <c r="Q224" s="186">
        <v>0.76041666666668795</v>
      </c>
      <c r="R224" s="231">
        <v>0.76388888888891104</v>
      </c>
      <c r="S224" s="177">
        <f t="shared" si="76"/>
        <v>0</v>
      </c>
      <c r="T224" s="232"/>
      <c r="U224" s="233"/>
      <c r="V224" s="234"/>
      <c r="W224" s="177">
        <f t="shared" si="67"/>
        <v>0</v>
      </c>
      <c r="X224" s="232"/>
      <c r="Y224" s="233"/>
      <c r="Z224" s="234"/>
      <c r="AA224" s="181">
        <f t="shared" si="61"/>
        <v>0</v>
      </c>
      <c r="AB224" s="182"/>
      <c r="AC224" s="235"/>
      <c r="AD224" s="236"/>
      <c r="AE224" s="235"/>
      <c r="AF224" s="185">
        <f t="shared" si="68"/>
        <v>0</v>
      </c>
      <c r="AG224" s="186">
        <v>0.76041666666668795</v>
      </c>
      <c r="AH224" s="231">
        <v>0.76388888888891104</v>
      </c>
      <c r="AI224" s="177">
        <f t="shared" si="77"/>
        <v>0</v>
      </c>
      <c r="AJ224" s="232"/>
      <c r="AK224" s="233"/>
      <c r="AL224" s="234"/>
      <c r="AM224" s="177">
        <f t="shared" si="69"/>
        <v>0</v>
      </c>
      <c r="AN224" s="232"/>
      <c r="AO224" s="233"/>
      <c r="AP224" s="234"/>
      <c r="AQ224" s="181">
        <f t="shared" si="62"/>
        <v>0</v>
      </c>
      <c r="AR224" s="182"/>
      <c r="AS224" s="235"/>
      <c r="AT224" s="236"/>
      <c r="AU224" s="235"/>
      <c r="AV224" s="185">
        <f t="shared" si="70"/>
        <v>0</v>
      </c>
      <c r="AW224" s="186">
        <v>0.76041666666668795</v>
      </c>
      <c r="AX224" s="231">
        <v>0.76388888888891104</v>
      </c>
      <c r="AY224" s="177">
        <f t="shared" si="78"/>
        <v>0</v>
      </c>
      <c r="AZ224" s="232"/>
      <c r="BA224" s="233"/>
      <c r="BB224" s="234"/>
      <c r="BC224" s="177">
        <f t="shared" si="71"/>
        <v>0</v>
      </c>
      <c r="BD224" s="232"/>
      <c r="BE224" s="233"/>
      <c r="BF224" s="234"/>
      <c r="BG224" s="181">
        <f t="shared" si="63"/>
        <v>0</v>
      </c>
      <c r="BH224" s="182"/>
      <c r="BI224" s="235"/>
      <c r="BJ224" s="236"/>
      <c r="BK224" s="235"/>
      <c r="BL224" s="185">
        <f t="shared" si="72"/>
        <v>0</v>
      </c>
      <c r="BM224" s="186">
        <v>0.76041666666668795</v>
      </c>
      <c r="BN224" s="231">
        <v>0.76388888888891104</v>
      </c>
      <c r="BO224" s="177">
        <f t="shared" si="79"/>
        <v>0</v>
      </c>
      <c r="BP224" s="232"/>
      <c r="BQ224" s="233"/>
      <c r="BR224" s="234"/>
      <c r="BS224" s="177">
        <f t="shared" si="73"/>
        <v>0</v>
      </c>
      <c r="BT224" s="232"/>
      <c r="BU224" s="233"/>
      <c r="BV224" s="234"/>
      <c r="BW224" s="181">
        <f t="shared" si="64"/>
        <v>0</v>
      </c>
      <c r="BX224" s="182"/>
      <c r="BY224" s="235"/>
      <c r="BZ224" s="236"/>
      <c r="CA224" s="235"/>
      <c r="CB224" s="185">
        <f t="shared" si="74"/>
        <v>0</v>
      </c>
    </row>
    <row r="225" spans="1:80" ht="15.75">
      <c r="A225" s="186">
        <v>0.76388888888891104</v>
      </c>
      <c r="B225" s="231">
        <v>0.76736111111113303</v>
      </c>
      <c r="C225" s="177">
        <f t="shared" si="75"/>
        <v>0</v>
      </c>
      <c r="D225" s="232"/>
      <c r="E225" s="233"/>
      <c r="F225" s="234"/>
      <c r="G225" s="177">
        <f t="shared" si="65"/>
        <v>0</v>
      </c>
      <c r="H225" s="232"/>
      <c r="I225" s="233"/>
      <c r="J225" s="234"/>
      <c r="K225" s="181">
        <f t="shared" si="60"/>
        <v>0</v>
      </c>
      <c r="L225" s="182"/>
      <c r="M225" s="235"/>
      <c r="N225" s="236"/>
      <c r="O225" s="235"/>
      <c r="P225" s="185">
        <f t="shared" si="66"/>
        <v>0</v>
      </c>
      <c r="Q225" s="186">
        <v>0.76388888888891104</v>
      </c>
      <c r="R225" s="231">
        <v>0.76736111111113303</v>
      </c>
      <c r="S225" s="177">
        <f t="shared" si="76"/>
        <v>0</v>
      </c>
      <c r="T225" s="232"/>
      <c r="U225" s="233"/>
      <c r="V225" s="234"/>
      <c r="W225" s="177">
        <f t="shared" si="67"/>
        <v>0</v>
      </c>
      <c r="X225" s="232"/>
      <c r="Y225" s="233"/>
      <c r="Z225" s="234"/>
      <c r="AA225" s="181">
        <f t="shared" si="61"/>
        <v>0</v>
      </c>
      <c r="AB225" s="182"/>
      <c r="AC225" s="235"/>
      <c r="AD225" s="236"/>
      <c r="AE225" s="235"/>
      <c r="AF225" s="185">
        <f t="shared" si="68"/>
        <v>0</v>
      </c>
      <c r="AG225" s="186">
        <v>0.76388888888891104</v>
      </c>
      <c r="AH225" s="231">
        <v>0.76736111111113303</v>
      </c>
      <c r="AI225" s="177">
        <f t="shared" si="77"/>
        <v>0</v>
      </c>
      <c r="AJ225" s="232"/>
      <c r="AK225" s="233"/>
      <c r="AL225" s="234"/>
      <c r="AM225" s="177">
        <f t="shared" si="69"/>
        <v>0</v>
      </c>
      <c r="AN225" s="232"/>
      <c r="AO225" s="233"/>
      <c r="AP225" s="234"/>
      <c r="AQ225" s="181">
        <f t="shared" si="62"/>
        <v>0</v>
      </c>
      <c r="AR225" s="182"/>
      <c r="AS225" s="235"/>
      <c r="AT225" s="236"/>
      <c r="AU225" s="235"/>
      <c r="AV225" s="185">
        <f t="shared" si="70"/>
        <v>0</v>
      </c>
      <c r="AW225" s="186">
        <v>0.76388888888891104</v>
      </c>
      <c r="AX225" s="231">
        <v>0.76736111111113303</v>
      </c>
      <c r="AY225" s="177">
        <f t="shared" si="78"/>
        <v>0</v>
      </c>
      <c r="AZ225" s="232"/>
      <c r="BA225" s="233"/>
      <c r="BB225" s="234"/>
      <c r="BC225" s="177">
        <f t="shared" si="71"/>
        <v>0</v>
      </c>
      <c r="BD225" s="232"/>
      <c r="BE225" s="233"/>
      <c r="BF225" s="234"/>
      <c r="BG225" s="181">
        <f t="shared" si="63"/>
        <v>0</v>
      </c>
      <c r="BH225" s="182"/>
      <c r="BI225" s="235"/>
      <c r="BJ225" s="236"/>
      <c r="BK225" s="235"/>
      <c r="BL225" s="185">
        <f t="shared" si="72"/>
        <v>0</v>
      </c>
      <c r="BM225" s="186">
        <v>0.76388888888891104</v>
      </c>
      <c r="BN225" s="231">
        <v>0.76736111111113303</v>
      </c>
      <c r="BO225" s="177">
        <f t="shared" si="79"/>
        <v>0</v>
      </c>
      <c r="BP225" s="232"/>
      <c r="BQ225" s="233"/>
      <c r="BR225" s="234"/>
      <c r="BS225" s="177">
        <f t="shared" si="73"/>
        <v>0</v>
      </c>
      <c r="BT225" s="232"/>
      <c r="BU225" s="233"/>
      <c r="BV225" s="234"/>
      <c r="BW225" s="181">
        <f t="shared" si="64"/>
        <v>0</v>
      </c>
      <c r="BX225" s="182"/>
      <c r="BY225" s="235"/>
      <c r="BZ225" s="236"/>
      <c r="CA225" s="235"/>
      <c r="CB225" s="185">
        <f t="shared" si="74"/>
        <v>0</v>
      </c>
    </row>
    <row r="226" spans="1:80" ht="15.75">
      <c r="A226" s="186">
        <v>0.76736111111113303</v>
      </c>
      <c r="B226" s="231">
        <v>0.77083333333335502</v>
      </c>
      <c r="C226" s="177">
        <f t="shared" si="75"/>
        <v>0</v>
      </c>
      <c r="D226" s="232"/>
      <c r="E226" s="233"/>
      <c r="F226" s="234"/>
      <c r="G226" s="177">
        <f t="shared" si="65"/>
        <v>0</v>
      </c>
      <c r="H226" s="232"/>
      <c r="I226" s="233"/>
      <c r="J226" s="234"/>
      <c r="K226" s="181">
        <f t="shared" si="60"/>
        <v>0</v>
      </c>
      <c r="L226" s="182"/>
      <c r="M226" s="235"/>
      <c r="N226" s="236"/>
      <c r="O226" s="235"/>
      <c r="P226" s="185">
        <f t="shared" si="66"/>
        <v>0</v>
      </c>
      <c r="Q226" s="186">
        <v>0.76736111111113303</v>
      </c>
      <c r="R226" s="231">
        <v>0.77083333333335502</v>
      </c>
      <c r="S226" s="177">
        <f t="shared" si="76"/>
        <v>0</v>
      </c>
      <c r="T226" s="232"/>
      <c r="U226" s="233"/>
      <c r="V226" s="234"/>
      <c r="W226" s="177">
        <f t="shared" si="67"/>
        <v>0</v>
      </c>
      <c r="X226" s="232"/>
      <c r="Y226" s="233"/>
      <c r="Z226" s="234"/>
      <c r="AA226" s="181">
        <f t="shared" si="61"/>
        <v>0</v>
      </c>
      <c r="AB226" s="182"/>
      <c r="AC226" s="235"/>
      <c r="AD226" s="236"/>
      <c r="AE226" s="235"/>
      <c r="AF226" s="185">
        <f t="shared" si="68"/>
        <v>0</v>
      </c>
      <c r="AG226" s="186">
        <v>0.76736111111113303</v>
      </c>
      <c r="AH226" s="231">
        <v>0.77083333333335502</v>
      </c>
      <c r="AI226" s="177">
        <f t="shared" si="77"/>
        <v>0</v>
      </c>
      <c r="AJ226" s="232"/>
      <c r="AK226" s="233"/>
      <c r="AL226" s="234"/>
      <c r="AM226" s="177">
        <f t="shared" si="69"/>
        <v>0</v>
      </c>
      <c r="AN226" s="232"/>
      <c r="AO226" s="233"/>
      <c r="AP226" s="234"/>
      <c r="AQ226" s="181">
        <f t="shared" si="62"/>
        <v>0</v>
      </c>
      <c r="AR226" s="182"/>
      <c r="AS226" s="235"/>
      <c r="AT226" s="236"/>
      <c r="AU226" s="235"/>
      <c r="AV226" s="185">
        <f t="shared" si="70"/>
        <v>0</v>
      </c>
      <c r="AW226" s="186">
        <v>0.76736111111113303</v>
      </c>
      <c r="AX226" s="231">
        <v>0.77083333333335502</v>
      </c>
      <c r="AY226" s="177">
        <f t="shared" si="78"/>
        <v>0</v>
      </c>
      <c r="AZ226" s="232"/>
      <c r="BA226" s="233"/>
      <c r="BB226" s="234"/>
      <c r="BC226" s="177">
        <f t="shared" si="71"/>
        <v>0</v>
      </c>
      <c r="BD226" s="232"/>
      <c r="BE226" s="233"/>
      <c r="BF226" s="234"/>
      <c r="BG226" s="181">
        <f t="shared" si="63"/>
        <v>0</v>
      </c>
      <c r="BH226" s="182"/>
      <c r="BI226" s="235"/>
      <c r="BJ226" s="236"/>
      <c r="BK226" s="235"/>
      <c r="BL226" s="185">
        <f t="shared" si="72"/>
        <v>0</v>
      </c>
      <c r="BM226" s="186">
        <v>0.76736111111113303</v>
      </c>
      <c r="BN226" s="231">
        <v>0.77083333333335502</v>
      </c>
      <c r="BO226" s="177">
        <f t="shared" si="79"/>
        <v>0</v>
      </c>
      <c r="BP226" s="232"/>
      <c r="BQ226" s="233"/>
      <c r="BR226" s="234"/>
      <c r="BS226" s="177">
        <f t="shared" si="73"/>
        <v>0</v>
      </c>
      <c r="BT226" s="232"/>
      <c r="BU226" s="233"/>
      <c r="BV226" s="234"/>
      <c r="BW226" s="181">
        <f t="shared" si="64"/>
        <v>0</v>
      </c>
      <c r="BX226" s="182"/>
      <c r="BY226" s="235"/>
      <c r="BZ226" s="236"/>
      <c r="CA226" s="235"/>
      <c r="CB226" s="185">
        <f t="shared" si="74"/>
        <v>0</v>
      </c>
    </row>
    <row r="227" spans="1:80" ht="15.75">
      <c r="A227" s="186">
        <v>0.77083333333335502</v>
      </c>
      <c r="B227" s="231">
        <v>0.77430555555557801</v>
      </c>
      <c r="C227" s="177">
        <f t="shared" si="75"/>
        <v>0</v>
      </c>
      <c r="D227" s="232"/>
      <c r="E227" s="233"/>
      <c r="F227" s="234"/>
      <c r="G227" s="177">
        <f t="shared" si="65"/>
        <v>0</v>
      </c>
      <c r="H227" s="232"/>
      <c r="I227" s="233"/>
      <c r="J227" s="234"/>
      <c r="K227" s="181">
        <f t="shared" si="60"/>
        <v>0</v>
      </c>
      <c r="L227" s="182"/>
      <c r="M227" s="235"/>
      <c r="N227" s="236"/>
      <c r="O227" s="235"/>
      <c r="P227" s="185">
        <f t="shared" si="66"/>
        <v>0</v>
      </c>
      <c r="Q227" s="186">
        <v>0.77083333333335502</v>
      </c>
      <c r="R227" s="231">
        <v>0.77430555555557801</v>
      </c>
      <c r="S227" s="177">
        <f t="shared" si="76"/>
        <v>0</v>
      </c>
      <c r="T227" s="232"/>
      <c r="U227" s="233"/>
      <c r="V227" s="234"/>
      <c r="W227" s="177">
        <f t="shared" si="67"/>
        <v>0</v>
      </c>
      <c r="X227" s="232"/>
      <c r="Y227" s="233"/>
      <c r="Z227" s="234"/>
      <c r="AA227" s="181">
        <f t="shared" si="61"/>
        <v>0</v>
      </c>
      <c r="AB227" s="182"/>
      <c r="AC227" s="235"/>
      <c r="AD227" s="236"/>
      <c r="AE227" s="235"/>
      <c r="AF227" s="185">
        <f t="shared" si="68"/>
        <v>0</v>
      </c>
      <c r="AG227" s="186">
        <v>0.77083333333335502</v>
      </c>
      <c r="AH227" s="231">
        <v>0.77430555555557801</v>
      </c>
      <c r="AI227" s="177">
        <f t="shared" si="77"/>
        <v>0</v>
      </c>
      <c r="AJ227" s="232"/>
      <c r="AK227" s="233"/>
      <c r="AL227" s="234"/>
      <c r="AM227" s="177">
        <f t="shared" si="69"/>
        <v>0</v>
      </c>
      <c r="AN227" s="232"/>
      <c r="AO227" s="233"/>
      <c r="AP227" s="234"/>
      <c r="AQ227" s="181">
        <f t="shared" si="62"/>
        <v>0</v>
      </c>
      <c r="AR227" s="182"/>
      <c r="AS227" s="235"/>
      <c r="AT227" s="236"/>
      <c r="AU227" s="235"/>
      <c r="AV227" s="185">
        <f t="shared" si="70"/>
        <v>0</v>
      </c>
      <c r="AW227" s="186">
        <v>0.77083333333335502</v>
      </c>
      <c r="AX227" s="231">
        <v>0.77430555555557801</v>
      </c>
      <c r="AY227" s="177">
        <f t="shared" si="78"/>
        <v>0</v>
      </c>
      <c r="AZ227" s="232"/>
      <c r="BA227" s="233"/>
      <c r="BB227" s="234"/>
      <c r="BC227" s="177">
        <f t="shared" si="71"/>
        <v>0</v>
      </c>
      <c r="BD227" s="232"/>
      <c r="BE227" s="233"/>
      <c r="BF227" s="234"/>
      <c r="BG227" s="181">
        <f t="shared" si="63"/>
        <v>0</v>
      </c>
      <c r="BH227" s="182"/>
      <c r="BI227" s="235"/>
      <c r="BJ227" s="236"/>
      <c r="BK227" s="235"/>
      <c r="BL227" s="185">
        <f t="shared" si="72"/>
        <v>0</v>
      </c>
      <c r="BM227" s="186">
        <v>0.77083333333335502</v>
      </c>
      <c r="BN227" s="231">
        <v>0.77430555555557801</v>
      </c>
      <c r="BO227" s="177">
        <f t="shared" si="79"/>
        <v>0</v>
      </c>
      <c r="BP227" s="232"/>
      <c r="BQ227" s="233"/>
      <c r="BR227" s="234"/>
      <c r="BS227" s="177">
        <f t="shared" si="73"/>
        <v>0</v>
      </c>
      <c r="BT227" s="232"/>
      <c r="BU227" s="233"/>
      <c r="BV227" s="234"/>
      <c r="BW227" s="181">
        <f t="shared" si="64"/>
        <v>0</v>
      </c>
      <c r="BX227" s="182"/>
      <c r="BY227" s="235"/>
      <c r="BZ227" s="236"/>
      <c r="CA227" s="235"/>
      <c r="CB227" s="185">
        <f t="shared" si="74"/>
        <v>0</v>
      </c>
    </row>
    <row r="228" spans="1:80" ht="15.75">
      <c r="A228" s="186">
        <v>0.77430555555557801</v>
      </c>
      <c r="B228" s="231">
        <v>0.77777777777779999</v>
      </c>
      <c r="C228" s="177">
        <f t="shared" si="75"/>
        <v>0</v>
      </c>
      <c r="D228" s="232"/>
      <c r="E228" s="233"/>
      <c r="F228" s="234"/>
      <c r="G228" s="177">
        <f t="shared" si="65"/>
        <v>0</v>
      </c>
      <c r="H228" s="232"/>
      <c r="I228" s="233"/>
      <c r="J228" s="234"/>
      <c r="K228" s="181">
        <f t="shared" si="60"/>
        <v>0</v>
      </c>
      <c r="L228" s="182"/>
      <c r="M228" s="235"/>
      <c r="N228" s="236"/>
      <c r="O228" s="235"/>
      <c r="P228" s="185">
        <f t="shared" si="66"/>
        <v>0</v>
      </c>
      <c r="Q228" s="186">
        <v>0.77430555555557801</v>
      </c>
      <c r="R228" s="231">
        <v>0.77777777777779999</v>
      </c>
      <c r="S228" s="177">
        <f t="shared" si="76"/>
        <v>0</v>
      </c>
      <c r="T228" s="232"/>
      <c r="U228" s="233"/>
      <c r="V228" s="234"/>
      <c r="W228" s="177">
        <f t="shared" si="67"/>
        <v>0</v>
      </c>
      <c r="X228" s="232"/>
      <c r="Y228" s="233"/>
      <c r="Z228" s="234"/>
      <c r="AA228" s="181">
        <f t="shared" si="61"/>
        <v>0</v>
      </c>
      <c r="AB228" s="182"/>
      <c r="AC228" s="235"/>
      <c r="AD228" s="236"/>
      <c r="AE228" s="235"/>
      <c r="AF228" s="185">
        <f t="shared" si="68"/>
        <v>0</v>
      </c>
      <c r="AG228" s="186">
        <v>0.77430555555557801</v>
      </c>
      <c r="AH228" s="231">
        <v>0.77777777777779999</v>
      </c>
      <c r="AI228" s="177">
        <f t="shared" si="77"/>
        <v>0</v>
      </c>
      <c r="AJ228" s="232"/>
      <c r="AK228" s="233"/>
      <c r="AL228" s="234"/>
      <c r="AM228" s="177">
        <f t="shared" si="69"/>
        <v>0</v>
      </c>
      <c r="AN228" s="232"/>
      <c r="AO228" s="233"/>
      <c r="AP228" s="234"/>
      <c r="AQ228" s="181">
        <f t="shared" si="62"/>
        <v>0</v>
      </c>
      <c r="AR228" s="182"/>
      <c r="AS228" s="235"/>
      <c r="AT228" s="236"/>
      <c r="AU228" s="235"/>
      <c r="AV228" s="185">
        <f t="shared" si="70"/>
        <v>0</v>
      </c>
      <c r="AW228" s="186">
        <v>0.77430555555557801</v>
      </c>
      <c r="AX228" s="231">
        <v>0.77777777777779999</v>
      </c>
      <c r="AY228" s="177">
        <f t="shared" si="78"/>
        <v>0</v>
      </c>
      <c r="AZ228" s="232"/>
      <c r="BA228" s="233"/>
      <c r="BB228" s="234"/>
      <c r="BC228" s="177">
        <f t="shared" si="71"/>
        <v>0</v>
      </c>
      <c r="BD228" s="232"/>
      <c r="BE228" s="233"/>
      <c r="BF228" s="234"/>
      <c r="BG228" s="181">
        <f t="shared" si="63"/>
        <v>0</v>
      </c>
      <c r="BH228" s="182"/>
      <c r="BI228" s="235"/>
      <c r="BJ228" s="236"/>
      <c r="BK228" s="235"/>
      <c r="BL228" s="185">
        <f t="shared" si="72"/>
        <v>0</v>
      </c>
      <c r="BM228" s="186">
        <v>0.77430555555557801</v>
      </c>
      <c r="BN228" s="231">
        <v>0.77777777777779999</v>
      </c>
      <c r="BO228" s="177">
        <f t="shared" si="79"/>
        <v>0</v>
      </c>
      <c r="BP228" s="232"/>
      <c r="BQ228" s="233"/>
      <c r="BR228" s="234"/>
      <c r="BS228" s="177">
        <f t="shared" si="73"/>
        <v>0</v>
      </c>
      <c r="BT228" s="232"/>
      <c r="BU228" s="233"/>
      <c r="BV228" s="234"/>
      <c r="BW228" s="181">
        <f t="shared" si="64"/>
        <v>0</v>
      </c>
      <c r="BX228" s="182"/>
      <c r="BY228" s="235"/>
      <c r="BZ228" s="236"/>
      <c r="CA228" s="235"/>
      <c r="CB228" s="185">
        <f t="shared" si="74"/>
        <v>0</v>
      </c>
    </row>
    <row r="229" spans="1:80" ht="15.75">
      <c r="A229" s="186">
        <v>0.77777777777779999</v>
      </c>
      <c r="B229" s="231">
        <v>0.78125000000002198</v>
      </c>
      <c r="C229" s="177">
        <f t="shared" si="75"/>
        <v>0</v>
      </c>
      <c r="D229" s="232"/>
      <c r="E229" s="233"/>
      <c r="F229" s="234"/>
      <c r="G229" s="177">
        <f t="shared" si="65"/>
        <v>0</v>
      </c>
      <c r="H229" s="232"/>
      <c r="I229" s="233"/>
      <c r="J229" s="234"/>
      <c r="K229" s="181">
        <f t="shared" si="60"/>
        <v>0</v>
      </c>
      <c r="L229" s="182"/>
      <c r="M229" s="235"/>
      <c r="N229" s="236"/>
      <c r="O229" s="235"/>
      <c r="P229" s="185">
        <f t="shared" si="66"/>
        <v>0</v>
      </c>
      <c r="Q229" s="186">
        <v>0.77777777777779999</v>
      </c>
      <c r="R229" s="231">
        <v>0.78125000000002198</v>
      </c>
      <c r="S229" s="177">
        <f t="shared" si="76"/>
        <v>0</v>
      </c>
      <c r="T229" s="232"/>
      <c r="U229" s="233"/>
      <c r="V229" s="234"/>
      <c r="W229" s="177">
        <f t="shared" si="67"/>
        <v>0</v>
      </c>
      <c r="X229" s="232"/>
      <c r="Y229" s="233"/>
      <c r="Z229" s="234"/>
      <c r="AA229" s="181">
        <f t="shared" si="61"/>
        <v>0</v>
      </c>
      <c r="AB229" s="182"/>
      <c r="AC229" s="235"/>
      <c r="AD229" s="236"/>
      <c r="AE229" s="235"/>
      <c r="AF229" s="185">
        <f t="shared" si="68"/>
        <v>0</v>
      </c>
      <c r="AG229" s="186">
        <v>0.77777777777779999</v>
      </c>
      <c r="AH229" s="231">
        <v>0.78125000000002198</v>
      </c>
      <c r="AI229" s="177">
        <f t="shared" si="77"/>
        <v>0</v>
      </c>
      <c r="AJ229" s="232"/>
      <c r="AK229" s="233"/>
      <c r="AL229" s="234"/>
      <c r="AM229" s="177">
        <f t="shared" si="69"/>
        <v>0</v>
      </c>
      <c r="AN229" s="232"/>
      <c r="AO229" s="233"/>
      <c r="AP229" s="234"/>
      <c r="AQ229" s="181">
        <f t="shared" si="62"/>
        <v>0</v>
      </c>
      <c r="AR229" s="182"/>
      <c r="AS229" s="235"/>
      <c r="AT229" s="236"/>
      <c r="AU229" s="235"/>
      <c r="AV229" s="185">
        <f t="shared" si="70"/>
        <v>0</v>
      </c>
      <c r="AW229" s="186">
        <v>0.77777777777779999</v>
      </c>
      <c r="AX229" s="231">
        <v>0.78125000000002198</v>
      </c>
      <c r="AY229" s="177">
        <f t="shared" si="78"/>
        <v>0</v>
      </c>
      <c r="AZ229" s="232"/>
      <c r="BA229" s="233"/>
      <c r="BB229" s="234"/>
      <c r="BC229" s="177">
        <f t="shared" si="71"/>
        <v>0</v>
      </c>
      <c r="BD229" s="232"/>
      <c r="BE229" s="233"/>
      <c r="BF229" s="234"/>
      <c r="BG229" s="181">
        <f t="shared" si="63"/>
        <v>0</v>
      </c>
      <c r="BH229" s="182"/>
      <c r="BI229" s="235"/>
      <c r="BJ229" s="236"/>
      <c r="BK229" s="235"/>
      <c r="BL229" s="185">
        <f t="shared" si="72"/>
        <v>0</v>
      </c>
      <c r="BM229" s="186">
        <v>0.77777777777779999</v>
      </c>
      <c r="BN229" s="231">
        <v>0.78125000000002198</v>
      </c>
      <c r="BO229" s="177">
        <f t="shared" si="79"/>
        <v>0</v>
      </c>
      <c r="BP229" s="232"/>
      <c r="BQ229" s="233"/>
      <c r="BR229" s="234"/>
      <c r="BS229" s="177">
        <f t="shared" si="73"/>
        <v>0</v>
      </c>
      <c r="BT229" s="232"/>
      <c r="BU229" s="233"/>
      <c r="BV229" s="234"/>
      <c r="BW229" s="181">
        <f t="shared" si="64"/>
        <v>0</v>
      </c>
      <c r="BX229" s="182"/>
      <c r="BY229" s="235"/>
      <c r="BZ229" s="236"/>
      <c r="CA229" s="235"/>
      <c r="CB229" s="185">
        <f t="shared" si="74"/>
        <v>0</v>
      </c>
    </row>
    <row r="230" spans="1:80" ht="15.75">
      <c r="A230" s="186">
        <v>0.78125000000002198</v>
      </c>
      <c r="B230" s="231">
        <v>0.78472222222224497</v>
      </c>
      <c r="C230" s="177">
        <f t="shared" si="75"/>
        <v>0</v>
      </c>
      <c r="D230" s="232"/>
      <c r="E230" s="233"/>
      <c r="F230" s="234"/>
      <c r="G230" s="177">
        <f t="shared" si="65"/>
        <v>0</v>
      </c>
      <c r="H230" s="232"/>
      <c r="I230" s="233"/>
      <c r="J230" s="234"/>
      <c r="K230" s="181">
        <f t="shared" si="60"/>
        <v>0</v>
      </c>
      <c r="L230" s="182"/>
      <c r="M230" s="235"/>
      <c r="N230" s="236"/>
      <c r="O230" s="235"/>
      <c r="P230" s="185">
        <f t="shared" si="66"/>
        <v>0</v>
      </c>
      <c r="Q230" s="186">
        <v>0.78125000000002198</v>
      </c>
      <c r="R230" s="231">
        <v>0.78472222222224497</v>
      </c>
      <c r="S230" s="177">
        <f t="shared" si="76"/>
        <v>0</v>
      </c>
      <c r="T230" s="232"/>
      <c r="U230" s="233"/>
      <c r="V230" s="234"/>
      <c r="W230" s="177">
        <f t="shared" si="67"/>
        <v>0</v>
      </c>
      <c r="X230" s="232"/>
      <c r="Y230" s="233"/>
      <c r="Z230" s="234"/>
      <c r="AA230" s="181">
        <f t="shared" si="61"/>
        <v>0</v>
      </c>
      <c r="AB230" s="182"/>
      <c r="AC230" s="235"/>
      <c r="AD230" s="236"/>
      <c r="AE230" s="235"/>
      <c r="AF230" s="185">
        <f t="shared" si="68"/>
        <v>0</v>
      </c>
      <c r="AG230" s="186">
        <v>0.78125000000002198</v>
      </c>
      <c r="AH230" s="231">
        <v>0.78472222222224497</v>
      </c>
      <c r="AI230" s="177">
        <f t="shared" si="77"/>
        <v>0</v>
      </c>
      <c r="AJ230" s="232"/>
      <c r="AK230" s="233"/>
      <c r="AL230" s="234"/>
      <c r="AM230" s="177">
        <f t="shared" si="69"/>
        <v>0</v>
      </c>
      <c r="AN230" s="232"/>
      <c r="AO230" s="233"/>
      <c r="AP230" s="234"/>
      <c r="AQ230" s="181">
        <f t="shared" si="62"/>
        <v>0</v>
      </c>
      <c r="AR230" s="182"/>
      <c r="AS230" s="235"/>
      <c r="AT230" s="236"/>
      <c r="AU230" s="235"/>
      <c r="AV230" s="185">
        <f t="shared" si="70"/>
        <v>0</v>
      </c>
      <c r="AW230" s="186">
        <v>0.78125000000002198</v>
      </c>
      <c r="AX230" s="231">
        <v>0.78472222222224497</v>
      </c>
      <c r="AY230" s="177">
        <f t="shared" si="78"/>
        <v>0</v>
      </c>
      <c r="AZ230" s="232"/>
      <c r="BA230" s="233"/>
      <c r="BB230" s="234"/>
      <c r="BC230" s="177">
        <f t="shared" si="71"/>
        <v>0</v>
      </c>
      <c r="BD230" s="232"/>
      <c r="BE230" s="233"/>
      <c r="BF230" s="234"/>
      <c r="BG230" s="181">
        <f t="shared" si="63"/>
        <v>0</v>
      </c>
      <c r="BH230" s="182"/>
      <c r="BI230" s="235"/>
      <c r="BJ230" s="236"/>
      <c r="BK230" s="235"/>
      <c r="BL230" s="185">
        <f t="shared" si="72"/>
        <v>0</v>
      </c>
      <c r="BM230" s="186">
        <v>0.78125000000002198</v>
      </c>
      <c r="BN230" s="231">
        <v>0.78472222222224497</v>
      </c>
      <c r="BO230" s="177">
        <f t="shared" si="79"/>
        <v>0</v>
      </c>
      <c r="BP230" s="232"/>
      <c r="BQ230" s="233"/>
      <c r="BR230" s="234"/>
      <c r="BS230" s="177">
        <f t="shared" si="73"/>
        <v>0</v>
      </c>
      <c r="BT230" s="232"/>
      <c r="BU230" s="233"/>
      <c r="BV230" s="234"/>
      <c r="BW230" s="181">
        <f t="shared" si="64"/>
        <v>0</v>
      </c>
      <c r="BX230" s="182"/>
      <c r="BY230" s="235"/>
      <c r="BZ230" s="236"/>
      <c r="CA230" s="235"/>
      <c r="CB230" s="185">
        <f t="shared" si="74"/>
        <v>0</v>
      </c>
    </row>
    <row r="231" spans="1:80" ht="15.75">
      <c r="A231" s="186">
        <v>0.78472222222224497</v>
      </c>
      <c r="B231" s="231">
        <v>0.78819444444446696</v>
      </c>
      <c r="C231" s="177">
        <f t="shared" si="75"/>
        <v>0</v>
      </c>
      <c r="D231" s="232"/>
      <c r="E231" s="233"/>
      <c r="F231" s="234"/>
      <c r="G231" s="177">
        <f t="shared" si="65"/>
        <v>0</v>
      </c>
      <c r="H231" s="232"/>
      <c r="I231" s="233"/>
      <c r="J231" s="234"/>
      <c r="K231" s="181">
        <f t="shared" si="60"/>
        <v>0</v>
      </c>
      <c r="L231" s="182"/>
      <c r="M231" s="235"/>
      <c r="N231" s="236"/>
      <c r="O231" s="235"/>
      <c r="P231" s="185">
        <f t="shared" si="66"/>
        <v>0</v>
      </c>
      <c r="Q231" s="186">
        <v>0.78472222222224497</v>
      </c>
      <c r="R231" s="231">
        <v>0.78819444444446696</v>
      </c>
      <c r="S231" s="177">
        <f t="shared" si="76"/>
        <v>0</v>
      </c>
      <c r="T231" s="232"/>
      <c r="U231" s="233"/>
      <c r="V231" s="234"/>
      <c r="W231" s="177">
        <f t="shared" si="67"/>
        <v>0</v>
      </c>
      <c r="X231" s="232"/>
      <c r="Y231" s="233"/>
      <c r="Z231" s="234"/>
      <c r="AA231" s="181">
        <f t="shared" si="61"/>
        <v>0</v>
      </c>
      <c r="AB231" s="182"/>
      <c r="AC231" s="235"/>
      <c r="AD231" s="236"/>
      <c r="AE231" s="235"/>
      <c r="AF231" s="185">
        <f t="shared" si="68"/>
        <v>0</v>
      </c>
      <c r="AG231" s="186">
        <v>0.78472222222224497</v>
      </c>
      <c r="AH231" s="231">
        <v>0.78819444444446696</v>
      </c>
      <c r="AI231" s="177">
        <f t="shared" si="77"/>
        <v>0</v>
      </c>
      <c r="AJ231" s="232"/>
      <c r="AK231" s="233"/>
      <c r="AL231" s="234"/>
      <c r="AM231" s="177">
        <f t="shared" si="69"/>
        <v>0</v>
      </c>
      <c r="AN231" s="232"/>
      <c r="AO231" s="233"/>
      <c r="AP231" s="234"/>
      <c r="AQ231" s="181">
        <f t="shared" si="62"/>
        <v>0</v>
      </c>
      <c r="AR231" s="182"/>
      <c r="AS231" s="235"/>
      <c r="AT231" s="236"/>
      <c r="AU231" s="235"/>
      <c r="AV231" s="185">
        <f t="shared" si="70"/>
        <v>0</v>
      </c>
      <c r="AW231" s="186">
        <v>0.78472222222224497</v>
      </c>
      <c r="AX231" s="231">
        <v>0.78819444444446696</v>
      </c>
      <c r="AY231" s="177">
        <f t="shared" si="78"/>
        <v>0</v>
      </c>
      <c r="AZ231" s="232"/>
      <c r="BA231" s="233"/>
      <c r="BB231" s="234"/>
      <c r="BC231" s="177">
        <f t="shared" si="71"/>
        <v>0</v>
      </c>
      <c r="BD231" s="232"/>
      <c r="BE231" s="233"/>
      <c r="BF231" s="234"/>
      <c r="BG231" s="181">
        <f t="shared" si="63"/>
        <v>0</v>
      </c>
      <c r="BH231" s="182"/>
      <c r="BI231" s="235"/>
      <c r="BJ231" s="236"/>
      <c r="BK231" s="235"/>
      <c r="BL231" s="185">
        <f t="shared" si="72"/>
        <v>0</v>
      </c>
      <c r="BM231" s="186">
        <v>0.78472222222224497</v>
      </c>
      <c r="BN231" s="231">
        <v>0.78819444444446696</v>
      </c>
      <c r="BO231" s="177">
        <f t="shared" si="79"/>
        <v>0</v>
      </c>
      <c r="BP231" s="232"/>
      <c r="BQ231" s="233"/>
      <c r="BR231" s="234"/>
      <c r="BS231" s="177">
        <f t="shared" si="73"/>
        <v>0</v>
      </c>
      <c r="BT231" s="232"/>
      <c r="BU231" s="233"/>
      <c r="BV231" s="234"/>
      <c r="BW231" s="181">
        <f t="shared" si="64"/>
        <v>0</v>
      </c>
      <c r="BX231" s="182"/>
      <c r="BY231" s="235"/>
      <c r="BZ231" s="236"/>
      <c r="CA231" s="235"/>
      <c r="CB231" s="185">
        <f t="shared" si="74"/>
        <v>0</v>
      </c>
    </row>
    <row r="232" spans="1:80" ht="15.75">
      <c r="A232" s="186">
        <v>0.78819444444446696</v>
      </c>
      <c r="B232" s="231">
        <v>0.79166666666668895</v>
      </c>
      <c r="C232" s="177">
        <f t="shared" si="75"/>
        <v>0</v>
      </c>
      <c r="D232" s="232"/>
      <c r="E232" s="233"/>
      <c r="F232" s="234"/>
      <c r="G232" s="177">
        <f t="shared" si="65"/>
        <v>0</v>
      </c>
      <c r="H232" s="232"/>
      <c r="I232" s="233"/>
      <c r="J232" s="234"/>
      <c r="K232" s="181">
        <f t="shared" si="60"/>
        <v>0</v>
      </c>
      <c r="L232" s="182"/>
      <c r="M232" s="235"/>
      <c r="N232" s="236"/>
      <c r="O232" s="235"/>
      <c r="P232" s="185">
        <f t="shared" si="66"/>
        <v>0</v>
      </c>
      <c r="Q232" s="186">
        <v>0.78819444444446696</v>
      </c>
      <c r="R232" s="231">
        <v>0.79166666666668895</v>
      </c>
      <c r="S232" s="177">
        <f t="shared" si="76"/>
        <v>0</v>
      </c>
      <c r="T232" s="232"/>
      <c r="U232" s="233"/>
      <c r="V232" s="234"/>
      <c r="W232" s="177">
        <f t="shared" si="67"/>
        <v>0</v>
      </c>
      <c r="X232" s="232"/>
      <c r="Y232" s="233"/>
      <c r="Z232" s="234"/>
      <c r="AA232" s="181">
        <f t="shared" si="61"/>
        <v>0</v>
      </c>
      <c r="AB232" s="182"/>
      <c r="AC232" s="235"/>
      <c r="AD232" s="236"/>
      <c r="AE232" s="235"/>
      <c r="AF232" s="185">
        <f t="shared" si="68"/>
        <v>0</v>
      </c>
      <c r="AG232" s="186">
        <v>0.78819444444446696</v>
      </c>
      <c r="AH232" s="231">
        <v>0.79166666666668895</v>
      </c>
      <c r="AI232" s="177">
        <f t="shared" si="77"/>
        <v>0</v>
      </c>
      <c r="AJ232" s="232"/>
      <c r="AK232" s="233"/>
      <c r="AL232" s="234"/>
      <c r="AM232" s="177">
        <f t="shared" si="69"/>
        <v>0</v>
      </c>
      <c r="AN232" s="232"/>
      <c r="AO232" s="233"/>
      <c r="AP232" s="234"/>
      <c r="AQ232" s="181">
        <f t="shared" si="62"/>
        <v>0</v>
      </c>
      <c r="AR232" s="182"/>
      <c r="AS232" s="235"/>
      <c r="AT232" s="236"/>
      <c r="AU232" s="235"/>
      <c r="AV232" s="185">
        <f t="shared" si="70"/>
        <v>0</v>
      </c>
      <c r="AW232" s="186">
        <v>0.78819444444446696</v>
      </c>
      <c r="AX232" s="231">
        <v>0.79166666666668895</v>
      </c>
      <c r="AY232" s="177">
        <f t="shared" si="78"/>
        <v>0</v>
      </c>
      <c r="AZ232" s="232"/>
      <c r="BA232" s="233"/>
      <c r="BB232" s="234"/>
      <c r="BC232" s="177">
        <f t="shared" si="71"/>
        <v>0</v>
      </c>
      <c r="BD232" s="232"/>
      <c r="BE232" s="233"/>
      <c r="BF232" s="234"/>
      <c r="BG232" s="181">
        <f t="shared" si="63"/>
        <v>0</v>
      </c>
      <c r="BH232" s="182"/>
      <c r="BI232" s="235"/>
      <c r="BJ232" s="236"/>
      <c r="BK232" s="235"/>
      <c r="BL232" s="185">
        <f t="shared" si="72"/>
        <v>0</v>
      </c>
      <c r="BM232" s="186">
        <v>0.78819444444446696</v>
      </c>
      <c r="BN232" s="231">
        <v>0.79166666666668895</v>
      </c>
      <c r="BO232" s="177">
        <f t="shared" si="79"/>
        <v>0</v>
      </c>
      <c r="BP232" s="232"/>
      <c r="BQ232" s="233"/>
      <c r="BR232" s="234"/>
      <c r="BS232" s="177">
        <f t="shared" si="73"/>
        <v>0</v>
      </c>
      <c r="BT232" s="232"/>
      <c r="BU232" s="233"/>
      <c r="BV232" s="234"/>
      <c r="BW232" s="181">
        <f t="shared" si="64"/>
        <v>0</v>
      </c>
      <c r="BX232" s="182"/>
      <c r="BY232" s="235"/>
      <c r="BZ232" s="236"/>
      <c r="CA232" s="235"/>
      <c r="CB232" s="185">
        <f t="shared" si="74"/>
        <v>0</v>
      </c>
    </row>
    <row r="233" spans="1:80" ht="15.75">
      <c r="A233" s="186">
        <v>0.79166666666668895</v>
      </c>
      <c r="B233" s="231">
        <v>0.79513888888891104</v>
      </c>
      <c r="C233" s="177">
        <f t="shared" si="75"/>
        <v>0</v>
      </c>
      <c r="D233" s="232"/>
      <c r="E233" s="233"/>
      <c r="F233" s="234"/>
      <c r="G233" s="177">
        <f t="shared" si="65"/>
        <v>0</v>
      </c>
      <c r="H233" s="232"/>
      <c r="I233" s="233"/>
      <c r="J233" s="234"/>
      <c r="K233" s="181">
        <f t="shared" si="60"/>
        <v>0</v>
      </c>
      <c r="L233" s="182"/>
      <c r="M233" s="235"/>
      <c r="N233" s="236"/>
      <c r="O233" s="235"/>
      <c r="P233" s="185">
        <f t="shared" si="66"/>
        <v>0</v>
      </c>
      <c r="Q233" s="186">
        <v>0.79166666666668895</v>
      </c>
      <c r="R233" s="231">
        <v>0.79513888888891104</v>
      </c>
      <c r="S233" s="177">
        <f t="shared" si="76"/>
        <v>0</v>
      </c>
      <c r="T233" s="232"/>
      <c r="U233" s="233"/>
      <c r="V233" s="234"/>
      <c r="W233" s="177">
        <f t="shared" si="67"/>
        <v>0</v>
      </c>
      <c r="X233" s="232"/>
      <c r="Y233" s="233"/>
      <c r="Z233" s="234"/>
      <c r="AA233" s="181">
        <f t="shared" si="61"/>
        <v>0</v>
      </c>
      <c r="AB233" s="182"/>
      <c r="AC233" s="235"/>
      <c r="AD233" s="236"/>
      <c r="AE233" s="235"/>
      <c r="AF233" s="185">
        <f t="shared" si="68"/>
        <v>0</v>
      </c>
      <c r="AG233" s="186">
        <v>0.79166666666668895</v>
      </c>
      <c r="AH233" s="231">
        <v>0.79513888888891104</v>
      </c>
      <c r="AI233" s="177">
        <f t="shared" si="77"/>
        <v>0</v>
      </c>
      <c r="AJ233" s="232"/>
      <c r="AK233" s="233"/>
      <c r="AL233" s="234"/>
      <c r="AM233" s="177">
        <f t="shared" si="69"/>
        <v>0</v>
      </c>
      <c r="AN233" s="232"/>
      <c r="AO233" s="233"/>
      <c r="AP233" s="234"/>
      <c r="AQ233" s="181">
        <f t="shared" si="62"/>
        <v>0</v>
      </c>
      <c r="AR233" s="182"/>
      <c r="AS233" s="235"/>
      <c r="AT233" s="236"/>
      <c r="AU233" s="235"/>
      <c r="AV233" s="185">
        <f t="shared" si="70"/>
        <v>0</v>
      </c>
      <c r="AW233" s="186">
        <v>0.79166666666668895</v>
      </c>
      <c r="AX233" s="231">
        <v>0.79513888888891104</v>
      </c>
      <c r="AY233" s="177">
        <f t="shared" si="78"/>
        <v>0</v>
      </c>
      <c r="AZ233" s="232"/>
      <c r="BA233" s="233"/>
      <c r="BB233" s="234"/>
      <c r="BC233" s="177">
        <f t="shared" si="71"/>
        <v>0</v>
      </c>
      <c r="BD233" s="232"/>
      <c r="BE233" s="233"/>
      <c r="BF233" s="234"/>
      <c r="BG233" s="181">
        <f t="shared" si="63"/>
        <v>0</v>
      </c>
      <c r="BH233" s="182"/>
      <c r="BI233" s="235"/>
      <c r="BJ233" s="236"/>
      <c r="BK233" s="235"/>
      <c r="BL233" s="185">
        <f t="shared" si="72"/>
        <v>0</v>
      </c>
      <c r="BM233" s="186">
        <v>0.79166666666668895</v>
      </c>
      <c r="BN233" s="231">
        <v>0.79513888888891104</v>
      </c>
      <c r="BO233" s="177">
        <f t="shared" si="79"/>
        <v>0</v>
      </c>
      <c r="BP233" s="232"/>
      <c r="BQ233" s="233"/>
      <c r="BR233" s="234"/>
      <c r="BS233" s="177">
        <f t="shared" si="73"/>
        <v>0</v>
      </c>
      <c r="BT233" s="232"/>
      <c r="BU233" s="233"/>
      <c r="BV233" s="234"/>
      <c r="BW233" s="181">
        <f t="shared" si="64"/>
        <v>0</v>
      </c>
      <c r="BX233" s="182"/>
      <c r="BY233" s="235"/>
      <c r="BZ233" s="236"/>
      <c r="CA233" s="235"/>
      <c r="CB233" s="185">
        <f t="shared" si="74"/>
        <v>0</v>
      </c>
    </row>
    <row r="234" spans="1:80" ht="15.75">
      <c r="A234" s="186">
        <v>0.79513888888891104</v>
      </c>
      <c r="B234" s="231">
        <v>0.79861111111113403</v>
      </c>
      <c r="C234" s="177">
        <f t="shared" si="75"/>
        <v>0</v>
      </c>
      <c r="D234" s="232"/>
      <c r="E234" s="233"/>
      <c r="F234" s="234"/>
      <c r="G234" s="177">
        <f t="shared" si="65"/>
        <v>0</v>
      </c>
      <c r="H234" s="232"/>
      <c r="I234" s="233"/>
      <c r="J234" s="234"/>
      <c r="K234" s="181">
        <f t="shared" si="60"/>
        <v>0</v>
      </c>
      <c r="L234" s="182"/>
      <c r="M234" s="235"/>
      <c r="N234" s="236"/>
      <c r="O234" s="235"/>
      <c r="P234" s="185">
        <f t="shared" si="66"/>
        <v>0</v>
      </c>
      <c r="Q234" s="186">
        <v>0.79513888888891104</v>
      </c>
      <c r="R234" s="231">
        <v>0.79861111111113403</v>
      </c>
      <c r="S234" s="177">
        <f t="shared" si="76"/>
        <v>0</v>
      </c>
      <c r="T234" s="232"/>
      <c r="U234" s="233"/>
      <c r="V234" s="234"/>
      <c r="W234" s="177">
        <f t="shared" si="67"/>
        <v>0</v>
      </c>
      <c r="X234" s="232"/>
      <c r="Y234" s="233"/>
      <c r="Z234" s="234"/>
      <c r="AA234" s="181">
        <f t="shared" si="61"/>
        <v>0</v>
      </c>
      <c r="AB234" s="182"/>
      <c r="AC234" s="235"/>
      <c r="AD234" s="236"/>
      <c r="AE234" s="235"/>
      <c r="AF234" s="185">
        <f t="shared" si="68"/>
        <v>0</v>
      </c>
      <c r="AG234" s="186">
        <v>0.79513888888891104</v>
      </c>
      <c r="AH234" s="231">
        <v>0.79861111111113403</v>
      </c>
      <c r="AI234" s="177">
        <f t="shared" si="77"/>
        <v>0</v>
      </c>
      <c r="AJ234" s="232"/>
      <c r="AK234" s="233"/>
      <c r="AL234" s="234"/>
      <c r="AM234" s="177">
        <f t="shared" si="69"/>
        <v>0</v>
      </c>
      <c r="AN234" s="232"/>
      <c r="AO234" s="233"/>
      <c r="AP234" s="234"/>
      <c r="AQ234" s="181">
        <f t="shared" si="62"/>
        <v>0</v>
      </c>
      <c r="AR234" s="182"/>
      <c r="AS234" s="235"/>
      <c r="AT234" s="236"/>
      <c r="AU234" s="235"/>
      <c r="AV234" s="185">
        <f t="shared" si="70"/>
        <v>0</v>
      </c>
      <c r="AW234" s="186">
        <v>0.79513888888891104</v>
      </c>
      <c r="AX234" s="231">
        <v>0.79861111111113403</v>
      </c>
      <c r="AY234" s="177">
        <f t="shared" si="78"/>
        <v>0</v>
      </c>
      <c r="AZ234" s="232"/>
      <c r="BA234" s="233"/>
      <c r="BB234" s="234"/>
      <c r="BC234" s="177">
        <f t="shared" si="71"/>
        <v>0</v>
      </c>
      <c r="BD234" s="232"/>
      <c r="BE234" s="233"/>
      <c r="BF234" s="234"/>
      <c r="BG234" s="181">
        <f t="shared" si="63"/>
        <v>0</v>
      </c>
      <c r="BH234" s="182"/>
      <c r="BI234" s="235"/>
      <c r="BJ234" s="236"/>
      <c r="BK234" s="235"/>
      <c r="BL234" s="185">
        <f t="shared" si="72"/>
        <v>0</v>
      </c>
      <c r="BM234" s="186">
        <v>0.79513888888891104</v>
      </c>
      <c r="BN234" s="231">
        <v>0.79861111111113403</v>
      </c>
      <c r="BO234" s="177">
        <f t="shared" si="79"/>
        <v>0</v>
      </c>
      <c r="BP234" s="232"/>
      <c r="BQ234" s="233"/>
      <c r="BR234" s="234"/>
      <c r="BS234" s="177">
        <f t="shared" si="73"/>
        <v>0</v>
      </c>
      <c r="BT234" s="232"/>
      <c r="BU234" s="233"/>
      <c r="BV234" s="234"/>
      <c r="BW234" s="181">
        <f t="shared" si="64"/>
        <v>0</v>
      </c>
      <c r="BX234" s="182"/>
      <c r="BY234" s="235"/>
      <c r="BZ234" s="236"/>
      <c r="CA234" s="235"/>
      <c r="CB234" s="185">
        <f t="shared" si="74"/>
        <v>0</v>
      </c>
    </row>
    <row r="235" spans="1:80" ht="15.75">
      <c r="A235" s="186">
        <v>0.79861111111113403</v>
      </c>
      <c r="B235" s="231">
        <v>0.80208333333335602</v>
      </c>
      <c r="C235" s="177">
        <f t="shared" si="75"/>
        <v>0</v>
      </c>
      <c r="D235" s="232"/>
      <c r="E235" s="233"/>
      <c r="F235" s="234"/>
      <c r="G235" s="177">
        <f t="shared" si="65"/>
        <v>0</v>
      </c>
      <c r="H235" s="232"/>
      <c r="I235" s="233"/>
      <c r="J235" s="234"/>
      <c r="K235" s="181">
        <f t="shared" si="60"/>
        <v>0</v>
      </c>
      <c r="L235" s="182"/>
      <c r="M235" s="235"/>
      <c r="N235" s="236"/>
      <c r="O235" s="235"/>
      <c r="P235" s="185">
        <f t="shared" si="66"/>
        <v>0</v>
      </c>
      <c r="Q235" s="186">
        <v>0.79861111111113403</v>
      </c>
      <c r="R235" s="231">
        <v>0.80208333333335602</v>
      </c>
      <c r="S235" s="177">
        <f t="shared" si="76"/>
        <v>0</v>
      </c>
      <c r="T235" s="232"/>
      <c r="U235" s="233"/>
      <c r="V235" s="234"/>
      <c r="W235" s="177">
        <f t="shared" si="67"/>
        <v>0</v>
      </c>
      <c r="X235" s="232"/>
      <c r="Y235" s="233"/>
      <c r="Z235" s="234"/>
      <c r="AA235" s="181">
        <f t="shared" si="61"/>
        <v>0</v>
      </c>
      <c r="AB235" s="182"/>
      <c r="AC235" s="235"/>
      <c r="AD235" s="236"/>
      <c r="AE235" s="235"/>
      <c r="AF235" s="185">
        <f t="shared" si="68"/>
        <v>0</v>
      </c>
      <c r="AG235" s="186">
        <v>0.79861111111113403</v>
      </c>
      <c r="AH235" s="231">
        <v>0.80208333333335602</v>
      </c>
      <c r="AI235" s="177">
        <f t="shared" si="77"/>
        <v>0</v>
      </c>
      <c r="AJ235" s="232"/>
      <c r="AK235" s="233"/>
      <c r="AL235" s="234"/>
      <c r="AM235" s="177">
        <f t="shared" si="69"/>
        <v>0</v>
      </c>
      <c r="AN235" s="232"/>
      <c r="AO235" s="233"/>
      <c r="AP235" s="234"/>
      <c r="AQ235" s="181">
        <f t="shared" si="62"/>
        <v>0</v>
      </c>
      <c r="AR235" s="182"/>
      <c r="AS235" s="235"/>
      <c r="AT235" s="236"/>
      <c r="AU235" s="235"/>
      <c r="AV235" s="185">
        <f t="shared" si="70"/>
        <v>0</v>
      </c>
      <c r="AW235" s="186">
        <v>0.79861111111113403</v>
      </c>
      <c r="AX235" s="231">
        <v>0.80208333333335602</v>
      </c>
      <c r="AY235" s="177">
        <f t="shared" si="78"/>
        <v>0</v>
      </c>
      <c r="AZ235" s="232"/>
      <c r="BA235" s="233"/>
      <c r="BB235" s="234"/>
      <c r="BC235" s="177">
        <f t="shared" si="71"/>
        <v>0</v>
      </c>
      <c r="BD235" s="232"/>
      <c r="BE235" s="233"/>
      <c r="BF235" s="234"/>
      <c r="BG235" s="181">
        <f t="shared" si="63"/>
        <v>0</v>
      </c>
      <c r="BH235" s="182"/>
      <c r="BI235" s="235"/>
      <c r="BJ235" s="236"/>
      <c r="BK235" s="235"/>
      <c r="BL235" s="185">
        <f t="shared" si="72"/>
        <v>0</v>
      </c>
      <c r="BM235" s="186">
        <v>0.79861111111113403</v>
      </c>
      <c r="BN235" s="231">
        <v>0.80208333333335602</v>
      </c>
      <c r="BO235" s="177">
        <f t="shared" si="79"/>
        <v>0</v>
      </c>
      <c r="BP235" s="232"/>
      <c r="BQ235" s="233"/>
      <c r="BR235" s="234"/>
      <c r="BS235" s="177">
        <f t="shared" si="73"/>
        <v>0</v>
      </c>
      <c r="BT235" s="232"/>
      <c r="BU235" s="233"/>
      <c r="BV235" s="234"/>
      <c r="BW235" s="181">
        <f t="shared" si="64"/>
        <v>0</v>
      </c>
      <c r="BX235" s="182"/>
      <c r="BY235" s="235"/>
      <c r="BZ235" s="236"/>
      <c r="CA235" s="235"/>
      <c r="CB235" s="185">
        <f t="shared" si="74"/>
        <v>0</v>
      </c>
    </row>
    <row r="236" spans="1:80" ht="15.75">
      <c r="A236" s="186">
        <v>0.80208333333335602</v>
      </c>
      <c r="B236" s="231">
        <v>0.80555555555557801</v>
      </c>
      <c r="C236" s="177">
        <f t="shared" si="75"/>
        <v>0</v>
      </c>
      <c r="D236" s="232"/>
      <c r="E236" s="233"/>
      <c r="F236" s="234"/>
      <c r="G236" s="177">
        <f t="shared" si="65"/>
        <v>0</v>
      </c>
      <c r="H236" s="232"/>
      <c r="I236" s="233"/>
      <c r="J236" s="234"/>
      <c r="K236" s="181">
        <f t="shared" si="60"/>
        <v>0</v>
      </c>
      <c r="L236" s="182"/>
      <c r="M236" s="235"/>
      <c r="N236" s="236"/>
      <c r="O236" s="235"/>
      <c r="P236" s="185">
        <f t="shared" si="66"/>
        <v>0</v>
      </c>
      <c r="Q236" s="186">
        <v>0.80208333333335602</v>
      </c>
      <c r="R236" s="231">
        <v>0.80555555555557801</v>
      </c>
      <c r="S236" s="177">
        <f t="shared" si="76"/>
        <v>0</v>
      </c>
      <c r="T236" s="232"/>
      <c r="U236" s="233"/>
      <c r="V236" s="234"/>
      <c r="W236" s="177">
        <f t="shared" si="67"/>
        <v>0</v>
      </c>
      <c r="X236" s="232"/>
      <c r="Y236" s="233"/>
      <c r="Z236" s="234"/>
      <c r="AA236" s="181">
        <f t="shared" si="61"/>
        <v>0</v>
      </c>
      <c r="AB236" s="182"/>
      <c r="AC236" s="235"/>
      <c r="AD236" s="236"/>
      <c r="AE236" s="235"/>
      <c r="AF236" s="185">
        <f t="shared" si="68"/>
        <v>0</v>
      </c>
      <c r="AG236" s="186">
        <v>0.80208333333335602</v>
      </c>
      <c r="AH236" s="231">
        <v>0.80555555555557801</v>
      </c>
      <c r="AI236" s="177">
        <f t="shared" si="77"/>
        <v>0</v>
      </c>
      <c r="AJ236" s="232"/>
      <c r="AK236" s="233"/>
      <c r="AL236" s="234"/>
      <c r="AM236" s="177">
        <f t="shared" si="69"/>
        <v>0</v>
      </c>
      <c r="AN236" s="232"/>
      <c r="AO236" s="233"/>
      <c r="AP236" s="234"/>
      <c r="AQ236" s="181">
        <f t="shared" si="62"/>
        <v>0</v>
      </c>
      <c r="AR236" s="182"/>
      <c r="AS236" s="235"/>
      <c r="AT236" s="236"/>
      <c r="AU236" s="235"/>
      <c r="AV236" s="185">
        <f t="shared" si="70"/>
        <v>0</v>
      </c>
      <c r="AW236" s="186">
        <v>0.80208333333335602</v>
      </c>
      <c r="AX236" s="231">
        <v>0.80555555555557801</v>
      </c>
      <c r="AY236" s="177">
        <f t="shared" si="78"/>
        <v>0</v>
      </c>
      <c r="AZ236" s="232"/>
      <c r="BA236" s="233"/>
      <c r="BB236" s="234"/>
      <c r="BC236" s="177">
        <f t="shared" si="71"/>
        <v>0</v>
      </c>
      <c r="BD236" s="232"/>
      <c r="BE236" s="233"/>
      <c r="BF236" s="234"/>
      <c r="BG236" s="181">
        <f t="shared" si="63"/>
        <v>0</v>
      </c>
      <c r="BH236" s="182"/>
      <c r="BI236" s="235"/>
      <c r="BJ236" s="236"/>
      <c r="BK236" s="235"/>
      <c r="BL236" s="185">
        <f t="shared" si="72"/>
        <v>0</v>
      </c>
      <c r="BM236" s="186">
        <v>0.80208333333335602</v>
      </c>
      <c r="BN236" s="231">
        <v>0.80555555555557801</v>
      </c>
      <c r="BO236" s="177">
        <f t="shared" si="79"/>
        <v>0</v>
      </c>
      <c r="BP236" s="232"/>
      <c r="BQ236" s="233"/>
      <c r="BR236" s="234"/>
      <c r="BS236" s="177">
        <f t="shared" si="73"/>
        <v>0</v>
      </c>
      <c r="BT236" s="232"/>
      <c r="BU236" s="233"/>
      <c r="BV236" s="234"/>
      <c r="BW236" s="181">
        <f t="shared" si="64"/>
        <v>0</v>
      </c>
      <c r="BX236" s="182"/>
      <c r="BY236" s="235"/>
      <c r="BZ236" s="236"/>
      <c r="CA236" s="235"/>
      <c r="CB236" s="185">
        <f t="shared" si="74"/>
        <v>0</v>
      </c>
    </row>
    <row r="237" spans="1:80" ht="15.75">
      <c r="A237" s="186">
        <v>0.80555555555557801</v>
      </c>
      <c r="B237" s="231">
        <v>0.80902777777780099</v>
      </c>
      <c r="C237" s="177">
        <f t="shared" si="75"/>
        <v>0</v>
      </c>
      <c r="D237" s="232"/>
      <c r="E237" s="233"/>
      <c r="F237" s="234"/>
      <c r="G237" s="177">
        <f t="shared" si="65"/>
        <v>0</v>
      </c>
      <c r="H237" s="232"/>
      <c r="I237" s="233"/>
      <c r="J237" s="234"/>
      <c r="K237" s="181">
        <f t="shared" si="60"/>
        <v>0</v>
      </c>
      <c r="L237" s="182"/>
      <c r="M237" s="235"/>
      <c r="N237" s="236"/>
      <c r="O237" s="235"/>
      <c r="P237" s="185">
        <f t="shared" si="66"/>
        <v>0</v>
      </c>
      <c r="Q237" s="186">
        <v>0.80555555555557801</v>
      </c>
      <c r="R237" s="231">
        <v>0.80902777777780099</v>
      </c>
      <c r="S237" s="177">
        <f t="shared" si="76"/>
        <v>0</v>
      </c>
      <c r="T237" s="232"/>
      <c r="U237" s="233"/>
      <c r="V237" s="234"/>
      <c r="W237" s="177">
        <f t="shared" si="67"/>
        <v>0</v>
      </c>
      <c r="X237" s="232"/>
      <c r="Y237" s="233"/>
      <c r="Z237" s="234"/>
      <c r="AA237" s="181">
        <f t="shared" si="61"/>
        <v>0</v>
      </c>
      <c r="AB237" s="182"/>
      <c r="AC237" s="235"/>
      <c r="AD237" s="236"/>
      <c r="AE237" s="235"/>
      <c r="AF237" s="185">
        <f t="shared" si="68"/>
        <v>0</v>
      </c>
      <c r="AG237" s="186">
        <v>0.80555555555557801</v>
      </c>
      <c r="AH237" s="231">
        <v>0.80902777777780099</v>
      </c>
      <c r="AI237" s="177">
        <f t="shared" si="77"/>
        <v>0</v>
      </c>
      <c r="AJ237" s="232"/>
      <c r="AK237" s="233"/>
      <c r="AL237" s="234"/>
      <c r="AM237" s="177">
        <f t="shared" si="69"/>
        <v>0</v>
      </c>
      <c r="AN237" s="232"/>
      <c r="AO237" s="233"/>
      <c r="AP237" s="234"/>
      <c r="AQ237" s="181">
        <f t="shared" si="62"/>
        <v>0</v>
      </c>
      <c r="AR237" s="182"/>
      <c r="AS237" s="235"/>
      <c r="AT237" s="236"/>
      <c r="AU237" s="235"/>
      <c r="AV237" s="185">
        <f t="shared" si="70"/>
        <v>0</v>
      </c>
      <c r="AW237" s="186">
        <v>0.80555555555557801</v>
      </c>
      <c r="AX237" s="231">
        <v>0.80902777777780099</v>
      </c>
      <c r="AY237" s="177">
        <f t="shared" si="78"/>
        <v>0</v>
      </c>
      <c r="AZ237" s="232"/>
      <c r="BA237" s="233"/>
      <c r="BB237" s="234"/>
      <c r="BC237" s="177">
        <f t="shared" si="71"/>
        <v>0</v>
      </c>
      <c r="BD237" s="232"/>
      <c r="BE237" s="233"/>
      <c r="BF237" s="234"/>
      <c r="BG237" s="181">
        <f t="shared" si="63"/>
        <v>0</v>
      </c>
      <c r="BH237" s="182"/>
      <c r="BI237" s="235"/>
      <c r="BJ237" s="236"/>
      <c r="BK237" s="235"/>
      <c r="BL237" s="185">
        <f t="shared" si="72"/>
        <v>0</v>
      </c>
      <c r="BM237" s="186">
        <v>0.80555555555557801</v>
      </c>
      <c r="BN237" s="231">
        <v>0.80902777777780099</v>
      </c>
      <c r="BO237" s="177">
        <f t="shared" si="79"/>
        <v>0</v>
      </c>
      <c r="BP237" s="232"/>
      <c r="BQ237" s="233"/>
      <c r="BR237" s="234"/>
      <c r="BS237" s="177">
        <f t="shared" si="73"/>
        <v>0</v>
      </c>
      <c r="BT237" s="232"/>
      <c r="BU237" s="233"/>
      <c r="BV237" s="234"/>
      <c r="BW237" s="181">
        <f t="shared" si="64"/>
        <v>0</v>
      </c>
      <c r="BX237" s="182"/>
      <c r="BY237" s="235"/>
      <c r="BZ237" s="236"/>
      <c r="CA237" s="235"/>
      <c r="CB237" s="185">
        <f t="shared" si="74"/>
        <v>0</v>
      </c>
    </row>
    <row r="238" spans="1:80" ht="15.75">
      <c r="A238" s="186">
        <v>0.80902777777780099</v>
      </c>
      <c r="B238" s="231">
        <v>0.81250000000002298</v>
      </c>
      <c r="C238" s="177">
        <f t="shared" si="75"/>
        <v>0</v>
      </c>
      <c r="D238" s="232"/>
      <c r="E238" s="233"/>
      <c r="F238" s="234"/>
      <c r="G238" s="177">
        <f t="shared" si="65"/>
        <v>0</v>
      </c>
      <c r="H238" s="232"/>
      <c r="I238" s="233"/>
      <c r="J238" s="234"/>
      <c r="K238" s="181">
        <f t="shared" si="60"/>
        <v>0</v>
      </c>
      <c r="L238" s="182"/>
      <c r="M238" s="235"/>
      <c r="N238" s="236"/>
      <c r="O238" s="235"/>
      <c r="P238" s="185">
        <f t="shared" si="66"/>
        <v>0</v>
      </c>
      <c r="Q238" s="186">
        <v>0.80902777777780099</v>
      </c>
      <c r="R238" s="231">
        <v>0.81250000000002298</v>
      </c>
      <c r="S238" s="177">
        <f t="shared" si="76"/>
        <v>0</v>
      </c>
      <c r="T238" s="232"/>
      <c r="U238" s="233"/>
      <c r="V238" s="234"/>
      <c r="W238" s="177">
        <f t="shared" si="67"/>
        <v>0</v>
      </c>
      <c r="X238" s="232"/>
      <c r="Y238" s="233"/>
      <c r="Z238" s="234"/>
      <c r="AA238" s="181">
        <f t="shared" si="61"/>
        <v>0</v>
      </c>
      <c r="AB238" s="182"/>
      <c r="AC238" s="235"/>
      <c r="AD238" s="236"/>
      <c r="AE238" s="235"/>
      <c r="AF238" s="185">
        <f t="shared" si="68"/>
        <v>0</v>
      </c>
      <c r="AG238" s="186">
        <v>0.80902777777780099</v>
      </c>
      <c r="AH238" s="231">
        <v>0.81250000000002298</v>
      </c>
      <c r="AI238" s="177">
        <f t="shared" si="77"/>
        <v>0</v>
      </c>
      <c r="AJ238" s="232"/>
      <c r="AK238" s="233"/>
      <c r="AL238" s="234"/>
      <c r="AM238" s="177">
        <f t="shared" si="69"/>
        <v>0</v>
      </c>
      <c r="AN238" s="232"/>
      <c r="AO238" s="233"/>
      <c r="AP238" s="234"/>
      <c r="AQ238" s="181">
        <f t="shared" si="62"/>
        <v>0</v>
      </c>
      <c r="AR238" s="182"/>
      <c r="AS238" s="235"/>
      <c r="AT238" s="236"/>
      <c r="AU238" s="235"/>
      <c r="AV238" s="185">
        <f t="shared" si="70"/>
        <v>0</v>
      </c>
      <c r="AW238" s="186">
        <v>0.80902777777780099</v>
      </c>
      <c r="AX238" s="231">
        <v>0.81250000000002298</v>
      </c>
      <c r="AY238" s="177">
        <f t="shared" si="78"/>
        <v>0</v>
      </c>
      <c r="AZ238" s="232"/>
      <c r="BA238" s="233"/>
      <c r="BB238" s="234"/>
      <c r="BC238" s="177">
        <f t="shared" si="71"/>
        <v>0</v>
      </c>
      <c r="BD238" s="232"/>
      <c r="BE238" s="233"/>
      <c r="BF238" s="234"/>
      <c r="BG238" s="181">
        <f t="shared" si="63"/>
        <v>0</v>
      </c>
      <c r="BH238" s="182"/>
      <c r="BI238" s="235"/>
      <c r="BJ238" s="236"/>
      <c r="BK238" s="235"/>
      <c r="BL238" s="185">
        <f t="shared" si="72"/>
        <v>0</v>
      </c>
      <c r="BM238" s="186">
        <v>0.80902777777780099</v>
      </c>
      <c r="BN238" s="231">
        <v>0.81250000000002298</v>
      </c>
      <c r="BO238" s="177">
        <f t="shared" si="79"/>
        <v>0</v>
      </c>
      <c r="BP238" s="232"/>
      <c r="BQ238" s="233"/>
      <c r="BR238" s="234"/>
      <c r="BS238" s="177">
        <f t="shared" si="73"/>
        <v>0</v>
      </c>
      <c r="BT238" s="232"/>
      <c r="BU238" s="233"/>
      <c r="BV238" s="234"/>
      <c r="BW238" s="181">
        <f t="shared" si="64"/>
        <v>0</v>
      </c>
      <c r="BX238" s="182"/>
      <c r="BY238" s="235"/>
      <c r="BZ238" s="236"/>
      <c r="CA238" s="235"/>
      <c r="CB238" s="185">
        <f t="shared" si="74"/>
        <v>0</v>
      </c>
    </row>
    <row r="239" spans="1:80" ht="15.75">
      <c r="A239" s="186">
        <v>0.81250000000002298</v>
      </c>
      <c r="B239" s="231">
        <v>0.81597222222224497</v>
      </c>
      <c r="C239" s="177">
        <f t="shared" si="75"/>
        <v>0</v>
      </c>
      <c r="D239" s="232"/>
      <c r="E239" s="233"/>
      <c r="F239" s="234"/>
      <c r="G239" s="177">
        <f t="shared" si="65"/>
        <v>0</v>
      </c>
      <c r="H239" s="232"/>
      <c r="I239" s="233"/>
      <c r="J239" s="234"/>
      <c r="K239" s="181">
        <f t="shared" si="60"/>
        <v>0</v>
      </c>
      <c r="L239" s="182"/>
      <c r="M239" s="235"/>
      <c r="N239" s="236"/>
      <c r="O239" s="235"/>
      <c r="P239" s="185">
        <f t="shared" si="66"/>
        <v>0</v>
      </c>
      <c r="Q239" s="186">
        <v>0.81250000000002298</v>
      </c>
      <c r="R239" s="231">
        <v>0.81597222222224497</v>
      </c>
      <c r="S239" s="177">
        <f t="shared" si="76"/>
        <v>0</v>
      </c>
      <c r="T239" s="232"/>
      <c r="U239" s="233"/>
      <c r="V239" s="234"/>
      <c r="W239" s="177">
        <f t="shared" si="67"/>
        <v>0</v>
      </c>
      <c r="X239" s="232"/>
      <c r="Y239" s="233"/>
      <c r="Z239" s="234"/>
      <c r="AA239" s="181">
        <f t="shared" si="61"/>
        <v>0</v>
      </c>
      <c r="AB239" s="182"/>
      <c r="AC239" s="235"/>
      <c r="AD239" s="236"/>
      <c r="AE239" s="235"/>
      <c r="AF239" s="185">
        <f t="shared" si="68"/>
        <v>0</v>
      </c>
      <c r="AG239" s="186">
        <v>0.81250000000002298</v>
      </c>
      <c r="AH239" s="231">
        <v>0.81597222222224497</v>
      </c>
      <c r="AI239" s="177">
        <f t="shared" si="77"/>
        <v>0</v>
      </c>
      <c r="AJ239" s="232"/>
      <c r="AK239" s="233"/>
      <c r="AL239" s="234"/>
      <c r="AM239" s="177">
        <f t="shared" si="69"/>
        <v>0</v>
      </c>
      <c r="AN239" s="232"/>
      <c r="AO239" s="233"/>
      <c r="AP239" s="234"/>
      <c r="AQ239" s="181">
        <f t="shared" si="62"/>
        <v>0</v>
      </c>
      <c r="AR239" s="182"/>
      <c r="AS239" s="235"/>
      <c r="AT239" s="236"/>
      <c r="AU239" s="235"/>
      <c r="AV239" s="185">
        <f t="shared" si="70"/>
        <v>0</v>
      </c>
      <c r="AW239" s="186">
        <v>0.81250000000002298</v>
      </c>
      <c r="AX239" s="231">
        <v>0.81597222222224497</v>
      </c>
      <c r="AY239" s="177">
        <f t="shared" si="78"/>
        <v>0</v>
      </c>
      <c r="AZ239" s="232"/>
      <c r="BA239" s="233"/>
      <c r="BB239" s="234"/>
      <c r="BC239" s="177">
        <f t="shared" si="71"/>
        <v>0</v>
      </c>
      <c r="BD239" s="232"/>
      <c r="BE239" s="233"/>
      <c r="BF239" s="234"/>
      <c r="BG239" s="181">
        <f t="shared" si="63"/>
        <v>0</v>
      </c>
      <c r="BH239" s="182"/>
      <c r="BI239" s="235"/>
      <c r="BJ239" s="236"/>
      <c r="BK239" s="235"/>
      <c r="BL239" s="185">
        <f t="shared" si="72"/>
        <v>0</v>
      </c>
      <c r="BM239" s="186">
        <v>0.81250000000002298</v>
      </c>
      <c r="BN239" s="231">
        <v>0.81597222222224497</v>
      </c>
      <c r="BO239" s="177">
        <f t="shared" si="79"/>
        <v>0</v>
      </c>
      <c r="BP239" s="232"/>
      <c r="BQ239" s="233"/>
      <c r="BR239" s="234"/>
      <c r="BS239" s="177">
        <f t="shared" si="73"/>
        <v>0</v>
      </c>
      <c r="BT239" s="232"/>
      <c r="BU239" s="233"/>
      <c r="BV239" s="234"/>
      <c r="BW239" s="181">
        <f t="shared" si="64"/>
        <v>0</v>
      </c>
      <c r="BX239" s="182"/>
      <c r="BY239" s="235"/>
      <c r="BZ239" s="236"/>
      <c r="CA239" s="235"/>
      <c r="CB239" s="185">
        <f t="shared" si="74"/>
        <v>0</v>
      </c>
    </row>
    <row r="240" spans="1:80" ht="15.75">
      <c r="A240" s="186">
        <v>0.81597222222224497</v>
      </c>
      <c r="B240" s="231">
        <v>0.81944444444446796</v>
      </c>
      <c r="C240" s="177">
        <f t="shared" si="75"/>
        <v>0</v>
      </c>
      <c r="D240" s="232"/>
      <c r="E240" s="233"/>
      <c r="F240" s="234"/>
      <c r="G240" s="177">
        <f t="shared" si="65"/>
        <v>0</v>
      </c>
      <c r="H240" s="232"/>
      <c r="I240" s="233"/>
      <c r="J240" s="234"/>
      <c r="K240" s="181">
        <f t="shared" si="60"/>
        <v>0</v>
      </c>
      <c r="L240" s="182"/>
      <c r="M240" s="235"/>
      <c r="N240" s="236"/>
      <c r="O240" s="235"/>
      <c r="P240" s="185">
        <f t="shared" si="66"/>
        <v>0</v>
      </c>
      <c r="Q240" s="186">
        <v>0.81597222222224497</v>
      </c>
      <c r="R240" s="231">
        <v>0.81944444444446796</v>
      </c>
      <c r="S240" s="177">
        <f t="shared" si="76"/>
        <v>0</v>
      </c>
      <c r="T240" s="232"/>
      <c r="U240" s="233"/>
      <c r="V240" s="234"/>
      <c r="W240" s="177">
        <f t="shared" si="67"/>
        <v>0</v>
      </c>
      <c r="X240" s="232"/>
      <c r="Y240" s="233"/>
      <c r="Z240" s="234"/>
      <c r="AA240" s="181">
        <f t="shared" si="61"/>
        <v>0</v>
      </c>
      <c r="AB240" s="182"/>
      <c r="AC240" s="235"/>
      <c r="AD240" s="236"/>
      <c r="AE240" s="235"/>
      <c r="AF240" s="185">
        <f t="shared" si="68"/>
        <v>0</v>
      </c>
      <c r="AG240" s="186">
        <v>0.81597222222224497</v>
      </c>
      <c r="AH240" s="231">
        <v>0.81944444444446796</v>
      </c>
      <c r="AI240" s="177">
        <f t="shared" si="77"/>
        <v>0</v>
      </c>
      <c r="AJ240" s="232"/>
      <c r="AK240" s="233"/>
      <c r="AL240" s="234"/>
      <c r="AM240" s="177">
        <f t="shared" si="69"/>
        <v>0</v>
      </c>
      <c r="AN240" s="232"/>
      <c r="AO240" s="233"/>
      <c r="AP240" s="234"/>
      <c r="AQ240" s="181">
        <f t="shared" si="62"/>
        <v>0</v>
      </c>
      <c r="AR240" s="182"/>
      <c r="AS240" s="235"/>
      <c r="AT240" s="236"/>
      <c r="AU240" s="235"/>
      <c r="AV240" s="185">
        <f t="shared" si="70"/>
        <v>0</v>
      </c>
      <c r="AW240" s="186">
        <v>0.81597222222224497</v>
      </c>
      <c r="AX240" s="231">
        <v>0.81944444444446796</v>
      </c>
      <c r="AY240" s="177">
        <f t="shared" si="78"/>
        <v>0</v>
      </c>
      <c r="AZ240" s="232"/>
      <c r="BA240" s="233"/>
      <c r="BB240" s="234"/>
      <c r="BC240" s="177">
        <f t="shared" si="71"/>
        <v>0</v>
      </c>
      <c r="BD240" s="232"/>
      <c r="BE240" s="233"/>
      <c r="BF240" s="234"/>
      <c r="BG240" s="181">
        <f t="shared" si="63"/>
        <v>0</v>
      </c>
      <c r="BH240" s="182"/>
      <c r="BI240" s="235"/>
      <c r="BJ240" s="236"/>
      <c r="BK240" s="235"/>
      <c r="BL240" s="185">
        <f t="shared" si="72"/>
        <v>0</v>
      </c>
      <c r="BM240" s="186">
        <v>0.81597222222224497</v>
      </c>
      <c r="BN240" s="231">
        <v>0.81944444444446796</v>
      </c>
      <c r="BO240" s="177">
        <f t="shared" si="79"/>
        <v>0</v>
      </c>
      <c r="BP240" s="232"/>
      <c r="BQ240" s="233"/>
      <c r="BR240" s="234"/>
      <c r="BS240" s="177">
        <f t="shared" si="73"/>
        <v>0</v>
      </c>
      <c r="BT240" s="232"/>
      <c r="BU240" s="233"/>
      <c r="BV240" s="234"/>
      <c r="BW240" s="181">
        <f t="shared" si="64"/>
        <v>0</v>
      </c>
      <c r="BX240" s="182"/>
      <c r="BY240" s="235"/>
      <c r="BZ240" s="236"/>
      <c r="CA240" s="235"/>
      <c r="CB240" s="185">
        <f t="shared" si="74"/>
        <v>0</v>
      </c>
    </row>
    <row r="241" spans="1:80" ht="15.75">
      <c r="A241" s="186">
        <v>0.81944444444446796</v>
      </c>
      <c r="B241" s="231">
        <v>0.82291666666669006</v>
      </c>
      <c r="C241" s="177">
        <f t="shared" si="75"/>
        <v>0</v>
      </c>
      <c r="D241" s="232"/>
      <c r="E241" s="233"/>
      <c r="F241" s="234"/>
      <c r="G241" s="177">
        <f t="shared" si="65"/>
        <v>0</v>
      </c>
      <c r="H241" s="232"/>
      <c r="I241" s="233"/>
      <c r="J241" s="234"/>
      <c r="K241" s="181">
        <f t="shared" si="60"/>
        <v>0</v>
      </c>
      <c r="L241" s="182"/>
      <c r="M241" s="235"/>
      <c r="N241" s="236"/>
      <c r="O241" s="235"/>
      <c r="P241" s="185">
        <f t="shared" si="66"/>
        <v>0</v>
      </c>
      <c r="Q241" s="186">
        <v>0.81944444444446796</v>
      </c>
      <c r="R241" s="231">
        <v>0.82291666666669006</v>
      </c>
      <c r="S241" s="177">
        <f t="shared" si="76"/>
        <v>0</v>
      </c>
      <c r="T241" s="232"/>
      <c r="U241" s="233"/>
      <c r="V241" s="234"/>
      <c r="W241" s="177">
        <f t="shared" si="67"/>
        <v>0</v>
      </c>
      <c r="X241" s="232"/>
      <c r="Y241" s="233"/>
      <c r="Z241" s="234"/>
      <c r="AA241" s="181">
        <f t="shared" si="61"/>
        <v>0</v>
      </c>
      <c r="AB241" s="182"/>
      <c r="AC241" s="235"/>
      <c r="AD241" s="236"/>
      <c r="AE241" s="235"/>
      <c r="AF241" s="185">
        <f t="shared" si="68"/>
        <v>0</v>
      </c>
      <c r="AG241" s="186">
        <v>0.81944444444446796</v>
      </c>
      <c r="AH241" s="231">
        <v>0.82291666666669006</v>
      </c>
      <c r="AI241" s="177">
        <f t="shared" si="77"/>
        <v>0</v>
      </c>
      <c r="AJ241" s="232"/>
      <c r="AK241" s="233"/>
      <c r="AL241" s="234"/>
      <c r="AM241" s="177">
        <f t="shared" si="69"/>
        <v>0</v>
      </c>
      <c r="AN241" s="232"/>
      <c r="AO241" s="233"/>
      <c r="AP241" s="234"/>
      <c r="AQ241" s="181">
        <f t="shared" si="62"/>
        <v>0</v>
      </c>
      <c r="AR241" s="182"/>
      <c r="AS241" s="235"/>
      <c r="AT241" s="236"/>
      <c r="AU241" s="235"/>
      <c r="AV241" s="185">
        <f t="shared" si="70"/>
        <v>0</v>
      </c>
      <c r="AW241" s="186">
        <v>0.81944444444446796</v>
      </c>
      <c r="AX241" s="231">
        <v>0.82291666666669006</v>
      </c>
      <c r="AY241" s="177">
        <f t="shared" si="78"/>
        <v>0</v>
      </c>
      <c r="AZ241" s="232"/>
      <c r="BA241" s="233"/>
      <c r="BB241" s="234"/>
      <c r="BC241" s="177">
        <f t="shared" si="71"/>
        <v>0</v>
      </c>
      <c r="BD241" s="232"/>
      <c r="BE241" s="233"/>
      <c r="BF241" s="234"/>
      <c r="BG241" s="181">
        <f t="shared" si="63"/>
        <v>0</v>
      </c>
      <c r="BH241" s="182"/>
      <c r="BI241" s="235"/>
      <c r="BJ241" s="236"/>
      <c r="BK241" s="235"/>
      <c r="BL241" s="185">
        <f t="shared" si="72"/>
        <v>0</v>
      </c>
      <c r="BM241" s="186">
        <v>0.81944444444446796</v>
      </c>
      <c r="BN241" s="231">
        <v>0.82291666666669006</v>
      </c>
      <c r="BO241" s="177">
        <f t="shared" si="79"/>
        <v>0</v>
      </c>
      <c r="BP241" s="232"/>
      <c r="BQ241" s="233"/>
      <c r="BR241" s="234"/>
      <c r="BS241" s="177">
        <f t="shared" si="73"/>
        <v>0</v>
      </c>
      <c r="BT241" s="232"/>
      <c r="BU241" s="233"/>
      <c r="BV241" s="234"/>
      <c r="BW241" s="181">
        <f t="shared" si="64"/>
        <v>0</v>
      </c>
      <c r="BX241" s="182"/>
      <c r="BY241" s="235"/>
      <c r="BZ241" s="236"/>
      <c r="CA241" s="235"/>
      <c r="CB241" s="185">
        <f t="shared" si="74"/>
        <v>0</v>
      </c>
    </row>
    <row r="242" spans="1:80" ht="15.75">
      <c r="A242" s="186">
        <v>0.82291666666669006</v>
      </c>
      <c r="B242" s="231">
        <v>0.82638888888891204</v>
      </c>
      <c r="C242" s="177">
        <f t="shared" si="75"/>
        <v>0</v>
      </c>
      <c r="D242" s="232"/>
      <c r="E242" s="233"/>
      <c r="F242" s="234"/>
      <c r="G242" s="177">
        <f t="shared" si="65"/>
        <v>0</v>
      </c>
      <c r="H242" s="232"/>
      <c r="I242" s="233"/>
      <c r="J242" s="234"/>
      <c r="K242" s="181">
        <f>H242+I242+J242</f>
        <v>0</v>
      </c>
      <c r="L242" s="182"/>
      <c r="M242" s="235"/>
      <c r="N242" s="236"/>
      <c r="O242" s="235"/>
      <c r="P242" s="185">
        <f t="shared" si="66"/>
        <v>0</v>
      </c>
      <c r="Q242" s="186">
        <v>0.82291666666669006</v>
      </c>
      <c r="R242" s="231">
        <v>0.82638888888891204</v>
      </c>
      <c r="S242" s="177">
        <f t="shared" si="76"/>
        <v>0</v>
      </c>
      <c r="T242" s="232"/>
      <c r="U242" s="233"/>
      <c r="V242" s="234"/>
      <c r="W242" s="177">
        <f t="shared" si="67"/>
        <v>0</v>
      </c>
      <c r="X242" s="232"/>
      <c r="Y242" s="233"/>
      <c r="Z242" s="234"/>
      <c r="AA242" s="181">
        <f>X242+Y242+Z242</f>
        <v>0</v>
      </c>
      <c r="AB242" s="182"/>
      <c r="AC242" s="235"/>
      <c r="AD242" s="236"/>
      <c r="AE242" s="235"/>
      <c r="AF242" s="185">
        <f t="shared" si="68"/>
        <v>0</v>
      </c>
      <c r="AG242" s="186">
        <v>0.82291666666669006</v>
      </c>
      <c r="AH242" s="231">
        <v>0.82638888888891204</v>
      </c>
      <c r="AI242" s="177">
        <f t="shared" si="77"/>
        <v>0</v>
      </c>
      <c r="AJ242" s="232"/>
      <c r="AK242" s="233"/>
      <c r="AL242" s="234"/>
      <c r="AM242" s="177">
        <f t="shared" si="69"/>
        <v>0</v>
      </c>
      <c r="AN242" s="232"/>
      <c r="AO242" s="233"/>
      <c r="AP242" s="234"/>
      <c r="AQ242" s="181">
        <f>AN242+AO242+AP242</f>
        <v>0</v>
      </c>
      <c r="AR242" s="182"/>
      <c r="AS242" s="235"/>
      <c r="AT242" s="236"/>
      <c r="AU242" s="235"/>
      <c r="AV242" s="185">
        <f t="shared" si="70"/>
        <v>0</v>
      </c>
      <c r="AW242" s="186">
        <v>0.82291666666669006</v>
      </c>
      <c r="AX242" s="231">
        <v>0.82638888888891204</v>
      </c>
      <c r="AY242" s="177">
        <f t="shared" si="78"/>
        <v>0</v>
      </c>
      <c r="AZ242" s="232"/>
      <c r="BA242" s="233"/>
      <c r="BB242" s="234"/>
      <c r="BC242" s="177">
        <f t="shared" si="71"/>
        <v>0</v>
      </c>
      <c r="BD242" s="232"/>
      <c r="BE242" s="233"/>
      <c r="BF242" s="234"/>
      <c r="BG242" s="181">
        <f>BD242+BE242+BF242</f>
        <v>0</v>
      </c>
      <c r="BH242" s="182"/>
      <c r="BI242" s="235"/>
      <c r="BJ242" s="236"/>
      <c r="BK242" s="235"/>
      <c r="BL242" s="185">
        <f t="shared" si="72"/>
        <v>0</v>
      </c>
      <c r="BM242" s="186">
        <v>0.82291666666669006</v>
      </c>
      <c r="BN242" s="231">
        <v>0.82638888888891204</v>
      </c>
      <c r="BO242" s="177">
        <f t="shared" si="79"/>
        <v>0</v>
      </c>
      <c r="BP242" s="232"/>
      <c r="BQ242" s="233"/>
      <c r="BR242" s="234"/>
      <c r="BS242" s="177">
        <f t="shared" si="73"/>
        <v>0</v>
      </c>
      <c r="BT242" s="232"/>
      <c r="BU242" s="233"/>
      <c r="BV242" s="234"/>
      <c r="BW242" s="181">
        <f>BT242+BU242+BV242</f>
        <v>0</v>
      </c>
      <c r="BX242" s="182"/>
      <c r="BY242" s="235"/>
      <c r="BZ242" s="236"/>
      <c r="CA242" s="235"/>
      <c r="CB242" s="185">
        <f t="shared" si="74"/>
        <v>0</v>
      </c>
    </row>
    <row r="243" spans="1:80" ht="15.75">
      <c r="A243" s="186">
        <v>0.82638888888891204</v>
      </c>
      <c r="B243" s="231">
        <v>0.82986111111113503</v>
      </c>
      <c r="C243" s="177">
        <f t="shared" si="75"/>
        <v>0</v>
      </c>
      <c r="D243" s="232"/>
      <c r="E243" s="233"/>
      <c r="F243" s="234"/>
      <c r="G243" s="177">
        <f t="shared" si="65"/>
        <v>0</v>
      </c>
      <c r="H243" s="232"/>
      <c r="I243" s="233"/>
      <c r="J243" s="234"/>
      <c r="K243" s="181">
        <f t="shared" si="60"/>
        <v>0</v>
      </c>
      <c r="L243" s="182"/>
      <c r="M243" s="235"/>
      <c r="N243" s="236"/>
      <c r="O243" s="235"/>
      <c r="P243" s="185">
        <f t="shared" si="66"/>
        <v>0</v>
      </c>
      <c r="Q243" s="186">
        <v>0.82638888888891204</v>
      </c>
      <c r="R243" s="231">
        <v>0.82986111111113503</v>
      </c>
      <c r="S243" s="177">
        <f t="shared" si="76"/>
        <v>0</v>
      </c>
      <c r="T243" s="232"/>
      <c r="U243" s="233"/>
      <c r="V243" s="234"/>
      <c r="W243" s="177">
        <f t="shared" si="67"/>
        <v>0</v>
      </c>
      <c r="X243" s="232"/>
      <c r="Y243" s="233"/>
      <c r="Z243" s="234"/>
      <c r="AA243" s="181">
        <f t="shared" ref="AA243:AA259" si="80">X243+Y243+Z243</f>
        <v>0</v>
      </c>
      <c r="AB243" s="182"/>
      <c r="AC243" s="235"/>
      <c r="AD243" s="236"/>
      <c r="AE243" s="235"/>
      <c r="AF243" s="185">
        <f t="shared" si="68"/>
        <v>0</v>
      </c>
      <c r="AG243" s="186">
        <v>0.82638888888891204</v>
      </c>
      <c r="AH243" s="231">
        <v>0.82986111111113503</v>
      </c>
      <c r="AI243" s="177">
        <f t="shared" si="77"/>
        <v>0</v>
      </c>
      <c r="AJ243" s="232"/>
      <c r="AK243" s="233"/>
      <c r="AL243" s="234"/>
      <c r="AM243" s="177">
        <f t="shared" si="69"/>
        <v>0</v>
      </c>
      <c r="AN243" s="232"/>
      <c r="AO243" s="233"/>
      <c r="AP243" s="234"/>
      <c r="AQ243" s="181">
        <f t="shared" ref="AQ243:AQ259" si="81">AN243+AO243+AP243</f>
        <v>0</v>
      </c>
      <c r="AR243" s="182"/>
      <c r="AS243" s="235"/>
      <c r="AT243" s="236"/>
      <c r="AU243" s="235"/>
      <c r="AV243" s="185">
        <f t="shared" si="70"/>
        <v>0</v>
      </c>
      <c r="AW243" s="186">
        <v>0.82638888888891204</v>
      </c>
      <c r="AX243" s="231">
        <v>0.82986111111113503</v>
      </c>
      <c r="AY243" s="177">
        <f t="shared" si="78"/>
        <v>0</v>
      </c>
      <c r="AZ243" s="232"/>
      <c r="BA243" s="233"/>
      <c r="BB243" s="234"/>
      <c r="BC243" s="177">
        <f t="shared" si="71"/>
        <v>0</v>
      </c>
      <c r="BD243" s="232"/>
      <c r="BE243" s="233"/>
      <c r="BF243" s="234"/>
      <c r="BG243" s="181">
        <f t="shared" ref="BG243:BG259" si="82">BD243+BE243+BF243</f>
        <v>0</v>
      </c>
      <c r="BH243" s="182"/>
      <c r="BI243" s="235"/>
      <c r="BJ243" s="236"/>
      <c r="BK243" s="235"/>
      <c r="BL243" s="185">
        <f t="shared" si="72"/>
        <v>0</v>
      </c>
      <c r="BM243" s="186">
        <v>0.82638888888891204</v>
      </c>
      <c r="BN243" s="231">
        <v>0.82986111111113503</v>
      </c>
      <c r="BO243" s="177">
        <f t="shared" si="79"/>
        <v>0</v>
      </c>
      <c r="BP243" s="232"/>
      <c r="BQ243" s="233"/>
      <c r="BR243" s="234"/>
      <c r="BS243" s="177">
        <f t="shared" si="73"/>
        <v>0</v>
      </c>
      <c r="BT243" s="232"/>
      <c r="BU243" s="233"/>
      <c r="BV243" s="234"/>
      <c r="BW243" s="181">
        <f t="shared" ref="BW243:BW259" si="83">BT243+BU243+BV243</f>
        <v>0</v>
      </c>
      <c r="BX243" s="182"/>
      <c r="BY243" s="235"/>
      <c r="BZ243" s="236"/>
      <c r="CA243" s="235"/>
      <c r="CB243" s="185">
        <f t="shared" si="74"/>
        <v>0</v>
      </c>
    </row>
    <row r="244" spans="1:80" ht="15.75">
      <c r="A244" s="186">
        <v>0.82986111111113503</v>
      </c>
      <c r="B244" s="231">
        <v>0.83333333333335702</v>
      </c>
      <c r="C244" s="177">
        <f t="shared" si="75"/>
        <v>0</v>
      </c>
      <c r="D244" s="232"/>
      <c r="E244" s="233"/>
      <c r="F244" s="234"/>
      <c r="G244" s="177">
        <f t="shared" si="65"/>
        <v>0</v>
      </c>
      <c r="H244" s="232"/>
      <c r="I244" s="233"/>
      <c r="J244" s="234"/>
      <c r="K244" s="181">
        <f t="shared" si="60"/>
        <v>0</v>
      </c>
      <c r="L244" s="182"/>
      <c r="M244" s="235"/>
      <c r="N244" s="236"/>
      <c r="O244" s="235"/>
      <c r="P244" s="185">
        <f t="shared" si="66"/>
        <v>0</v>
      </c>
      <c r="Q244" s="186">
        <v>0.82986111111113503</v>
      </c>
      <c r="R244" s="231">
        <v>0.83333333333335702</v>
      </c>
      <c r="S244" s="177">
        <f t="shared" si="76"/>
        <v>0</v>
      </c>
      <c r="T244" s="232"/>
      <c r="U244" s="233"/>
      <c r="V244" s="234"/>
      <c r="W244" s="177">
        <f t="shared" si="67"/>
        <v>0</v>
      </c>
      <c r="X244" s="232"/>
      <c r="Y244" s="233"/>
      <c r="Z244" s="234"/>
      <c r="AA244" s="181">
        <f t="shared" si="80"/>
        <v>0</v>
      </c>
      <c r="AB244" s="182"/>
      <c r="AC244" s="235"/>
      <c r="AD244" s="236"/>
      <c r="AE244" s="235"/>
      <c r="AF244" s="185">
        <f t="shared" si="68"/>
        <v>0</v>
      </c>
      <c r="AG244" s="186">
        <v>0.82986111111113503</v>
      </c>
      <c r="AH244" s="231">
        <v>0.83333333333335702</v>
      </c>
      <c r="AI244" s="177">
        <f t="shared" si="77"/>
        <v>0</v>
      </c>
      <c r="AJ244" s="232"/>
      <c r="AK244" s="233"/>
      <c r="AL244" s="234"/>
      <c r="AM244" s="177">
        <f t="shared" si="69"/>
        <v>0</v>
      </c>
      <c r="AN244" s="232"/>
      <c r="AO244" s="233"/>
      <c r="AP244" s="234"/>
      <c r="AQ244" s="181">
        <f t="shared" si="81"/>
        <v>0</v>
      </c>
      <c r="AR244" s="182"/>
      <c r="AS244" s="235"/>
      <c r="AT244" s="236"/>
      <c r="AU244" s="235"/>
      <c r="AV244" s="185">
        <f t="shared" si="70"/>
        <v>0</v>
      </c>
      <c r="AW244" s="186">
        <v>0.82986111111113503</v>
      </c>
      <c r="AX244" s="231">
        <v>0.83333333333335702</v>
      </c>
      <c r="AY244" s="177">
        <f t="shared" si="78"/>
        <v>0</v>
      </c>
      <c r="AZ244" s="232"/>
      <c r="BA244" s="233"/>
      <c r="BB244" s="234"/>
      <c r="BC244" s="177">
        <f t="shared" si="71"/>
        <v>0</v>
      </c>
      <c r="BD244" s="232"/>
      <c r="BE244" s="233"/>
      <c r="BF244" s="234"/>
      <c r="BG244" s="181">
        <f t="shared" si="82"/>
        <v>0</v>
      </c>
      <c r="BH244" s="182"/>
      <c r="BI244" s="235"/>
      <c r="BJ244" s="236"/>
      <c r="BK244" s="235"/>
      <c r="BL244" s="185">
        <f t="shared" si="72"/>
        <v>0</v>
      </c>
      <c r="BM244" s="186">
        <v>0.82986111111113503</v>
      </c>
      <c r="BN244" s="231">
        <v>0.83333333333335702</v>
      </c>
      <c r="BO244" s="177">
        <f t="shared" si="79"/>
        <v>0</v>
      </c>
      <c r="BP244" s="232"/>
      <c r="BQ244" s="233"/>
      <c r="BR244" s="234"/>
      <c r="BS244" s="177">
        <f t="shared" si="73"/>
        <v>0</v>
      </c>
      <c r="BT244" s="232"/>
      <c r="BU244" s="233"/>
      <c r="BV244" s="234"/>
      <c r="BW244" s="181">
        <f t="shared" si="83"/>
        <v>0</v>
      </c>
      <c r="BX244" s="182"/>
      <c r="BY244" s="235"/>
      <c r="BZ244" s="236"/>
      <c r="CA244" s="235"/>
      <c r="CB244" s="185">
        <f t="shared" si="74"/>
        <v>0</v>
      </c>
    </row>
    <row r="245" spans="1:80" ht="15.75">
      <c r="A245" s="186">
        <v>0.83333333333335702</v>
      </c>
      <c r="B245" s="231">
        <v>0.83680555555557901</v>
      </c>
      <c r="C245" s="177">
        <f t="shared" si="75"/>
        <v>0</v>
      </c>
      <c r="D245" s="232"/>
      <c r="E245" s="233"/>
      <c r="F245" s="234"/>
      <c r="G245" s="177">
        <f t="shared" si="65"/>
        <v>0</v>
      </c>
      <c r="H245" s="232"/>
      <c r="I245" s="233"/>
      <c r="J245" s="234"/>
      <c r="K245" s="181">
        <f t="shared" si="60"/>
        <v>0</v>
      </c>
      <c r="L245" s="182"/>
      <c r="M245" s="235"/>
      <c r="N245" s="236"/>
      <c r="O245" s="235"/>
      <c r="P245" s="185">
        <f t="shared" si="66"/>
        <v>0</v>
      </c>
      <c r="Q245" s="186">
        <v>0.83333333333335702</v>
      </c>
      <c r="R245" s="231">
        <v>0.83680555555557901</v>
      </c>
      <c r="S245" s="177">
        <f t="shared" si="76"/>
        <v>0</v>
      </c>
      <c r="T245" s="232"/>
      <c r="U245" s="233"/>
      <c r="V245" s="234"/>
      <c r="W245" s="177">
        <f t="shared" si="67"/>
        <v>0</v>
      </c>
      <c r="X245" s="232"/>
      <c r="Y245" s="233"/>
      <c r="Z245" s="234"/>
      <c r="AA245" s="181">
        <f t="shared" si="80"/>
        <v>0</v>
      </c>
      <c r="AB245" s="182"/>
      <c r="AC245" s="235"/>
      <c r="AD245" s="236"/>
      <c r="AE245" s="235"/>
      <c r="AF245" s="185">
        <f t="shared" si="68"/>
        <v>0</v>
      </c>
      <c r="AG245" s="186">
        <v>0.83333333333335702</v>
      </c>
      <c r="AH245" s="231">
        <v>0.83680555555557901</v>
      </c>
      <c r="AI245" s="177">
        <f t="shared" si="77"/>
        <v>0</v>
      </c>
      <c r="AJ245" s="232"/>
      <c r="AK245" s="233"/>
      <c r="AL245" s="234"/>
      <c r="AM245" s="177">
        <f t="shared" si="69"/>
        <v>0</v>
      </c>
      <c r="AN245" s="232"/>
      <c r="AO245" s="233"/>
      <c r="AP245" s="234"/>
      <c r="AQ245" s="181">
        <f t="shared" si="81"/>
        <v>0</v>
      </c>
      <c r="AR245" s="182"/>
      <c r="AS245" s="235"/>
      <c r="AT245" s="236"/>
      <c r="AU245" s="235"/>
      <c r="AV245" s="185">
        <f t="shared" si="70"/>
        <v>0</v>
      </c>
      <c r="AW245" s="186">
        <v>0.83333333333335702</v>
      </c>
      <c r="AX245" s="231">
        <v>0.83680555555557901</v>
      </c>
      <c r="AY245" s="177">
        <f t="shared" si="78"/>
        <v>0</v>
      </c>
      <c r="AZ245" s="232"/>
      <c r="BA245" s="233"/>
      <c r="BB245" s="234"/>
      <c r="BC245" s="177">
        <f t="shared" si="71"/>
        <v>0</v>
      </c>
      <c r="BD245" s="232"/>
      <c r="BE245" s="233"/>
      <c r="BF245" s="234"/>
      <c r="BG245" s="181">
        <f t="shared" si="82"/>
        <v>0</v>
      </c>
      <c r="BH245" s="182"/>
      <c r="BI245" s="235"/>
      <c r="BJ245" s="236"/>
      <c r="BK245" s="235"/>
      <c r="BL245" s="185">
        <f t="shared" si="72"/>
        <v>0</v>
      </c>
      <c r="BM245" s="186">
        <v>0.83333333333335702</v>
      </c>
      <c r="BN245" s="231">
        <v>0.83680555555557901</v>
      </c>
      <c r="BO245" s="177">
        <f t="shared" si="79"/>
        <v>0</v>
      </c>
      <c r="BP245" s="232"/>
      <c r="BQ245" s="233"/>
      <c r="BR245" s="234"/>
      <c r="BS245" s="177">
        <f t="shared" si="73"/>
        <v>0</v>
      </c>
      <c r="BT245" s="232"/>
      <c r="BU245" s="233"/>
      <c r="BV245" s="234"/>
      <c r="BW245" s="181">
        <f t="shared" si="83"/>
        <v>0</v>
      </c>
      <c r="BX245" s="182"/>
      <c r="BY245" s="235"/>
      <c r="BZ245" s="236"/>
      <c r="CA245" s="235"/>
      <c r="CB245" s="185">
        <f t="shared" si="74"/>
        <v>0</v>
      </c>
    </row>
    <row r="246" spans="1:80" ht="15.75">
      <c r="A246" s="186">
        <v>0.83680555555557901</v>
      </c>
      <c r="B246" s="231">
        <v>0.84027777777780199</v>
      </c>
      <c r="C246" s="177">
        <f t="shared" si="75"/>
        <v>0</v>
      </c>
      <c r="D246" s="232"/>
      <c r="E246" s="233"/>
      <c r="F246" s="234"/>
      <c r="G246" s="177">
        <f t="shared" si="65"/>
        <v>0</v>
      </c>
      <c r="H246" s="232"/>
      <c r="I246" s="233"/>
      <c r="J246" s="234"/>
      <c r="K246" s="181">
        <f t="shared" si="60"/>
        <v>0</v>
      </c>
      <c r="L246" s="182"/>
      <c r="M246" s="235"/>
      <c r="N246" s="236"/>
      <c r="O246" s="235"/>
      <c r="P246" s="185">
        <f t="shared" si="66"/>
        <v>0</v>
      </c>
      <c r="Q246" s="186">
        <v>0.83680555555557901</v>
      </c>
      <c r="R246" s="231">
        <v>0.84027777777780199</v>
      </c>
      <c r="S246" s="177">
        <f t="shared" si="76"/>
        <v>0</v>
      </c>
      <c r="T246" s="232"/>
      <c r="U246" s="233"/>
      <c r="V246" s="234"/>
      <c r="W246" s="177">
        <f t="shared" si="67"/>
        <v>0</v>
      </c>
      <c r="X246" s="232"/>
      <c r="Y246" s="233"/>
      <c r="Z246" s="234"/>
      <c r="AA246" s="181">
        <f t="shared" si="80"/>
        <v>0</v>
      </c>
      <c r="AB246" s="182"/>
      <c r="AC246" s="235"/>
      <c r="AD246" s="236"/>
      <c r="AE246" s="235"/>
      <c r="AF246" s="185">
        <f t="shared" si="68"/>
        <v>0</v>
      </c>
      <c r="AG246" s="186">
        <v>0.83680555555557901</v>
      </c>
      <c r="AH246" s="231">
        <v>0.84027777777780199</v>
      </c>
      <c r="AI246" s="177">
        <f t="shared" si="77"/>
        <v>0</v>
      </c>
      <c r="AJ246" s="232"/>
      <c r="AK246" s="233"/>
      <c r="AL246" s="234"/>
      <c r="AM246" s="177">
        <f t="shared" si="69"/>
        <v>0</v>
      </c>
      <c r="AN246" s="232"/>
      <c r="AO246" s="233"/>
      <c r="AP246" s="234"/>
      <c r="AQ246" s="181">
        <f t="shared" si="81"/>
        <v>0</v>
      </c>
      <c r="AR246" s="182"/>
      <c r="AS246" s="235"/>
      <c r="AT246" s="236"/>
      <c r="AU246" s="235"/>
      <c r="AV246" s="185">
        <f t="shared" si="70"/>
        <v>0</v>
      </c>
      <c r="AW246" s="186">
        <v>0.83680555555557901</v>
      </c>
      <c r="AX246" s="231">
        <v>0.84027777777780199</v>
      </c>
      <c r="AY246" s="177">
        <f t="shared" si="78"/>
        <v>0</v>
      </c>
      <c r="AZ246" s="232"/>
      <c r="BA246" s="233"/>
      <c r="BB246" s="234"/>
      <c r="BC246" s="177">
        <f t="shared" si="71"/>
        <v>0</v>
      </c>
      <c r="BD246" s="232"/>
      <c r="BE246" s="233"/>
      <c r="BF246" s="234"/>
      <c r="BG246" s="181">
        <f t="shared" si="82"/>
        <v>0</v>
      </c>
      <c r="BH246" s="182"/>
      <c r="BI246" s="235"/>
      <c r="BJ246" s="236"/>
      <c r="BK246" s="235"/>
      <c r="BL246" s="185">
        <f t="shared" si="72"/>
        <v>0</v>
      </c>
      <c r="BM246" s="186">
        <v>0.83680555555557901</v>
      </c>
      <c r="BN246" s="231">
        <v>0.84027777777780199</v>
      </c>
      <c r="BO246" s="177">
        <f t="shared" si="79"/>
        <v>0</v>
      </c>
      <c r="BP246" s="232"/>
      <c r="BQ246" s="233"/>
      <c r="BR246" s="234"/>
      <c r="BS246" s="177">
        <f t="shared" si="73"/>
        <v>0</v>
      </c>
      <c r="BT246" s="232"/>
      <c r="BU246" s="233"/>
      <c r="BV246" s="234"/>
      <c r="BW246" s="181">
        <f t="shared" si="83"/>
        <v>0</v>
      </c>
      <c r="BX246" s="182"/>
      <c r="BY246" s="235"/>
      <c r="BZ246" s="236"/>
      <c r="CA246" s="235"/>
      <c r="CB246" s="185">
        <f t="shared" si="74"/>
        <v>0</v>
      </c>
    </row>
    <row r="247" spans="1:80" ht="15.75">
      <c r="A247" s="186">
        <v>0.84027777777780199</v>
      </c>
      <c r="B247" s="231">
        <v>0.84375000000002398</v>
      </c>
      <c r="C247" s="177">
        <f t="shared" si="75"/>
        <v>0</v>
      </c>
      <c r="D247" s="232"/>
      <c r="E247" s="233"/>
      <c r="F247" s="234"/>
      <c r="G247" s="177">
        <f t="shared" si="65"/>
        <v>0</v>
      </c>
      <c r="H247" s="232"/>
      <c r="I247" s="233"/>
      <c r="J247" s="234"/>
      <c r="K247" s="181">
        <f t="shared" si="60"/>
        <v>0</v>
      </c>
      <c r="L247" s="182"/>
      <c r="M247" s="235"/>
      <c r="N247" s="236"/>
      <c r="O247" s="235"/>
      <c r="P247" s="185">
        <f t="shared" si="66"/>
        <v>0</v>
      </c>
      <c r="Q247" s="186">
        <v>0.84027777777780199</v>
      </c>
      <c r="R247" s="231">
        <v>0.84375000000002398</v>
      </c>
      <c r="S247" s="177">
        <f t="shared" si="76"/>
        <v>0</v>
      </c>
      <c r="T247" s="232"/>
      <c r="U247" s="233"/>
      <c r="V247" s="234"/>
      <c r="W247" s="177">
        <f t="shared" si="67"/>
        <v>0</v>
      </c>
      <c r="X247" s="232"/>
      <c r="Y247" s="233"/>
      <c r="Z247" s="234"/>
      <c r="AA247" s="181">
        <f t="shared" si="80"/>
        <v>0</v>
      </c>
      <c r="AB247" s="182"/>
      <c r="AC247" s="235"/>
      <c r="AD247" s="236"/>
      <c r="AE247" s="235"/>
      <c r="AF247" s="185">
        <f t="shared" si="68"/>
        <v>0</v>
      </c>
      <c r="AG247" s="186">
        <v>0.84027777777780199</v>
      </c>
      <c r="AH247" s="231">
        <v>0.84375000000002398</v>
      </c>
      <c r="AI247" s="177">
        <f t="shared" si="77"/>
        <v>0</v>
      </c>
      <c r="AJ247" s="232"/>
      <c r="AK247" s="233"/>
      <c r="AL247" s="234"/>
      <c r="AM247" s="177">
        <f t="shared" si="69"/>
        <v>0</v>
      </c>
      <c r="AN247" s="232"/>
      <c r="AO247" s="233"/>
      <c r="AP247" s="234"/>
      <c r="AQ247" s="181">
        <f t="shared" si="81"/>
        <v>0</v>
      </c>
      <c r="AR247" s="182"/>
      <c r="AS247" s="235"/>
      <c r="AT247" s="236"/>
      <c r="AU247" s="235"/>
      <c r="AV247" s="185">
        <f t="shared" si="70"/>
        <v>0</v>
      </c>
      <c r="AW247" s="186">
        <v>0.84027777777780199</v>
      </c>
      <c r="AX247" s="231">
        <v>0.84375000000002398</v>
      </c>
      <c r="AY247" s="177">
        <f t="shared" si="78"/>
        <v>0</v>
      </c>
      <c r="AZ247" s="232"/>
      <c r="BA247" s="233"/>
      <c r="BB247" s="234"/>
      <c r="BC247" s="177">
        <f t="shared" si="71"/>
        <v>0</v>
      </c>
      <c r="BD247" s="232"/>
      <c r="BE247" s="233"/>
      <c r="BF247" s="234"/>
      <c r="BG247" s="181">
        <f t="shared" si="82"/>
        <v>0</v>
      </c>
      <c r="BH247" s="182"/>
      <c r="BI247" s="235"/>
      <c r="BJ247" s="236"/>
      <c r="BK247" s="235"/>
      <c r="BL247" s="185">
        <f t="shared" si="72"/>
        <v>0</v>
      </c>
      <c r="BM247" s="186">
        <v>0.84027777777780199</v>
      </c>
      <c r="BN247" s="231">
        <v>0.84375000000002398</v>
      </c>
      <c r="BO247" s="177">
        <f t="shared" si="79"/>
        <v>0</v>
      </c>
      <c r="BP247" s="232"/>
      <c r="BQ247" s="233"/>
      <c r="BR247" s="234"/>
      <c r="BS247" s="177">
        <f t="shared" si="73"/>
        <v>0</v>
      </c>
      <c r="BT247" s="232"/>
      <c r="BU247" s="233"/>
      <c r="BV247" s="234"/>
      <c r="BW247" s="181">
        <f t="shared" si="83"/>
        <v>0</v>
      </c>
      <c r="BX247" s="182"/>
      <c r="BY247" s="235"/>
      <c r="BZ247" s="236"/>
      <c r="CA247" s="235"/>
      <c r="CB247" s="185">
        <f t="shared" si="74"/>
        <v>0</v>
      </c>
    </row>
    <row r="248" spans="1:80" ht="15.75">
      <c r="A248" s="186">
        <v>0.84375000000002398</v>
      </c>
      <c r="B248" s="231">
        <v>0.84722222222224597</v>
      </c>
      <c r="C248" s="177">
        <f t="shared" si="75"/>
        <v>0</v>
      </c>
      <c r="D248" s="232"/>
      <c r="E248" s="233"/>
      <c r="F248" s="234"/>
      <c r="G248" s="177">
        <f t="shared" si="65"/>
        <v>0</v>
      </c>
      <c r="H248" s="232"/>
      <c r="I248" s="233"/>
      <c r="J248" s="234"/>
      <c r="K248" s="181">
        <f t="shared" si="60"/>
        <v>0</v>
      </c>
      <c r="L248" s="182"/>
      <c r="M248" s="235"/>
      <c r="N248" s="236"/>
      <c r="O248" s="235"/>
      <c r="P248" s="185">
        <f t="shared" si="66"/>
        <v>0</v>
      </c>
      <c r="Q248" s="186">
        <v>0.84375000000002398</v>
      </c>
      <c r="R248" s="231">
        <v>0.84722222222224597</v>
      </c>
      <c r="S248" s="177">
        <f t="shared" si="76"/>
        <v>0</v>
      </c>
      <c r="T248" s="232"/>
      <c r="U248" s="233"/>
      <c r="V248" s="234"/>
      <c r="W248" s="177">
        <f t="shared" si="67"/>
        <v>0</v>
      </c>
      <c r="X248" s="232"/>
      <c r="Y248" s="233"/>
      <c r="Z248" s="234"/>
      <c r="AA248" s="181">
        <f t="shared" si="80"/>
        <v>0</v>
      </c>
      <c r="AB248" s="182"/>
      <c r="AC248" s="235"/>
      <c r="AD248" s="236"/>
      <c r="AE248" s="235"/>
      <c r="AF248" s="185">
        <f t="shared" si="68"/>
        <v>0</v>
      </c>
      <c r="AG248" s="186">
        <v>0.84375000000002398</v>
      </c>
      <c r="AH248" s="231">
        <v>0.84722222222224597</v>
      </c>
      <c r="AI248" s="177">
        <f t="shared" si="77"/>
        <v>0</v>
      </c>
      <c r="AJ248" s="232"/>
      <c r="AK248" s="233"/>
      <c r="AL248" s="234"/>
      <c r="AM248" s="177">
        <f t="shared" si="69"/>
        <v>0</v>
      </c>
      <c r="AN248" s="232"/>
      <c r="AO248" s="233"/>
      <c r="AP248" s="234"/>
      <c r="AQ248" s="181">
        <f t="shared" si="81"/>
        <v>0</v>
      </c>
      <c r="AR248" s="182"/>
      <c r="AS248" s="235"/>
      <c r="AT248" s="236"/>
      <c r="AU248" s="235"/>
      <c r="AV248" s="185">
        <f t="shared" si="70"/>
        <v>0</v>
      </c>
      <c r="AW248" s="186">
        <v>0.84375000000002398</v>
      </c>
      <c r="AX248" s="231">
        <v>0.84722222222224597</v>
      </c>
      <c r="AY248" s="177">
        <f t="shared" si="78"/>
        <v>0</v>
      </c>
      <c r="AZ248" s="232"/>
      <c r="BA248" s="233"/>
      <c r="BB248" s="234"/>
      <c r="BC248" s="177">
        <f t="shared" si="71"/>
        <v>0</v>
      </c>
      <c r="BD248" s="232"/>
      <c r="BE248" s="233"/>
      <c r="BF248" s="234"/>
      <c r="BG248" s="181">
        <f t="shared" si="82"/>
        <v>0</v>
      </c>
      <c r="BH248" s="182"/>
      <c r="BI248" s="235"/>
      <c r="BJ248" s="236"/>
      <c r="BK248" s="235"/>
      <c r="BL248" s="185">
        <f t="shared" si="72"/>
        <v>0</v>
      </c>
      <c r="BM248" s="186">
        <v>0.84375000000002398</v>
      </c>
      <c r="BN248" s="231">
        <v>0.84722222222224597</v>
      </c>
      <c r="BO248" s="177">
        <f t="shared" si="79"/>
        <v>0</v>
      </c>
      <c r="BP248" s="232"/>
      <c r="BQ248" s="233"/>
      <c r="BR248" s="234"/>
      <c r="BS248" s="177">
        <f t="shared" si="73"/>
        <v>0</v>
      </c>
      <c r="BT248" s="232"/>
      <c r="BU248" s="233"/>
      <c r="BV248" s="234"/>
      <c r="BW248" s="181">
        <f t="shared" si="83"/>
        <v>0</v>
      </c>
      <c r="BX248" s="182"/>
      <c r="BY248" s="235"/>
      <c r="BZ248" s="236"/>
      <c r="CA248" s="235"/>
      <c r="CB248" s="185">
        <f t="shared" si="74"/>
        <v>0</v>
      </c>
    </row>
    <row r="249" spans="1:80" ht="15.75">
      <c r="A249" s="186">
        <v>0.84722222222224597</v>
      </c>
      <c r="B249" s="231">
        <v>0.85069444444446896</v>
      </c>
      <c r="C249" s="177">
        <f t="shared" si="75"/>
        <v>0</v>
      </c>
      <c r="D249" s="232"/>
      <c r="E249" s="233"/>
      <c r="F249" s="234"/>
      <c r="G249" s="177">
        <f t="shared" si="65"/>
        <v>0</v>
      </c>
      <c r="H249" s="232"/>
      <c r="I249" s="233"/>
      <c r="J249" s="234"/>
      <c r="K249" s="181">
        <f t="shared" si="60"/>
        <v>0</v>
      </c>
      <c r="L249" s="182"/>
      <c r="M249" s="235"/>
      <c r="N249" s="236"/>
      <c r="O249" s="235"/>
      <c r="P249" s="185">
        <f t="shared" si="66"/>
        <v>0</v>
      </c>
      <c r="Q249" s="186">
        <v>0.84722222222224597</v>
      </c>
      <c r="R249" s="231">
        <v>0.85069444444446896</v>
      </c>
      <c r="S249" s="177">
        <f t="shared" si="76"/>
        <v>0</v>
      </c>
      <c r="T249" s="232"/>
      <c r="U249" s="233"/>
      <c r="V249" s="234"/>
      <c r="W249" s="177">
        <f t="shared" si="67"/>
        <v>0</v>
      </c>
      <c r="X249" s="232"/>
      <c r="Y249" s="233"/>
      <c r="Z249" s="234"/>
      <c r="AA249" s="181">
        <f t="shared" si="80"/>
        <v>0</v>
      </c>
      <c r="AB249" s="182"/>
      <c r="AC249" s="235"/>
      <c r="AD249" s="236"/>
      <c r="AE249" s="235"/>
      <c r="AF249" s="185">
        <f t="shared" si="68"/>
        <v>0</v>
      </c>
      <c r="AG249" s="186">
        <v>0.84722222222224597</v>
      </c>
      <c r="AH249" s="231">
        <v>0.85069444444446896</v>
      </c>
      <c r="AI249" s="177">
        <f t="shared" si="77"/>
        <v>0</v>
      </c>
      <c r="AJ249" s="232"/>
      <c r="AK249" s="233"/>
      <c r="AL249" s="234"/>
      <c r="AM249" s="177">
        <f t="shared" si="69"/>
        <v>0</v>
      </c>
      <c r="AN249" s="232"/>
      <c r="AO249" s="233"/>
      <c r="AP249" s="234"/>
      <c r="AQ249" s="181">
        <f t="shared" si="81"/>
        <v>0</v>
      </c>
      <c r="AR249" s="182"/>
      <c r="AS249" s="235"/>
      <c r="AT249" s="236"/>
      <c r="AU249" s="235"/>
      <c r="AV249" s="185">
        <f t="shared" si="70"/>
        <v>0</v>
      </c>
      <c r="AW249" s="186">
        <v>0.84722222222224597</v>
      </c>
      <c r="AX249" s="231">
        <v>0.85069444444446896</v>
      </c>
      <c r="AY249" s="177">
        <f t="shared" si="78"/>
        <v>0</v>
      </c>
      <c r="AZ249" s="232"/>
      <c r="BA249" s="233"/>
      <c r="BB249" s="234"/>
      <c r="BC249" s="177">
        <f t="shared" si="71"/>
        <v>0</v>
      </c>
      <c r="BD249" s="232"/>
      <c r="BE249" s="233"/>
      <c r="BF249" s="234"/>
      <c r="BG249" s="181">
        <f t="shared" si="82"/>
        <v>0</v>
      </c>
      <c r="BH249" s="182"/>
      <c r="BI249" s="235"/>
      <c r="BJ249" s="236"/>
      <c r="BK249" s="235"/>
      <c r="BL249" s="185">
        <f t="shared" si="72"/>
        <v>0</v>
      </c>
      <c r="BM249" s="186">
        <v>0.84722222222224597</v>
      </c>
      <c r="BN249" s="231">
        <v>0.85069444444446896</v>
      </c>
      <c r="BO249" s="177">
        <f t="shared" si="79"/>
        <v>0</v>
      </c>
      <c r="BP249" s="232"/>
      <c r="BQ249" s="233"/>
      <c r="BR249" s="234"/>
      <c r="BS249" s="177">
        <f t="shared" si="73"/>
        <v>0</v>
      </c>
      <c r="BT249" s="232"/>
      <c r="BU249" s="233"/>
      <c r="BV249" s="234"/>
      <c r="BW249" s="181">
        <f t="shared" si="83"/>
        <v>0</v>
      </c>
      <c r="BX249" s="182"/>
      <c r="BY249" s="235"/>
      <c r="BZ249" s="236"/>
      <c r="CA249" s="235"/>
      <c r="CB249" s="185">
        <f t="shared" si="74"/>
        <v>0</v>
      </c>
    </row>
    <row r="250" spans="1:80" ht="15.75">
      <c r="A250" s="186">
        <v>0.85069444444446896</v>
      </c>
      <c r="B250" s="231">
        <v>0.85416666666669105</v>
      </c>
      <c r="C250" s="177">
        <f t="shared" si="75"/>
        <v>0</v>
      </c>
      <c r="D250" s="232"/>
      <c r="E250" s="233"/>
      <c r="F250" s="234"/>
      <c r="G250" s="177">
        <f t="shared" si="65"/>
        <v>0</v>
      </c>
      <c r="H250" s="232"/>
      <c r="I250" s="233"/>
      <c r="J250" s="234"/>
      <c r="K250" s="181">
        <f t="shared" si="60"/>
        <v>0</v>
      </c>
      <c r="L250" s="182"/>
      <c r="M250" s="235"/>
      <c r="N250" s="236"/>
      <c r="O250" s="235"/>
      <c r="P250" s="185">
        <f t="shared" si="66"/>
        <v>0</v>
      </c>
      <c r="Q250" s="186">
        <v>0.85069444444446896</v>
      </c>
      <c r="R250" s="231">
        <v>0.85416666666669105</v>
      </c>
      <c r="S250" s="177">
        <f t="shared" si="76"/>
        <v>0</v>
      </c>
      <c r="T250" s="232"/>
      <c r="U250" s="233"/>
      <c r="V250" s="234"/>
      <c r="W250" s="177">
        <f t="shared" si="67"/>
        <v>0</v>
      </c>
      <c r="X250" s="232"/>
      <c r="Y250" s="233"/>
      <c r="Z250" s="234"/>
      <c r="AA250" s="181">
        <f t="shared" si="80"/>
        <v>0</v>
      </c>
      <c r="AB250" s="182"/>
      <c r="AC250" s="235"/>
      <c r="AD250" s="236"/>
      <c r="AE250" s="235"/>
      <c r="AF250" s="185">
        <f t="shared" si="68"/>
        <v>0</v>
      </c>
      <c r="AG250" s="186">
        <v>0.85069444444446896</v>
      </c>
      <c r="AH250" s="231">
        <v>0.85416666666669105</v>
      </c>
      <c r="AI250" s="177">
        <f t="shared" si="77"/>
        <v>0</v>
      </c>
      <c r="AJ250" s="232"/>
      <c r="AK250" s="233"/>
      <c r="AL250" s="234"/>
      <c r="AM250" s="177">
        <f t="shared" si="69"/>
        <v>0</v>
      </c>
      <c r="AN250" s="232"/>
      <c r="AO250" s="233"/>
      <c r="AP250" s="234"/>
      <c r="AQ250" s="181">
        <f t="shared" si="81"/>
        <v>0</v>
      </c>
      <c r="AR250" s="182"/>
      <c r="AS250" s="235"/>
      <c r="AT250" s="236"/>
      <c r="AU250" s="235"/>
      <c r="AV250" s="185">
        <f t="shared" si="70"/>
        <v>0</v>
      </c>
      <c r="AW250" s="186">
        <v>0.85069444444446896</v>
      </c>
      <c r="AX250" s="231">
        <v>0.85416666666669105</v>
      </c>
      <c r="AY250" s="177">
        <f t="shared" si="78"/>
        <v>0</v>
      </c>
      <c r="AZ250" s="232"/>
      <c r="BA250" s="233"/>
      <c r="BB250" s="234"/>
      <c r="BC250" s="177">
        <f t="shared" si="71"/>
        <v>0</v>
      </c>
      <c r="BD250" s="232"/>
      <c r="BE250" s="233"/>
      <c r="BF250" s="234"/>
      <c r="BG250" s="181">
        <f t="shared" si="82"/>
        <v>0</v>
      </c>
      <c r="BH250" s="182"/>
      <c r="BI250" s="235"/>
      <c r="BJ250" s="236"/>
      <c r="BK250" s="235"/>
      <c r="BL250" s="185">
        <f t="shared" si="72"/>
        <v>0</v>
      </c>
      <c r="BM250" s="186">
        <v>0.85069444444446896</v>
      </c>
      <c r="BN250" s="231">
        <v>0.85416666666669105</v>
      </c>
      <c r="BO250" s="177">
        <f t="shared" si="79"/>
        <v>0</v>
      </c>
      <c r="BP250" s="232"/>
      <c r="BQ250" s="233"/>
      <c r="BR250" s="234"/>
      <c r="BS250" s="177">
        <f t="shared" si="73"/>
        <v>0</v>
      </c>
      <c r="BT250" s="232"/>
      <c r="BU250" s="233"/>
      <c r="BV250" s="234"/>
      <c r="BW250" s="181">
        <f t="shared" si="83"/>
        <v>0</v>
      </c>
      <c r="BX250" s="182"/>
      <c r="BY250" s="235"/>
      <c r="BZ250" s="236"/>
      <c r="CA250" s="235"/>
      <c r="CB250" s="185">
        <f t="shared" si="74"/>
        <v>0</v>
      </c>
    </row>
    <row r="251" spans="1:80" ht="15.75">
      <c r="A251" s="186">
        <v>0.85416666666669105</v>
      </c>
      <c r="B251" s="231">
        <v>0.85763888888891304</v>
      </c>
      <c r="C251" s="177">
        <f t="shared" si="75"/>
        <v>0</v>
      </c>
      <c r="D251" s="232"/>
      <c r="E251" s="233"/>
      <c r="F251" s="234"/>
      <c r="G251" s="177">
        <f t="shared" si="65"/>
        <v>0</v>
      </c>
      <c r="H251" s="232"/>
      <c r="I251" s="233"/>
      <c r="J251" s="234"/>
      <c r="K251" s="181">
        <f t="shared" si="60"/>
        <v>0</v>
      </c>
      <c r="L251" s="182"/>
      <c r="M251" s="235"/>
      <c r="N251" s="236"/>
      <c r="O251" s="235"/>
      <c r="P251" s="185">
        <f t="shared" si="66"/>
        <v>0</v>
      </c>
      <c r="Q251" s="186">
        <v>0.85416666666669105</v>
      </c>
      <c r="R251" s="231">
        <v>0.85763888888891304</v>
      </c>
      <c r="S251" s="177">
        <f t="shared" si="76"/>
        <v>0</v>
      </c>
      <c r="T251" s="232"/>
      <c r="U251" s="233"/>
      <c r="V251" s="234"/>
      <c r="W251" s="177">
        <f t="shared" si="67"/>
        <v>0</v>
      </c>
      <c r="X251" s="232"/>
      <c r="Y251" s="233"/>
      <c r="Z251" s="234"/>
      <c r="AA251" s="181">
        <f t="shared" si="80"/>
        <v>0</v>
      </c>
      <c r="AB251" s="182"/>
      <c r="AC251" s="235"/>
      <c r="AD251" s="236"/>
      <c r="AE251" s="235"/>
      <c r="AF251" s="185">
        <f t="shared" si="68"/>
        <v>0</v>
      </c>
      <c r="AG251" s="186">
        <v>0.85416666666669105</v>
      </c>
      <c r="AH251" s="231">
        <v>0.85763888888891304</v>
      </c>
      <c r="AI251" s="177">
        <f t="shared" si="77"/>
        <v>0</v>
      </c>
      <c r="AJ251" s="232"/>
      <c r="AK251" s="233"/>
      <c r="AL251" s="234"/>
      <c r="AM251" s="177">
        <f t="shared" si="69"/>
        <v>0</v>
      </c>
      <c r="AN251" s="232"/>
      <c r="AO251" s="233"/>
      <c r="AP251" s="234"/>
      <c r="AQ251" s="181">
        <f t="shared" si="81"/>
        <v>0</v>
      </c>
      <c r="AR251" s="182"/>
      <c r="AS251" s="235"/>
      <c r="AT251" s="236"/>
      <c r="AU251" s="235"/>
      <c r="AV251" s="185">
        <f t="shared" si="70"/>
        <v>0</v>
      </c>
      <c r="AW251" s="186">
        <v>0.85416666666669105</v>
      </c>
      <c r="AX251" s="231">
        <v>0.85763888888891304</v>
      </c>
      <c r="AY251" s="177">
        <f t="shared" si="78"/>
        <v>0</v>
      </c>
      <c r="AZ251" s="232"/>
      <c r="BA251" s="233"/>
      <c r="BB251" s="234"/>
      <c r="BC251" s="177">
        <f t="shared" si="71"/>
        <v>0</v>
      </c>
      <c r="BD251" s="232"/>
      <c r="BE251" s="233"/>
      <c r="BF251" s="234"/>
      <c r="BG251" s="181">
        <f t="shared" si="82"/>
        <v>0</v>
      </c>
      <c r="BH251" s="182"/>
      <c r="BI251" s="235"/>
      <c r="BJ251" s="236"/>
      <c r="BK251" s="235"/>
      <c r="BL251" s="185">
        <f t="shared" si="72"/>
        <v>0</v>
      </c>
      <c r="BM251" s="186">
        <v>0.85416666666669105</v>
      </c>
      <c r="BN251" s="231">
        <v>0.85763888888891304</v>
      </c>
      <c r="BO251" s="177">
        <f t="shared" si="79"/>
        <v>0</v>
      </c>
      <c r="BP251" s="232"/>
      <c r="BQ251" s="233"/>
      <c r="BR251" s="234"/>
      <c r="BS251" s="177">
        <f t="shared" si="73"/>
        <v>0</v>
      </c>
      <c r="BT251" s="232"/>
      <c r="BU251" s="233"/>
      <c r="BV251" s="234"/>
      <c r="BW251" s="181">
        <f t="shared" si="83"/>
        <v>0</v>
      </c>
      <c r="BX251" s="182"/>
      <c r="BY251" s="235"/>
      <c r="BZ251" s="236"/>
      <c r="CA251" s="235"/>
      <c r="CB251" s="185">
        <f t="shared" si="74"/>
        <v>0</v>
      </c>
    </row>
    <row r="252" spans="1:80" ht="15.75">
      <c r="A252" s="186">
        <v>0.85763888888891304</v>
      </c>
      <c r="B252" s="231">
        <v>0.86111111111113603</v>
      </c>
      <c r="C252" s="177">
        <f t="shared" si="75"/>
        <v>0</v>
      </c>
      <c r="D252" s="232"/>
      <c r="E252" s="233"/>
      <c r="F252" s="234"/>
      <c r="G252" s="177">
        <f t="shared" si="65"/>
        <v>0</v>
      </c>
      <c r="H252" s="232"/>
      <c r="I252" s="233"/>
      <c r="J252" s="234"/>
      <c r="K252" s="181">
        <f t="shared" si="60"/>
        <v>0</v>
      </c>
      <c r="L252" s="182"/>
      <c r="M252" s="235"/>
      <c r="N252" s="236"/>
      <c r="O252" s="235"/>
      <c r="P252" s="185">
        <f t="shared" si="66"/>
        <v>0</v>
      </c>
      <c r="Q252" s="186">
        <v>0.85763888888891304</v>
      </c>
      <c r="R252" s="231">
        <v>0.86111111111113603</v>
      </c>
      <c r="S252" s="177">
        <f t="shared" si="76"/>
        <v>0</v>
      </c>
      <c r="T252" s="232"/>
      <c r="U252" s="233"/>
      <c r="V252" s="234"/>
      <c r="W252" s="177">
        <f t="shared" si="67"/>
        <v>0</v>
      </c>
      <c r="X252" s="232"/>
      <c r="Y252" s="233"/>
      <c r="Z252" s="234"/>
      <c r="AA252" s="181">
        <f t="shared" si="80"/>
        <v>0</v>
      </c>
      <c r="AB252" s="182"/>
      <c r="AC252" s="235"/>
      <c r="AD252" s="236"/>
      <c r="AE252" s="235"/>
      <c r="AF252" s="185">
        <f t="shared" si="68"/>
        <v>0</v>
      </c>
      <c r="AG252" s="186">
        <v>0.85763888888891304</v>
      </c>
      <c r="AH252" s="231">
        <v>0.86111111111113603</v>
      </c>
      <c r="AI252" s="177">
        <f t="shared" si="77"/>
        <v>0</v>
      </c>
      <c r="AJ252" s="232"/>
      <c r="AK252" s="233"/>
      <c r="AL252" s="234"/>
      <c r="AM252" s="177">
        <f t="shared" si="69"/>
        <v>0</v>
      </c>
      <c r="AN252" s="232"/>
      <c r="AO252" s="233"/>
      <c r="AP252" s="234"/>
      <c r="AQ252" s="181">
        <f t="shared" si="81"/>
        <v>0</v>
      </c>
      <c r="AR252" s="182"/>
      <c r="AS252" s="235"/>
      <c r="AT252" s="236"/>
      <c r="AU252" s="235"/>
      <c r="AV252" s="185">
        <f t="shared" si="70"/>
        <v>0</v>
      </c>
      <c r="AW252" s="186">
        <v>0.85763888888891304</v>
      </c>
      <c r="AX252" s="231">
        <v>0.86111111111113603</v>
      </c>
      <c r="AY252" s="177">
        <f t="shared" si="78"/>
        <v>0</v>
      </c>
      <c r="AZ252" s="232"/>
      <c r="BA252" s="233"/>
      <c r="BB252" s="234"/>
      <c r="BC252" s="177">
        <f t="shared" si="71"/>
        <v>0</v>
      </c>
      <c r="BD252" s="232"/>
      <c r="BE252" s="233"/>
      <c r="BF252" s="234"/>
      <c r="BG252" s="181">
        <f t="shared" si="82"/>
        <v>0</v>
      </c>
      <c r="BH252" s="182"/>
      <c r="BI252" s="235"/>
      <c r="BJ252" s="236"/>
      <c r="BK252" s="235"/>
      <c r="BL252" s="185">
        <f t="shared" si="72"/>
        <v>0</v>
      </c>
      <c r="BM252" s="186">
        <v>0.85763888888891304</v>
      </c>
      <c r="BN252" s="231">
        <v>0.86111111111113603</v>
      </c>
      <c r="BO252" s="177">
        <f t="shared" si="79"/>
        <v>0</v>
      </c>
      <c r="BP252" s="232"/>
      <c r="BQ252" s="233"/>
      <c r="BR252" s="234"/>
      <c r="BS252" s="177">
        <f t="shared" si="73"/>
        <v>0</v>
      </c>
      <c r="BT252" s="232"/>
      <c r="BU252" s="233"/>
      <c r="BV252" s="234"/>
      <c r="BW252" s="181">
        <f t="shared" si="83"/>
        <v>0</v>
      </c>
      <c r="BX252" s="182"/>
      <c r="BY252" s="235"/>
      <c r="BZ252" s="236"/>
      <c r="CA252" s="235"/>
      <c r="CB252" s="185">
        <f t="shared" si="74"/>
        <v>0</v>
      </c>
    </row>
    <row r="253" spans="1:80" ht="15.75">
      <c r="A253" s="186">
        <v>0.86111111111113603</v>
      </c>
      <c r="B253" s="231">
        <v>0.86458333333335802</v>
      </c>
      <c r="C253" s="177">
        <f t="shared" si="75"/>
        <v>0</v>
      </c>
      <c r="D253" s="232"/>
      <c r="E253" s="233"/>
      <c r="F253" s="234"/>
      <c r="G253" s="177">
        <f t="shared" si="65"/>
        <v>0</v>
      </c>
      <c r="H253" s="232"/>
      <c r="I253" s="233"/>
      <c r="J253" s="234"/>
      <c r="K253" s="181">
        <f t="shared" si="60"/>
        <v>0</v>
      </c>
      <c r="L253" s="182"/>
      <c r="M253" s="235"/>
      <c r="N253" s="236"/>
      <c r="O253" s="235"/>
      <c r="P253" s="185">
        <f t="shared" si="66"/>
        <v>0</v>
      </c>
      <c r="Q253" s="186">
        <v>0.86111111111113603</v>
      </c>
      <c r="R253" s="231">
        <v>0.86458333333335802</v>
      </c>
      <c r="S253" s="177">
        <f t="shared" si="76"/>
        <v>0</v>
      </c>
      <c r="T253" s="232"/>
      <c r="U253" s="233"/>
      <c r="V253" s="234"/>
      <c r="W253" s="177">
        <f t="shared" si="67"/>
        <v>0</v>
      </c>
      <c r="X253" s="232"/>
      <c r="Y253" s="233"/>
      <c r="Z253" s="234"/>
      <c r="AA253" s="181">
        <f t="shared" si="80"/>
        <v>0</v>
      </c>
      <c r="AB253" s="182"/>
      <c r="AC253" s="235"/>
      <c r="AD253" s="236"/>
      <c r="AE253" s="235"/>
      <c r="AF253" s="185">
        <f t="shared" si="68"/>
        <v>0</v>
      </c>
      <c r="AG253" s="186">
        <v>0.86111111111113603</v>
      </c>
      <c r="AH253" s="231">
        <v>0.86458333333335802</v>
      </c>
      <c r="AI253" s="177">
        <f t="shared" si="77"/>
        <v>0</v>
      </c>
      <c r="AJ253" s="232"/>
      <c r="AK253" s="233"/>
      <c r="AL253" s="234"/>
      <c r="AM253" s="177">
        <f t="shared" si="69"/>
        <v>0</v>
      </c>
      <c r="AN253" s="232"/>
      <c r="AO253" s="233"/>
      <c r="AP253" s="234"/>
      <c r="AQ253" s="181">
        <f t="shared" si="81"/>
        <v>0</v>
      </c>
      <c r="AR253" s="182"/>
      <c r="AS253" s="235"/>
      <c r="AT253" s="236"/>
      <c r="AU253" s="235"/>
      <c r="AV253" s="185">
        <f t="shared" si="70"/>
        <v>0</v>
      </c>
      <c r="AW253" s="186">
        <v>0.86111111111113603</v>
      </c>
      <c r="AX253" s="231">
        <v>0.86458333333335802</v>
      </c>
      <c r="AY253" s="177">
        <f t="shared" si="78"/>
        <v>0</v>
      </c>
      <c r="AZ253" s="232"/>
      <c r="BA253" s="233"/>
      <c r="BB253" s="234"/>
      <c r="BC253" s="177">
        <f t="shared" si="71"/>
        <v>0</v>
      </c>
      <c r="BD253" s="232"/>
      <c r="BE253" s="233"/>
      <c r="BF253" s="234"/>
      <c r="BG253" s="181">
        <f t="shared" si="82"/>
        <v>0</v>
      </c>
      <c r="BH253" s="182"/>
      <c r="BI253" s="235"/>
      <c r="BJ253" s="236"/>
      <c r="BK253" s="235"/>
      <c r="BL253" s="185">
        <f t="shared" si="72"/>
        <v>0</v>
      </c>
      <c r="BM253" s="186">
        <v>0.86111111111113603</v>
      </c>
      <c r="BN253" s="231">
        <v>0.86458333333335802</v>
      </c>
      <c r="BO253" s="177">
        <f t="shared" si="79"/>
        <v>0</v>
      </c>
      <c r="BP253" s="232"/>
      <c r="BQ253" s="233"/>
      <c r="BR253" s="234"/>
      <c r="BS253" s="177">
        <f t="shared" si="73"/>
        <v>0</v>
      </c>
      <c r="BT253" s="232"/>
      <c r="BU253" s="233"/>
      <c r="BV253" s="234"/>
      <c r="BW253" s="181">
        <f t="shared" si="83"/>
        <v>0</v>
      </c>
      <c r="BX253" s="182"/>
      <c r="BY253" s="235"/>
      <c r="BZ253" s="236"/>
      <c r="CA253" s="235"/>
      <c r="CB253" s="185">
        <f t="shared" si="74"/>
        <v>0</v>
      </c>
    </row>
    <row r="254" spans="1:80" ht="15.75">
      <c r="A254" s="186">
        <v>0.86458333333335802</v>
      </c>
      <c r="B254" s="231">
        <v>0.86805555555558001</v>
      </c>
      <c r="C254" s="177">
        <f t="shared" si="75"/>
        <v>0</v>
      </c>
      <c r="D254" s="232"/>
      <c r="E254" s="233"/>
      <c r="F254" s="234"/>
      <c r="G254" s="177">
        <f t="shared" si="65"/>
        <v>0</v>
      </c>
      <c r="H254" s="232"/>
      <c r="I254" s="233"/>
      <c r="J254" s="234"/>
      <c r="K254" s="181">
        <f t="shared" si="60"/>
        <v>0</v>
      </c>
      <c r="L254" s="182"/>
      <c r="M254" s="235"/>
      <c r="N254" s="236"/>
      <c r="O254" s="235"/>
      <c r="P254" s="185">
        <f t="shared" si="66"/>
        <v>0</v>
      </c>
      <c r="Q254" s="186">
        <v>0.86458333333335802</v>
      </c>
      <c r="R254" s="231">
        <v>0.86805555555558001</v>
      </c>
      <c r="S254" s="177">
        <f t="shared" si="76"/>
        <v>0</v>
      </c>
      <c r="T254" s="232"/>
      <c r="U254" s="233"/>
      <c r="V254" s="234"/>
      <c r="W254" s="177">
        <f t="shared" si="67"/>
        <v>0</v>
      </c>
      <c r="X254" s="232"/>
      <c r="Y254" s="233"/>
      <c r="Z254" s="234"/>
      <c r="AA254" s="181">
        <f t="shared" si="80"/>
        <v>0</v>
      </c>
      <c r="AB254" s="182"/>
      <c r="AC254" s="235"/>
      <c r="AD254" s="236"/>
      <c r="AE254" s="235"/>
      <c r="AF254" s="185">
        <f t="shared" si="68"/>
        <v>0</v>
      </c>
      <c r="AG254" s="186">
        <v>0.86458333333335802</v>
      </c>
      <c r="AH254" s="231">
        <v>0.86805555555558001</v>
      </c>
      <c r="AI254" s="177">
        <f t="shared" si="77"/>
        <v>0</v>
      </c>
      <c r="AJ254" s="232"/>
      <c r="AK254" s="233"/>
      <c r="AL254" s="234"/>
      <c r="AM254" s="177">
        <f t="shared" si="69"/>
        <v>0</v>
      </c>
      <c r="AN254" s="232"/>
      <c r="AO254" s="233"/>
      <c r="AP254" s="234"/>
      <c r="AQ254" s="181">
        <f t="shared" si="81"/>
        <v>0</v>
      </c>
      <c r="AR254" s="182"/>
      <c r="AS254" s="235"/>
      <c r="AT254" s="236"/>
      <c r="AU254" s="235"/>
      <c r="AV254" s="185">
        <f t="shared" si="70"/>
        <v>0</v>
      </c>
      <c r="AW254" s="186">
        <v>0.86458333333335802</v>
      </c>
      <c r="AX254" s="231">
        <v>0.86805555555558001</v>
      </c>
      <c r="AY254" s="177">
        <f t="shared" si="78"/>
        <v>0</v>
      </c>
      <c r="AZ254" s="232"/>
      <c r="BA254" s="233"/>
      <c r="BB254" s="234"/>
      <c r="BC254" s="177">
        <f t="shared" si="71"/>
        <v>0</v>
      </c>
      <c r="BD254" s="232"/>
      <c r="BE254" s="233"/>
      <c r="BF254" s="234"/>
      <c r="BG254" s="181">
        <f t="shared" si="82"/>
        <v>0</v>
      </c>
      <c r="BH254" s="182"/>
      <c r="BI254" s="235"/>
      <c r="BJ254" s="236"/>
      <c r="BK254" s="235"/>
      <c r="BL254" s="185">
        <f t="shared" si="72"/>
        <v>0</v>
      </c>
      <c r="BM254" s="186">
        <v>0.86458333333335802</v>
      </c>
      <c r="BN254" s="231">
        <v>0.86805555555558001</v>
      </c>
      <c r="BO254" s="177">
        <f t="shared" si="79"/>
        <v>0</v>
      </c>
      <c r="BP254" s="232"/>
      <c r="BQ254" s="233"/>
      <c r="BR254" s="234"/>
      <c r="BS254" s="177">
        <f t="shared" si="73"/>
        <v>0</v>
      </c>
      <c r="BT254" s="232"/>
      <c r="BU254" s="233"/>
      <c r="BV254" s="234"/>
      <c r="BW254" s="181">
        <f t="shared" si="83"/>
        <v>0</v>
      </c>
      <c r="BX254" s="182"/>
      <c r="BY254" s="235"/>
      <c r="BZ254" s="236"/>
      <c r="CA254" s="235"/>
      <c r="CB254" s="185">
        <f t="shared" si="74"/>
        <v>0</v>
      </c>
    </row>
    <row r="255" spans="1:80" ht="15.75">
      <c r="A255" s="186">
        <v>0.86805555555558001</v>
      </c>
      <c r="B255" s="231">
        <v>0.87152777777780299</v>
      </c>
      <c r="C255" s="177">
        <f t="shared" si="75"/>
        <v>0</v>
      </c>
      <c r="D255" s="232"/>
      <c r="E255" s="233"/>
      <c r="F255" s="234"/>
      <c r="G255" s="177">
        <f t="shared" si="65"/>
        <v>0</v>
      </c>
      <c r="H255" s="232"/>
      <c r="I255" s="233"/>
      <c r="J255" s="234"/>
      <c r="K255" s="181">
        <f t="shared" si="60"/>
        <v>0</v>
      </c>
      <c r="L255" s="182"/>
      <c r="M255" s="235"/>
      <c r="N255" s="236"/>
      <c r="O255" s="235"/>
      <c r="P255" s="185">
        <f t="shared" si="66"/>
        <v>0</v>
      </c>
      <c r="Q255" s="186">
        <v>0.86805555555558001</v>
      </c>
      <c r="R255" s="231">
        <v>0.87152777777780299</v>
      </c>
      <c r="S255" s="177">
        <f t="shared" si="76"/>
        <v>0</v>
      </c>
      <c r="T255" s="232"/>
      <c r="U255" s="233"/>
      <c r="V255" s="234"/>
      <c r="W255" s="177">
        <f t="shared" si="67"/>
        <v>0</v>
      </c>
      <c r="X255" s="232"/>
      <c r="Y255" s="233"/>
      <c r="Z255" s="234"/>
      <c r="AA255" s="181">
        <f t="shared" si="80"/>
        <v>0</v>
      </c>
      <c r="AB255" s="182"/>
      <c r="AC255" s="235"/>
      <c r="AD255" s="236"/>
      <c r="AE255" s="235"/>
      <c r="AF255" s="185">
        <f t="shared" si="68"/>
        <v>0</v>
      </c>
      <c r="AG255" s="186">
        <v>0.86805555555558001</v>
      </c>
      <c r="AH255" s="231">
        <v>0.87152777777780299</v>
      </c>
      <c r="AI255" s="177">
        <f t="shared" si="77"/>
        <v>0</v>
      </c>
      <c r="AJ255" s="232"/>
      <c r="AK255" s="233"/>
      <c r="AL255" s="234"/>
      <c r="AM255" s="177">
        <f t="shared" si="69"/>
        <v>0</v>
      </c>
      <c r="AN255" s="232"/>
      <c r="AO255" s="233"/>
      <c r="AP255" s="234"/>
      <c r="AQ255" s="181">
        <f t="shared" si="81"/>
        <v>0</v>
      </c>
      <c r="AR255" s="182"/>
      <c r="AS255" s="235"/>
      <c r="AT255" s="236"/>
      <c r="AU255" s="235"/>
      <c r="AV255" s="185">
        <f t="shared" si="70"/>
        <v>0</v>
      </c>
      <c r="AW255" s="186">
        <v>0.86805555555558001</v>
      </c>
      <c r="AX255" s="231">
        <v>0.87152777777780299</v>
      </c>
      <c r="AY255" s="177">
        <f t="shared" si="78"/>
        <v>0</v>
      </c>
      <c r="AZ255" s="232"/>
      <c r="BA255" s="233"/>
      <c r="BB255" s="234"/>
      <c r="BC255" s="177">
        <f t="shared" si="71"/>
        <v>0</v>
      </c>
      <c r="BD255" s="232"/>
      <c r="BE255" s="233"/>
      <c r="BF255" s="234"/>
      <c r="BG255" s="181">
        <f t="shared" si="82"/>
        <v>0</v>
      </c>
      <c r="BH255" s="182"/>
      <c r="BI255" s="235"/>
      <c r="BJ255" s="236"/>
      <c r="BK255" s="235"/>
      <c r="BL255" s="185">
        <f t="shared" si="72"/>
        <v>0</v>
      </c>
      <c r="BM255" s="186">
        <v>0.86805555555558001</v>
      </c>
      <c r="BN255" s="231">
        <v>0.87152777777780299</v>
      </c>
      <c r="BO255" s="177">
        <f t="shared" si="79"/>
        <v>0</v>
      </c>
      <c r="BP255" s="232"/>
      <c r="BQ255" s="233"/>
      <c r="BR255" s="234"/>
      <c r="BS255" s="177">
        <f t="shared" si="73"/>
        <v>0</v>
      </c>
      <c r="BT255" s="232"/>
      <c r="BU255" s="233"/>
      <c r="BV255" s="234"/>
      <c r="BW255" s="181">
        <f t="shared" si="83"/>
        <v>0</v>
      </c>
      <c r="BX255" s="182"/>
      <c r="BY255" s="235"/>
      <c r="BZ255" s="236"/>
      <c r="CA255" s="235"/>
      <c r="CB255" s="185">
        <f t="shared" si="74"/>
        <v>0</v>
      </c>
    </row>
    <row r="256" spans="1:80" ht="15.75">
      <c r="A256" s="186">
        <v>0.87152777777780299</v>
      </c>
      <c r="B256" s="231">
        <v>0.87500000000002498</v>
      </c>
      <c r="C256" s="177">
        <f t="shared" si="75"/>
        <v>0</v>
      </c>
      <c r="D256" s="232"/>
      <c r="E256" s="233"/>
      <c r="F256" s="234"/>
      <c r="G256" s="177">
        <f t="shared" si="65"/>
        <v>0</v>
      </c>
      <c r="H256" s="232"/>
      <c r="I256" s="233"/>
      <c r="J256" s="234"/>
      <c r="K256" s="181">
        <f t="shared" si="60"/>
        <v>0</v>
      </c>
      <c r="L256" s="182"/>
      <c r="M256" s="235"/>
      <c r="N256" s="236"/>
      <c r="O256" s="235"/>
      <c r="P256" s="185">
        <f t="shared" si="66"/>
        <v>0</v>
      </c>
      <c r="Q256" s="186">
        <v>0.87152777777780299</v>
      </c>
      <c r="R256" s="231">
        <v>0.87500000000002498</v>
      </c>
      <c r="S256" s="177">
        <f t="shared" si="76"/>
        <v>0</v>
      </c>
      <c r="T256" s="232"/>
      <c r="U256" s="233"/>
      <c r="V256" s="234"/>
      <c r="W256" s="177">
        <f t="shared" si="67"/>
        <v>0</v>
      </c>
      <c r="X256" s="232"/>
      <c r="Y256" s="233"/>
      <c r="Z256" s="234"/>
      <c r="AA256" s="181">
        <f t="shared" si="80"/>
        <v>0</v>
      </c>
      <c r="AB256" s="182"/>
      <c r="AC256" s="235"/>
      <c r="AD256" s="236"/>
      <c r="AE256" s="235"/>
      <c r="AF256" s="185">
        <f t="shared" si="68"/>
        <v>0</v>
      </c>
      <c r="AG256" s="186">
        <v>0.87152777777780299</v>
      </c>
      <c r="AH256" s="231">
        <v>0.87500000000002498</v>
      </c>
      <c r="AI256" s="177">
        <f t="shared" si="77"/>
        <v>0</v>
      </c>
      <c r="AJ256" s="232"/>
      <c r="AK256" s="233"/>
      <c r="AL256" s="234"/>
      <c r="AM256" s="177">
        <f t="shared" si="69"/>
        <v>0</v>
      </c>
      <c r="AN256" s="232"/>
      <c r="AO256" s="233"/>
      <c r="AP256" s="234"/>
      <c r="AQ256" s="181">
        <f t="shared" si="81"/>
        <v>0</v>
      </c>
      <c r="AR256" s="182"/>
      <c r="AS256" s="235"/>
      <c r="AT256" s="236"/>
      <c r="AU256" s="235"/>
      <c r="AV256" s="185">
        <f t="shared" si="70"/>
        <v>0</v>
      </c>
      <c r="AW256" s="186">
        <v>0.87152777777780299</v>
      </c>
      <c r="AX256" s="231">
        <v>0.87500000000002498</v>
      </c>
      <c r="AY256" s="177">
        <f t="shared" si="78"/>
        <v>0</v>
      </c>
      <c r="AZ256" s="232"/>
      <c r="BA256" s="233"/>
      <c r="BB256" s="234"/>
      <c r="BC256" s="177">
        <f t="shared" si="71"/>
        <v>0</v>
      </c>
      <c r="BD256" s="232"/>
      <c r="BE256" s="233"/>
      <c r="BF256" s="234"/>
      <c r="BG256" s="181">
        <f t="shared" si="82"/>
        <v>0</v>
      </c>
      <c r="BH256" s="182"/>
      <c r="BI256" s="235"/>
      <c r="BJ256" s="236"/>
      <c r="BK256" s="235"/>
      <c r="BL256" s="185">
        <f t="shared" si="72"/>
        <v>0</v>
      </c>
      <c r="BM256" s="186">
        <v>0.87152777777780299</v>
      </c>
      <c r="BN256" s="231">
        <v>0.87500000000002498</v>
      </c>
      <c r="BO256" s="177">
        <f t="shared" si="79"/>
        <v>0</v>
      </c>
      <c r="BP256" s="232"/>
      <c r="BQ256" s="233"/>
      <c r="BR256" s="234"/>
      <c r="BS256" s="177">
        <f t="shared" si="73"/>
        <v>0</v>
      </c>
      <c r="BT256" s="232"/>
      <c r="BU256" s="233"/>
      <c r="BV256" s="234"/>
      <c r="BW256" s="181">
        <f t="shared" si="83"/>
        <v>0</v>
      </c>
      <c r="BX256" s="182"/>
      <c r="BY256" s="235"/>
      <c r="BZ256" s="236"/>
      <c r="CA256" s="235"/>
      <c r="CB256" s="185">
        <f t="shared" si="74"/>
        <v>0</v>
      </c>
    </row>
    <row r="257" spans="1:80" ht="15.75">
      <c r="A257" s="186">
        <v>0.87500000000002498</v>
      </c>
      <c r="B257" s="231">
        <v>0.87847222222224697</v>
      </c>
      <c r="C257" s="177">
        <f t="shared" si="75"/>
        <v>0</v>
      </c>
      <c r="D257" s="232"/>
      <c r="E257" s="233"/>
      <c r="F257" s="234"/>
      <c r="G257" s="177">
        <f t="shared" si="65"/>
        <v>0</v>
      </c>
      <c r="H257" s="232"/>
      <c r="I257" s="233"/>
      <c r="J257" s="234"/>
      <c r="K257" s="181">
        <f t="shared" si="60"/>
        <v>0</v>
      </c>
      <c r="L257" s="182"/>
      <c r="M257" s="235"/>
      <c r="N257" s="236"/>
      <c r="O257" s="235"/>
      <c r="P257" s="185">
        <f t="shared" si="66"/>
        <v>0</v>
      </c>
      <c r="Q257" s="186">
        <v>0.87500000000002498</v>
      </c>
      <c r="R257" s="231">
        <v>0.87847222222224697</v>
      </c>
      <c r="S257" s="177">
        <f t="shared" si="76"/>
        <v>0</v>
      </c>
      <c r="T257" s="232"/>
      <c r="U257" s="233"/>
      <c r="V257" s="234"/>
      <c r="W257" s="177">
        <f t="shared" si="67"/>
        <v>0</v>
      </c>
      <c r="X257" s="232"/>
      <c r="Y257" s="233"/>
      <c r="Z257" s="234"/>
      <c r="AA257" s="181">
        <f t="shared" si="80"/>
        <v>0</v>
      </c>
      <c r="AB257" s="182"/>
      <c r="AC257" s="235"/>
      <c r="AD257" s="236"/>
      <c r="AE257" s="235"/>
      <c r="AF257" s="185">
        <f t="shared" si="68"/>
        <v>0</v>
      </c>
      <c r="AG257" s="186">
        <v>0.87500000000002498</v>
      </c>
      <c r="AH257" s="231">
        <v>0.87847222222224697</v>
      </c>
      <c r="AI257" s="177">
        <f t="shared" si="77"/>
        <v>0</v>
      </c>
      <c r="AJ257" s="232"/>
      <c r="AK257" s="233"/>
      <c r="AL257" s="234"/>
      <c r="AM257" s="177">
        <f t="shared" si="69"/>
        <v>0</v>
      </c>
      <c r="AN257" s="232"/>
      <c r="AO257" s="233"/>
      <c r="AP257" s="234"/>
      <c r="AQ257" s="181">
        <f t="shared" si="81"/>
        <v>0</v>
      </c>
      <c r="AR257" s="182"/>
      <c r="AS257" s="235"/>
      <c r="AT257" s="236"/>
      <c r="AU257" s="235"/>
      <c r="AV257" s="185">
        <f t="shared" si="70"/>
        <v>0</v>
      </c>
      <c r="AW257" s="186">
        <v>0.87500000000002498</v>
      </c>
      <c r="AX257" s="231">
        <v>0.87847222222224697</v>
      </c>
      <c r="AY257" s="177">
        <f t="shared" si="78"/>
        <v>0</v>
      </c>
      <c r="AZ257" s="232"/>
      <c r="BA257" s="233"/>
      <c r="BB257" s="234"/>
      <c r="BC257" s="177">
        <f t="shared" si="71"/>
        <v>0</v>
      </c>
      <c r="BD257" s="232"/>
      <c r="BE257" s="233"/>
      <c r="BF257" s="234"/>
      <c r="BG257" s="181">
        <f t="shared" si="82"/>
        <v>0</v>
      </c>
      <c r="BH257" s="182"/>
      <c r="BI257" s="235"/>
      <c r="BJ257" s="236"/>
      <c r="BK257" s="235"/>
      <c r="BL257" s="185">
        <f t="shared" si="72"/>
        <v>0</v>
      </c>
      <c r="BM257" s="186">
        <v>0.87500000000002498</v>
      </c>
      <c r="BN257" s="231">
        <v>0.87847222222224697</v>
      </c>
      <c r="BO257" s="177">
        <f t="shared" si="79"/>
        <v>0</v>
      </c>
      <c r="BP257" s="232"/>
      <c r="BQ257" s="233"/>
      <c r="BR257" s="234"/>
      <c r="BS257" s="177">
        <f t="shared" si="73"/>
        <v>0</v>
      </c>
      <c r="BT257" s="232"/>
      <c r="BU257" s="233"/>
      <c r="BV257" s="234"/>
      <c r="BW257" s="181">
        <f t="shared" si="83"/>
        <v>0</v>
      </c>
      <c r="BX257" s="182"/>
      <c r="BY257" s="235"/>
      <c r="BZ257" s="236"/>
      <c r="CA257" s="235"/>
      <c r="CB257" s="185">
        <f t="shared" si="74"/>
        <v>0</v>
      </c>
    </row>
    <row r="258" spans="1:80" ht="15.75">
      <c r="A258" s="186">
        <v>0.87847222222224697</v>
      </c>
      <c r="B258" s="231">
        <v>0.88194444444446995</v>
      </c>
      <c r="C258" s="177">
        <f t="shared" si="75"/>
        <v>0</v>
      </c>
      <c r="D258" s="232"/>
      <c r="E258" s="233"/>
      <c r="F258" s="234"/>
      <c r="G258" s="177">
        <f t="shared" si="65"/>
        <v>0</v>
      </c>
      <c r="H258" s="232"/>
      <c r="I258" s="233"/>
      <c r="J258" s="234"/>
      <c r="K258" s="181">
        <f t="shared" si="60"/>
        <v>0</v>
      </c>
      <c r="L258" s="182"/>
      <c r="M258" s="235"/>
      <c r="N258" s="236"/>
      <c r="O258" s="235"/>
      <c r="P258" s="185">
        <f t="shared" si="66"/>
        <v>0</v>
      </c>
      <c r="Q258" s="186">
        <v>0.87847222222224697</v>
      </c>
      <c r="R258" s="231">
        <v>0.88194444444446995</v>
      </c>
      <c r="S258" s="177">
        <f t="shared" si="76"/>
        <v>0</v>
      </c>
      <c r="T258" s="232"/>
      <c r="U258" s="233"/>
      <c r="V258" s="234"/>
      <c r="W258" s="177">
        <f t="shared" si="67"/>
        <v>0</v>
      </c>
      <c r="X258" s="232"/>
      <c r="Y258" s="233"/>
      <c r="Z258" s="234"/>
      <c r="AA258" s="181">
        <f t="shared" si="80"/>
        <v>0</v>
      </c>
      <c r="AB258" s="182"/>
      <c r="AC258" s="235"/>
      <c r="AD258" s="236"/>
      <c r="AE258" s="235"/>
      <c r="AF258" s="185">
        <f t="shared" si="68"/>
        <v>0</v>
      </c>
      <c r="AG258" s="186">
        <v>0.87847222222224697</v>
      </c>
      <c r="AH258" s="231">
        <v>0.88194444444446995</v>
      </c>
      <c r="AI258" s="177">
        <f t="shared" si="77"/>
        <v>0</v>
      </c>
      <c r="AJ258" s="232"/>
      <c r="AK258" s="233"/>
      <c r="AL258" s="234"/>
      <c r="AM258" s="177">
        <f t="shared" si="69"/>
        <v>0</v>
      </c>
      <c r="AN258" s="232"/>
      <c r="AO258" s="233"/>
      <c r="AP258" s="234"/>
      <c r="AQ258" s="181">
        <f t="shared" si="81"/>
        <v>0</v>
      </c>
      <c r="AR258" s="182"/>
      <c r="AS258" s="235"/>
      <c r="AT258" s="236"/>
      <c r="AU258" s="235"/>
      <c r="AV258" s="185">
        <f t="shared" si="70"/>
        <v>0</v>
      </c>
      <c r="AW258" s="186">
        <v>0.87847222222224697</v>
      </c>
      <c r="AX258" s="231">
        <v>0.88194444444446995</v>
      </c>
      <c r="AY258" s="177">
        <f t="shared" si="78"/>
        <v>0</v>
      </c>
      <c r="AZ258" s="232"/>
      <c r="BA258" s="233"/>
      <c r="BB258" s="234"/>
      <c r="BC258" s="177">
        <f t="shared" si="71"/>
        <v>0</v>
      </c>
      <c r="BD258" s="232"/>
      <c r="BE258" s="233"/>
      <c r="BF258" s="234"/>
      <c r="BG258" s="181">
        <f t="shared" si="82"/>
        <v>0</v>
      </c>
      <c r="BH258" s="182"/>
      <c r="BI258" s="235"/>
      <c r="BJ258" s="236"/>
      <c r="BK258" s="235"/>
      <c r="BL258" s="185">
        <f t="shared" si="72"/>
        <v>0</v>
      </c>
      <c r="BM258" s="186">
        <v>0.87847222222224697</v>
      </c>
      <c r="BN258" s="231">
        <v>0.88194444444446995</v>
      </c>
      <c r="BO258" s="177">
        <f t="shared" si="79"/>
        <v>0</v>
      </c>
      <c r="BP258" s="232"/>
      <c r="BQ258" s="233"/>
      <c r="BR258" s="234"/>
      <c r="BS258" s="177">
        <f t="shared" si="73"/>
        <v>0</v>
      </c>
      <c r="BT258" s="232"/>
      <c r="BU258" s="233"/>
      <c r="BV258" s="234"/>
      <c r="BW258" s="181">
        <f t="shared" si="83"/>
        <v>0</v>
      </c>
      <c r="BX258" s="182"/>
      <c r="BY258" s="235"/>
      <c r="BZ258" s="236"/>
      <c r="CA258" s="235"/>
      <c r="CB258" s="185">
        <f t="shared" si="74"/>
        <v>0</v>
      </c>
    </row>
    <row r="259" spans="1:80" ht="15.75">
      <c r="A259" s="186">
        <v>0.88194444444446995</v>
      </c>
      <c r="B259" s="231">
        <v>0.88541666666669205</v>
      </c>
      <c r="C259" s="177">
        <f t="shared" si="75"/>
        <v>0</v>
      </c>
      <c r="D259" s="232"/>
      <c r="E259" s="233"/>
      <c r="F259" s="234"/>
      <c r="G259" s="177">
        <f t="shared" si="65"/>
        <v>0</v>
      </c>
      <c r="H259" s="232"/>
      <c r="I259" s="233"/>
      <c r="J259" s="234"/>
      <c r="K259" s="181">
        <f t="shared" si="60"/>
        <v>0</v>
      </c>
      <c r="L259" s="182"/>
      <c r="M259" s="235"/>
      <c r="N259" s="236"/>
      <c r="O259" s="235"/>
      <c r="P259" s="185">
        <f t="shared" si="66"/>
        <v>0</v>
      </c>
      <c r="Q259" s="186">
        <v>0.88194444444446995</v>
      </c>
      <c r="R259" s="231">
        <v>0.88541666666669205</v>
      </c>
      <c r="S259" s="177">
        <f t="shared" si="76"/>
        <v>0</v>
      </c>
      <c r="T259" s="232"/>
      <c r="U259" s="233"/>
      <c r="V259" s="234"/>
      <c r="W259" s="177">
        <f t="shared" si="67"/>
        <v>0</v>
      </c>
      <c r="X259" s="232"/>
      <c r="Y259" s="233"/>
      <c r="Z259" s="234"/>
      <c r="AA259" s="181">
        <f t="shared" si="80"/>
        <v>0</v>
      </c>
      <c r="AB259" s="182"/>
      <c r="AC259" s="235"/>
      <c r="AD259" s="236"/>
      <c r="AE259" s="235"/>
      <c r="AF259" s="185">
        <f t="shared" si="68"/>
        <v>0</v>
      </c>
      <c r="AG259" s="186">
        <v>0.88194444444446995</v>
      </c>
      <c r="AH259" s="231">
        <v>0.88541666666669205</v>
      </c>
      <c r="AI259" s="177">
        <f t="shared" si="77"/>
        <v>0</v>
      </c>
      <c r="AJ259" s="232"/>
      <c r="AK259" s="233"/>
      <c r="AL259" s="234"/>
      <c r="AM259" s="177">
        <f t="shared" si="69"/>
        <v>0</v>
      </c>
      <c r="AN259" s="232"/>
      <c r="AO259" s="233"/>
      <c r="AP259" s="234"/>
      <c r="AQ259" s="181">
        <f t="shared" si="81"/>
        <v>0</v>
      </c>
      <c r="AR259" s="182"/>
      <c r="AS259" s="235"/>
      <c r="AT259" s="236"/>
      <c r="AU259" s="235"/>
      <c r="AV259" s="185">
        <f t="shared" si="70"/>
        <v>0</v>
      </c>
      <c r="AW259" s="186">
        <v>0.88194444444446995</v>
      </c>
      <c r="AX259" s="231">
        <v>0.88541666666669205</v>
      </c>
      <c r="AY259" s="177">
        <f t="shared" si="78"/>
        <v>0</v>
      </c>
      <c r="AZ259" s="232"/>
      <c r="BA259" s="233"/>
      <c r="BB259" s="234"/>
      <c r="BC259" s="177">
        <f t="shared" si="71"/>
        <v>0</v>
      </c>
      <c r="BD259" s="232"/>
      <c r="BE259" s="233"/>
      <c r="BF259" s="234"/>
      <c r="BG259" s="181">
        <f t="shared" si="82"/>
        <v>0</v>
      </c>
      <c r="BH259" s="182"/>
      <c r="BI259" s="235"/>
      <c r="BJ259" s="236"/>
      <c r="BK259" s="235"/>
      <c r="BL259" s="185">
        <f t="shared" si="72"/>
        <v>0</v>
      </c>
      <c r="BM259" s="186">
        <v>0.88194444444446995</v>
      </c>
      <c r="BN259" s="231">
        <v>0.88541666666669205</v>
      </c>
      <c r="BO259" s="177">
        <f t="shared" si="79"/>
        <v>0</v>
      </c>
      <c r="BP259" s="232"/>
      <c r="BQ259" s="233"/>
      <c r="BR259" s="234"/>
      <c r="BS259" s="177">
        <f t="shared" si="73"/>
        <v>0</v>
      </c>
      <c r="BT259" s="232"/>
      <c r="BU259" s="233"/>
      <c r="BV259" s="234"/>
      <c r="BW259" s="181">
        <f t="shared" si="83"/>
        <v>0</v>
      </c>
      <c r="BX259" s="182"/>
      <c r="BY259" s="235"/>
      <c r="BZ259" s="236"/>
      <c r="CA259" s="235"/>
      <c r="CB259" s="185">
        <f t="shared" si="74"/>
        <v>0</v>
      </c>
    </row>
    <row r="260" spans="1:80" ht="15.75">
      <c r="A260" s="186">
        <v>0.88541666666669205</v>
      </c>
      <c r="B260" s="231">
        <v>0.88888888888891404</v>
      </c>
      <c r="C260" s="177">
        <f t="shared" si="75"/>
        <v>0</v>
      </c>
      <c r="D260" s="232"/>
      <c r="E260" s="233"/>
      <c r="F260" s="234"/>
      <c r="G260" s="177">
        <f t="shared" si="65"/>
        <v>0</v>
      </c>
      <c r="H260" s="232"/>
      <c r="I260" s="233"/>
      <c r="J260" s="234"/>
      <c r="K260" s="181">
        <f>H260+I260+J260</f>
        <v>0</v>
      </c>
      <c r="L260" s="182"/>
      <c r="M260" s="235"/>
      <c r="N260" s="236"/>
      <c r="O260" s="235"/>
      <c r="P260" s="185">
        <f t="shared" si="66"/>
        <v>0</v>
      </c>
      <c r="Q260" s="186">
        <v>0.88541666666669205</v>
      </c>
      <c r="R260" s="231">
        <v>0.88888888888891404</v>
      </c>
      <c r="S260" s="177">
        <f t="shared" si="76"/>
        <v>0</v>
      </c>
      <c r="T260" s="232"/>
      <c r="U260" s="233"/>
      <c r="V260" s="234"/>
      <c r="W260" s="177">
        <f t="shared" si="67"/>
        <v>0</v>
      </c>
      <c r="X260" s="232"/>
      <c r="Y260" s="233"/>
      <c r="Z260" s="234"/>
      <c r="AA260" s="181">
        <f>X260+Y260+Z260</f>
        <v>0</v>
      </c>
      <c r="AB260" s="182"/>
      <c r="AC260" s="235"/>
      <c r="AD260" s="236"/>
      <c r="AE260" s="235"/>
      <c r="AF260" s="185">
        <f t="shared" si="68"/>
        <v>0</v>
      </c>
      <c r="AG260" s="186">
        <v>0.88541666666669205</v>
      </c>
      <c r="AH260" s="231">
        <v>0.88888888888891404</v>
      </c>
      <c r="AI260" s="177">
        <f t="shared" si="77"/>
        <v>0</v>
      </c>
      <c r="AJ260" s="232"/>
      <c r="AK260" s="233"/>
      <c r="AL260" s="234"/>
      <c r="AM260" s="177">
        <f t="shared" si="69"/>
        <v>0</v>
      </c>
      <c r="AN260" s="232"/>
      <c r="AO260" s="233"/>
      <c r="AP260" s="234"/>
      <c r="AQ260" s="181">
        <f>AN260+AO260+AP260</f>
        <v>0</v>
      </c>
      <c r="AR260" s="182"/>
      <c r="AS260" s="235"/>
      <c r="AT260" s="236"/>
      <c r="AU260" s="235"/>
      <c r="AV260" s="185">
        <f t="shared" si="70"/>
        <v>0</v>
      </c>
      <c r="AW260" s="186">
        <v>0.88541666666669205</v>
      </c>
      <c r="AX260" s="231">
        <v>0.88888888888891404</v>
      </c>
      <c r="AY260" s="177">
        <f t="shared" si="78"/>
        <v>0</v>
      </c>
      <c r="AZ260" s="232"/>
      <c r="BA260" s="233"/>
      <c r="BB260" s="234"/>
      <c r="BC260" s="177">
        <f t="shared" si="71"/>
        <v>0</v>
      </c>
      <c r="BD260" s="232"/>
      <c r="BE260" s="233"/>
      <c r="BF260" s="234"/>
      <c r="BG260" s="181">
        <f>BD260+BE260+BF260</f>
        <v>0</v>
      </c>
      <c r="BH260" s="182"/>
      <c r="BI260" s="235"/>
      <c r="BJ260" s="236"/>
      <c r="BK260" s="235"/>
      <c r="BL260" s="185">
        <f t="shared" si="72"/>
        <v>0</v>
      </c>
      <c r="BM260" s="186">
        <v>0.88541666666669205</v>
      </c>
      <c r="BN260" s="231">
        <v>0.88888888888891404</v>
      </c>
      <c r="BO260" s="177">
        <f t="shared" si="79"/>
        <v>0</v>
      </c>
      <c r="BP260" s="232"/>
      <c r="BQ260" s="233"/>
      <c r="BR260" s="234"/>
      <c r="BS260" s="177">
        <f t="shared" si="73"/>
        <v>0</v>
      </c>
      <c r="BT260" s="232"/>
      <c r="BU260" s="233"/>
      <c r="BV260" s="234"/>
      <c r="BW260" s="181">
        <f>BT260+BU260+BV260</f>
        <v>0</v>
      </c>
      <c r="BX260" s="182"/>
      <c r="BY260" s="235"/>
      <c r="BZ260" s="236"/>
      <c r="CA260" s="235"/>
      <c r="CB260" s="185">
        <f t="shared" si="74"/>
        <v>0</v>
      </c>
    </row>
    <row r="261" spans="1:80" ht="15.75">
      <c r="A261" s="186">
        <v>0.88888888888891404</v>
      </c>
      <c r="B261" s="231">
        <v>0.89236111111113603</v>
      </c>
      <c r="C261" s="177">
        <f t="shared" si="75"/>
        <v>0</v>
      </c>
      <c r="D261" s="232"/>
      <c r="E261" s="233"/>
      <c r="F261" s="234"/>
      <c r="G261" s="177">
        <f t="shared" si="65"/>
        <v>0</v>
      </c>
      <c r="H261" s="232"/>
      <c r="I261" s="233"/>
      <c r="J261" s="234"/>
      <c r="K261" s="181">
        <f t="shared" ref="K261:K270" si="84">H261+I261+J261</f>
        <v>0</v>
      </c>
      <c r="L261" s="182"/>
      <c r="M261" s="235"/>
      <c r="N261" s="236"/>
      <c r="O261" s="235"/>
      <c r="P261" s="185">
        <f t="shared" si="66"/>
        <v>0</v>
      </c>
      <c r="Q261" s="186">
        <v>0.88888888888891404</v>
      </c>
      <c r="R261" s="231">
        <v>0.89236111111113603</v>
      </c>
      <c r="S261" s="177">
        <f t="shared" si="76"/>
        <v>0</v>
      </c>
      <c r="T261" s="232"/>
      <c r="U261" s="233"/>
      <c r="V261" s="234"/>
      <c r="W261" s="177">
        <f t="shared" si="67"/>
        <v>0</v>
      </c>
      <c r="X261" s="232"/>
      <c r="Y261" s="233"/>
      <c r="Z261" s="234"/>
      <c r="AA261" s="181">
        <f t="shared" ref="AA261:AA270" si="85">X261+Y261+Z261</f>
        <v>0</v>
      </c>
      <c r="AB261" s="182"/>
      <c r="AC261" s="235"/>
      <c r="AD261" s="236"/>
      <c r="AE261" s="235"/>
      <c r="AF261" s="185">
        <f t="shared" si="68"/>
        <v>0</v>
      </c>
      <c r="AG261" s="186">
        <v>0.88888888888891404</v>
      </c>
      <c r="AH261" s="231">
        <v>0.89236111111113603</v>
      </c>
      <c r="AI261" s="177">
        <f t="shared" si="77"/>
        <v>0</v>
      </c>
      <c r="AJ261" s="232"/>
      <c r="AK261" s="233"/>
      <c r="AL261" s="234"/>
      <c r="AM261" s="177">
        <f t="shared" si="69"/>
        <v>0</v>
      </c>
      <c r="AN261" s="232"/>
      <c r="AO261" s="233"/>
      <c r="AP261" s="234"/>
      <c r="AQ261" s="181">
        <f t="shared" ref="AQ261:AQ270" si="86">AN261+AO261+AP261</f>
        <v>0</v>
      </c>
      <c r="AR261" s="182"/>
      <c r="AS261" s="235"/>
      <c r="AT261" s="236"/>
      <c r="AU261" s="235"/>
      <c r="AV261" s="185">
        <f t="shared" si="70"/>
        <v>0</v>
      </c>
      <c r="AW261" s="186">
        <v>0.88888888888891404</v>
      </c>
      <c r="AX261" s="231">
        <v>0.89236111111113603</v>
      </c>
      <c r="AY261" s="177">
        <f t="shared" si="78"/>
        <v>0</v>
      </c>
      <c r="AZ261" s="232"/>
      <c r="BA261" s="233"/>
      <c r="BB261" s="234"/>
      <c r="BC261" s="177">
        <f t="shared" si="71"/>
        <v>0</v>
      </c>
      <c r="BD261" s="232"/>
      <c r="BE261" s="233"/>
      <c r="BF261" s="234"/>
      <c r="BG261" s="181">
        <f t="shared" ref="BG261:BG270" si="87">BD261+BE261+BF261</f>
        <v>0</v>
      </c>
      <c r="BH261" s="182"/>
      <c r="BI261" s="235"/>
      <c r="BJ261" s="236"/>
      <c r="BK261" s="235"/>
      <c r="BL261" s="185">
        <f t="shared" si="72"/>
        <v>0</v>
      </c>
      <c r="BM261" s="186">
        <v>0.88888888888891404</v>
      </c>
      <c r="BN261" s="231">
        <v>0.89236111111113603</v>
      </c>
      <c r="BO261" s="177">
        <f t="shared" si="79"/>
        <v>0</v>
      </c>
      <c r="BP261" s="232"/>
      <c r="BQ261" s="233"/>
      <c r="BR261" s="234"/>
      <c r="BS261" s="177">
        <f t="shared" si="73"/>
        <v>0</v>
      </c>
      <c r="BT261" s="232"/>
      <c r="BU261" s="233"/>
      <c r="BV261" s="234"/>
      <c r="BW261" s="181">
        <f t="shared" ref="BW261:BW270" si="88">BT261+BU261+BV261</f>
        <v>0</v>
      </c>
      <c r="BX261" s="182"/>
      <c r="BY261" s="235"/>
      <c r="BZ261" s="236"/>
      <c r="CA261" s="235"/>
      <c r="CB261" s="185">
        <f t="shared" si="74"/>
        <v>0</v>
      </c>
    </row>
    <row r="262" spans="1:80" ht="15.75">
      <c r="A262" s="186">
        <v>0.89236111111113603</v>
      </c>
      <c r="B262" s="231">
        <v>0.89583333333335902</v>
      </c>
      <c r="C262" s="177">
        <f t="shared" si="75"/>
        <v>0</v>
      </c>
      <c r="D262" s="232"/>
      <c r="E262" s="233"/>
      <c r="F262" s="234"/>
      <c r="G262" s="177">
        <f t="shared" ref="G262:G292" si="89">K262+P262</f>
        <v>0</v>
      </c>
      <c r="H262" s="232"/>
      <c r="I262" s="233"/>
      <c r="J262" s="234"/>
      <c r="K262" s="181">
        <f t="shared" si="84"/>
        <v>0</v>
      </c>
      <c r="L262" s="182"/>
      <c r="M262" s="235"/>
      <c r="N262" s="236"/>
      <c r="O262" s="235"/>
      <c r="P262" s="185">
        <f t="shared" ref="P262:P292" si="90">L262+M262+N262+O262</f>
        <v>0</v>
      </c>
      <c r="Q262" s="186">
        <v>0.89236111111113603</v>
      </c>
      <c r="R262" s="231">
        <v>0.89583333333335902</v>
      </c>
      <c r="S262" s="177">
        <f t="shared" si="76"/>
        <v>0</v>
      </c>
      <c r="T262" s="232"/>
      <c r="U262" s="233"/>
      <c r="V262" s="234"/>
      <c r="W262" s="177">
        <f t="shared" ref="W262:W292" si="91">AA262+AF262</f>
        <v>0</v>
      </c>
      <c r="X262" s="232"/>
      <c r="Y262" s="233"/>
      <c r="Z262" s="234"/>
      <c r="AA262" s="181">
        <f t="shared" si="85"/>
        <v>0</v>
      </c>
      <c r="AB262" s="182"/>
      <c r="AC262" s="235"/>
      <c r="AD262" s="236"/>
      <c r="AE262" s="235"/>
      <c r="AF262" s="185">
        <f t="shared" ref="AF262:AF292" si="92">AB262+AC262+AD262+AE262</f>
        <v>0</v>
      </c>
      <c r="AG262" s="186">
        <v>0.89236111111113603</v>
      </c>
      <c r="AH262" s="231">
        <v>0.89583333333335902</v>
      </c>
      <c r="AI262" s="177">
        <f t="shared" si="77"/>
        <v>0</v>
      </c>
      <c r="AJ262" s="232"/>
      <c r="AK262" s="233"/>
      <c r="AL262" s="234"/>
      <c r="AM262" s="177">
        <f t="shared" ref="AM262:AM292" si="93">AQ262+AV262</f>
        <v>0</v>
      </c>
      <c r="AN262" s="232"/>
      <c r="AO262" s="233"/>
      <c r="AP262" s="234"/>
      <c r="AQ262" s="181">
        <f t="shared" si="86"/>
        <v>0</v>
      </c>
      <c r="AR262" s="182"/>
      <c r="AS262" s="235"/>
      <c r="AT262" s="236"/>
      <c r="AU262" s="235"/>
      <c r="AV262" s="185">
        <f t="shared" ref="AV262:AV292" si="94">AR262+AS262+AT262+AU262</f>
        <v>0</v>
      </c>
      <c r="AW262" s="186">
        <v>0.89236111111113603</v>
      </c>
      <c r="AX262" s="231">
        <v>0.89583333333335902</v>
      </c>
      <c r="AY262" s="177">
        <f t="shared" si="78"/>
        <v>0</v>
      </c>
      <c r="AZ262" s="232"/>
      <c r="BA262" s="233"/>
      <c r="BB262" s="234"/>
      <c r="BC262" s="177">
        <f t="shared" ref="BC262:BC292" si="95">BG262+BL262</f>
        <v>0</v>
      </c>
      <c r="BD262" s="232"/>
      <c r="BE262" s="233"/>
      <c r="BF262" s="234"/>
      <c r="BG262" s="181">
        <f t="shared" si="87"/>
        <v>0</v>
      </c>
      <c r="BH262" s="182"/>
      <c r="BI262" s="235"/>
      <c r="BJ262" s="236"/>
      <c r="BK262" s="235"/>
      <c r="BL262" s="185">
        <f t="shared" ref="BL262:BL292" si="96">BH262+BI262+BJ262+BK262</f>
        <v>0</v>
      </c>
      <c r="BM262" s="186">
        <v>0.89236111111113603</v>
      </c>
      <c r="BN262" s="231">
        <v>0.89583333333335902</v>
      </c>
      <c r="BO262" s="177">
        <f t="shared" si="79"/>
        <v>0</v>
      </c>
      <c r="BP262" s="232"/>
      <c r="BQ262" s="233"/>
      <c r="BR262" s="234"/>
      <c r="BS262" s="177">
        <f t="shared" ref="BS262:BS292" si="97">BW262+CB262</f>
        <v>0</v>
      </c>
      <c r="BT262" s="232"/>
      <c r="BU262" s="233"/>
      <c r="BV262" s="234"/>
      <c r="BW262" s="181">
        <f t="shared" si="88"/>
        <v>0</v>
      </c>
      <c r="BX262" s="182"/>
      <c r="BY262" s="235"/>
      <c r="BZ262" s="236"/>
      <c r="CA262" s="235"/>
      <c r="CB262" s="185">
        <f t="shared" ref="CB262:CB292" si="98">BX262+BY262+BZ262+CA262</f>
        <v>0</v>
      </c>
    </row>
    <row r="263" spans="1:80" ht="15.75">
      <c r="A263" s="186">
        <v>0.89583333333335902</v>
      </c>
      <c r="B263" s="231">
        <v>0.899305555555581</v>
      </c>
      <c r="C263" s="177">
        <f t="shared" ref="C263:C292" si="99">D263+E263+F263</f>
        <v>0</v>
      </c>
      <c r="D263" s="232"/>
      <c r="E263" s="233"/>
      <c r="F263" s="234"/>
      <c r="G263" s="177">
        <f t="shared" si="89"/>
        <v>0</v>
      </c>
      <c r="H263" s="232"/>
      <c r="I263" s="233"/>
      <c r="J263" s="234"/>
      <c r="K263" s="181">
        <f t="shared" si="84"/>
        <v>0</v>
      </c>
      <c r="L263" s="182"/>
      <c r="M263" s="235"/>
      <c r="N263" s="236"/>
      <c r="O263" s="235"/>
      <c r="P263" s="185">
        <f t="shared" si="90"/>
        <v>0</v>
      </c>
      <c r="Q263" s="186">
        <v>0.89583333333335902</v>
      </c>
      <c r="R263" s="231">
        <v>0.899305555555581</v>
      </c>
      <c r="S263" s="177">
        <f t="shared" ref="S263:S292" si="100">T263+U263+V263</f>
        <v>0</v>
      </c>
      <c r="T263" s="232"/>
      <c r="U263" s="233"/>
      <c r="V263" s="234"/>
      <c r="W263" s="177">
        <f t="shared" si="91"/>
        <v>0</v>
      </c>
      <c r="X263" s="232"/>
      <c r="Y263" s="233"/>
      <c r="Z263" s="234"/>
      <c r="AA263" s="181">
        <f t="shared" si="85"/>
        <v>0</v>
      </c>
      <c r="AB263" s="182"/>
      <c r="AC263" s="235"/>
      <c r="AD263" s="236"/>
      <c r="AE263" s="235"/>
      <c r="AF263" s="185">
        <f t="shared" si="92"/>
        <v>0</v>
      </c>
      <c r="AG263" s="186">
        <v>0.89583333333335902</v>
      </c>
      <c r="AH263" s="231">
        <v>0.899305555555581</v>
      </c>
      <c r="AI263" s="177">
        <f t="shared" ref="AI263:AI292" si="101">AJ263+AK263+AL263</f>
        <v>0</v>
      </c>
      <c r="AJ263" s="232"/>
      <c r="AK263" s="233"/>
      <c r="AL263" s="234"/>
      <c r="AM263" s="177">
        <f t="shared" si="93"/>
        <v>0</v>
      </c>
      <c r="AN263" s="232"/>
      <c r="AO263" s="233"/>
      <c r="AP263" s="234"/>
      <c r="AQ263" s="181">
        <f t="shared" si="86"/>
        <v>0</v>
      </c>
      <c r="AR263" s="182"/>
      <c r="AS263" s="235"/>
      <c r="AT263" s="236"/>
      <c r="AU263" s="235"/>
      <c r="AV263" s="185">
        <f t="shared" si="94"/>
        <v>0</v>
      </c>
      <c r="AW263" s="186">
        <v>0.89583333333335902</v>
      </c>
      <c r="AX263" s="231">
        <v>0.899305555555581</v>
      </c>
      <c r="AY263" s="177">
        <f t="shared" ref="AY263:AY292" si="102">AZ263+BA263+BB263</f>
        <v>0</v>
      </c>
      <c r="AZ263" s="232"/>
      <c r="BA263" s="233"/>
      <c r="BB263" s="234"/>
      <c r="BC263" s="177">
        <f t="shared" si="95"/>
        <v>0</v>
      </c>
      <c r="BD263" s="232"/>
      <c r="BE263" s="233"/>
      <c r="BF263" s="234"/>
      <c r="BG263" s="181">
        <f t="shared" si="87"/>
        <v>0</v>
      </c>
      <c r="BH263" s="182"/>
      <c r="BI263" s="235"/>
      <c r="BJ263" s="236"/>
      <c r="BK263" s="235"/>
      <c r="BL263" s="185">
        <f t="shared" si="96"/>
        <v>0</v>
      </c>
      <c r="BM263" s="186">
        <v>0.89583333333335902</v>
      </c>
      <c r="BN263" s="231">
        <v>0.899305555555581</v>
      </c>
      <c r="BO263" s="177">
        <f t="shared" ref="BO263:BO292" si="103">BP263+BQ263+BR263</f>
        <v>0</v>
      </c>
      <c r="BP263" s="232"/>
      <c r="BQ263" s="233"/>
      <c r="BR263" s="234"/>
      <c r="BS263" s="177">
        <f t="shared" si="97"/>
        <v>0</v>
      </c>
      <c r="BT263" s="232"/>
      <c r="BU263" s="233"/>
      <c r="BV263" s="234"/>
      <c r="BW263" s="181">
        <f t="shared" si="88"/>
        <v>0</v>
      </c>
      <c r="BX263" s="182"/>
      <c r="BY263" s="235"/>
      <c r="BZ263" s="236"/>
      <c r="CA263" s="235"/>
      <c r="CB263" s="185">
        <f t="shared" si="98"/>
        <v>0</v>
      </c>
    </row>
    <row r="264" spans="1:80" ht="15.75">
      <c r="A264" s="186">
        <v>0.899305555555581</v>
      </c>
      <c r="B264" s="231">
        <v>0.90277777777780299</v>
      </c>
      <c r="C264" s="177">
        <f t="shared" si="99"/>
        <v>0</v>
      </c>
      <c r="D264" s="232"/>
      <c r="E264" s="233"/>
      <c r="F264" s="234"/>
      <c r="G264" s="177">
        <f t="shared" si="89"/>
        <v>0</v>
      </c>
      <c r="H264" s="232"/>
      <c r="I264" s="233"/>
      <c r="J264" s="234"/>
      <c r="K264" s="181">
        <f t="shared" si="84"/>
        <v>0</v>
      </c>
      <c r="L264" s="182"/>
      <c r="M264" s="235"/>
      <c r="N264" s="236"/>
      <c r="O264" s="235"/>
      <c r="P264" s="185">
        <f t="shared" si="90"/>
        <v>0</v>
      </c>
      <c r="Q264" s="186">
        <v>0.899305555555581</v>
      </c>
      <c r="R264" s="231">
        <v>0.90277777777780299</v>
      </c>
      <c r="S264" s="177">
        <f t="shared" si="100"/>
        <v>0</v>
      </c>
      <c r="T264" s="232"/>
      <c r="U264" s="233"/>
      <c r="V264" s="234"/>
      <c r="W264" s="177">
        <f t="shared" si="91"/>
        <v>0</v>
      </c>
      <c r="X264" s="232"/>
      <c r="Y264" s="233"/>
      <c r="Z264" s="234"/>
      <c r="AA264" s="181">
        <f t="shared" si="85"/>
        <v>0</v>
      </c>
      <c r="AB264" s="182"/>
      <c r="AC264" s="235"/>
      <c r="AD264" s="236"/>
      <c r="AE264" s="235"/>
      <c r="AF264" s="185">
        <f t="shared" si="92"/>
        <v>0</v>
      </c>
      <c r="AG264" s="186">
        <v>0.899305555555581</v>
      </c>
      <c r="AH264" s="231">
        <v>0.90277777777780299</v>
      </c>
      <c r="AI264" s="177">
        <f t="shared" si="101"/>
        <v>0</v>
      </c>
      <c r="AJ264" s="232"/>
      <c r="AK264" s="233"/>
      <c r="AL264" s="234"/>
      <c r="AM264" s="177">
        <f t="shared" si="93"/>
        <v>0</v>
      </c>
      <c r="AN264" s="232"/>
      <c r="AO264" s="233"/>
      <c r="AP264" s="234"/>
      <c r="AQ264" s="181">
        <f t="shared" si="86"/>
        <v>0</v>
      </c>
      <c r="AR264" s="182"/>
      <c r="AS264" s="235"/>
      <c r="AT264" s="236"/>
      <c r="AU264" s="235"/>
      <c r="AV264" s="185">
        <f t="shared" si="94"/>
        <v>0</v>
      </c>
      <c r="AW264" s="186">
        <v>0.899305555555581</v>
      </c>
      <c r="AX264" s="231">
        <v>0.90277777777780299</v>
      </c>
      <c r="AY264" s="177">
        <f t="shared" si="102"/>
        <v>0</v>
      </c>
      <c r="AZ264" s="232"/>
      <c r="BA264" s="233"/>
      <c r="BB264" s="234"/>
      <c r="BC264" s="177">
        <f t="shared" si="95"/>
        <v>0</v>
      </c>
      <c r="BD264" s="232"/>
      <c r="BE264" s="233"/>
      <c r="BF264" s="234"/>
      <c r="BG264" s="181">
        <f t="shared" si="87"/>
        <v>0</v>
      </c>
      <c r="BH264" s="182"/>
      <c r="BI264" s="235"/>
      <c r="BJ264" s="236"/>
      <c r="BK264" s="235"/>
      <c r="BL264" s="185">
        <f t="shared" si="96"/>
        <v>0</v>
      </c>
      <c r="BM264" s="186">
        <v>0.899305555555581</v>
      </c>
      <c r="BN264" s="231">
        <v>0.90277777777780299</v>
      </c>
      <c r="BO264" s="177">
        <f t="shared" si="103"/>
        <v>0</v>
      </c>
      <c r="BP264" s="232"/>
      <c r="BQ264" s="233"/>
      <c r="BR264" s="234"/>
      <c r="BS264" s="177">
        <f t="shared" si="97"/>
        <v>0</v>
      </c>
      <c r="BT264" s="232"/>
      <c r="BU264" s="233"/>
      <c r="BV264" s="234"/>
      <c r="BW264" s="181">
        <f t="shared" si="88"/>
        <v>0</v>
      </c>
      <c r="BX264" s="182"/>
      <c r="BY264" s="235"/>
      <c r="BZ264" s="236"/>
      <c r="CA264" s="235"/>
      <c r="CB264" s="185">
        <f t="shared" si="98"/>
        <v>0</v>
      </c>
    </row>
    <row r="265" spans="1:80" ht="15.75">
      <c r="A265" s="186">
        <v>0.90277777777780299</v>
      </c>
      <c r="B265" s="231">
        <v>0.90625000000002598</v>
      </c>
      <c r="C265" s="177">
        <f t="shared" si="99"/>
        <v>0</v>
      </c>
      <c r="D265" s="232"/>
      <c r="E265" s="233"/>
      <c r="F265" s="234"/>
      <c r="G265" s="177">
        <f t="shared" si="89"/>
        <v>0</v>
      </c>
      <c r="H265" s="232"/>
      <c r="I265" s="233"/>
      <c r="J265" s="234"/>
      <c r="K265" s="181">
        <f t="shared" si="84"/>
        <v>0</v>
      </c>
      <c r="L265" s="182"/>
      <c r="M265" s="235"/>
      <c r="N265" s="236"/>
      <c r="O265" s="235"/>
      <c r="P265" s="185">
        <f t="shared" si="90"/>
        <v>0</v>
      </c>
      <c r="Q265" s="186">
        <v>0.90277777777780299</v>
      </c>
      <c r="R265" s="231">
        <v>0.90625000000002598</v>
      </c>
      <c r="S265" s="177">
        <f t="shared" si="100"/>
        <v>0</v>
      </c>
      <c r="T265" s="232"/>
      <c r="U265" s="233"/>
      <c r="V265" s="234"/>
      <c r="W265" s="177">
        <f t="shared" si="91"/>
        <v>0</v>
      </c>
      <c r="X265" s="232"/>
      <c r="Y265" s="233"/>
      <c r="Z265" s="234"/>
      <c r="AA265" s="181">
        <f t="shared" si="85"/>
        <v>0</v>
      </c>
      <c r="AB265" s="182"/>
      <c r="AC265" s="235"/>
      <c r="AD265" s="236"/>
      <c r="AE265" s="235"/>
      <c r="AF265" s="185">
        <f t="shared" si="92"/>
        <v>0</v>
      </c>
      <c r="AG265" s="186">
        <v>0.90277777777780299</v>
      </c>
      <c r="AH265" s="231">
        <v>0.90625000000002598</v>
      </c>
      <c r="AI265" s="177">
        <f t="shared" si="101"/>
        <v>0</v>
      </c>
      <c r="AJ265" s="232"/>
      <c r="AK265" s="233"/>
      <c r="AL265" s="234"/>
      <c r="AM265" s="177">
        <f t="shared" si="93"/>
        <v>0</v>
      </c>
      <c r="AN265" s="232"/>
      <c r="AO265" s="233"/>
      <c r="AP265" s="234"/>
      <c r="AQ265" s="181">
        <f t="shared" si="86"/>
        <v>0</v>
      </c>
      <c r="AR265" s="182"/>
      <c r="AS265" s="235"/>
      <c r="AT265" s="236"/>
      <c r="AU265" s="235"/>
      <c r="AV265" s="185">
        <f t="shared" si="94"/>
        <v>0</v>
      </c>
      <c r="AW265" s="186">
        <v>0.90277777777780299</v>
      </c>
      <c r="AX265" s="231">
        <v>0.90625000000002598</v>
      </c>
      <c r="AY265" s="177">
        <f t="shared" si="102"/>
        <v>0</v>
      </c>
      <c r="AZ265" s="232"/>
      <c r="BA265" s="233"/>
      <c r="BB265" s="234"/>
      <c r="BC265" s="177">
        <f t="shared" si="95"/>
        <v>0</v>
      </c>
      <c r="BD265" s="232"/>
      <c r="BE265" s="233"/>
      <c r="BF265" s="234"/>
      <c r="BG265" s="181">
        <f t="shared" si="87"/>
        <v>0</v>
      </c>
      <c r="BH265" s="182"/>
      <c r="BI265" s="235"/>
      <c r="BJ265" s="236"/>
      <c r="BK265" s="235"/>
      <c r="BL265" s="185">
        <f t="shared" si="96"/>
        <v>0</v>
      </c>
      <c r="BM265" s="186">
        <v>0.90277777777780299</v>
      </c>
      <c r="BN265" s="231">
        <v>0.90625000000002598</v>
      </c>
      <c r="BO265" s="177">
        <f t="shared" si="103"/>
        <v>0</v>
      </c>
      <c r="BP265" s="232"/>
      <c r="BQ265" s="233"/>
      <c r="BR265" s="234"/>
      <c r="BS265" s="177">
        <f t="shared" si="97"/>
        <v>0</v>
      </c>
      <c r="BT265" s="232"/>
      <c r="BU265" s="233"/>
      <c r="BV265" s="234"/>
      <c r="BW265" s="181">
        <f t="shared" si="88"/>
        <v>0</v>
      </c>
      <c r="BX265" s="182"/>
      <c r="BY265" s="235"/>
      <c r="BZ265" s="236"/>
      <c r="CA265" s="235"/>
      <c r="CB265" s="185">
        <f t="shared" si="98"/>
        <v>0</v>
      </c>
    </row>
    <row r="266" spans="1:80" ht="15.75">
      <c r="A266" s="186">
        <v>0.90625000000002598</v>
      </c>
      <c r="B266" s="231">
        <v>0.90972222222224797</v>
      </c>
      <c r="C266" s="177">
        <f t="shared" si="99"/>
        <v>0</v>
      </c>
      <c r="D266" s="232"/>
      <c r="E266" s="233"/>
      <c r="F266" s="234"/>
      <c r="G266" s="177">
        <f t="shared" si="89"/>
        <v>0</v>
      </c>
      <c r="H266" s="232"/>
      <c r="I266" s="233"/>
      <c r="J266" s="234"/>
      <c r="K266" s="181">
        <f t="shared" si="84"/>
        <v>0</v>
      </c>
      <c r="L266" s="182"/>
      <c r="M266" s="235"/>
      <c r="N266" s="236"/>
      <c r="O266" s="235"/>
      <c r="P266" s="185">
        <f t="shared" si="90"/>
        <v>0</v>
      </c>
      <c r="Q266" s="186">
        <v>0.90625000000002598</v>
      </c>
      <c r="R266" s="231">
        <v>0.90972222222224797</v>
      </c>
      <c r="S266" s="177">
        <f t="shared" si="100"/>
        <v>0</v>
      </c>
      <c r="T266" s="232"/>
      <c r="U266" s="233"/>
      <c r="V266" s="234"/>
      <c r="W266" s="177">
        <f t="shared" si="91"/>
        <v>0</v>
      </c>
      <c r="X266" s="232"/>
      <c r="Y266" s="233"/>
      <c r="Z266" s="234"/>
      <c r="AA266" s="181">
        <f t="shared" si="85"/>
        <v>0</v>
      </c>
      <c r="AB266" s="182"/>
      <c r="AC266" s="235"/>
      <c r="AD266" s="236"/>
      <c r="AE266" s="235"/>
      <c r="AF266" s="185">
        <f t="shared" si="92"/>
        <v>0</v>
      </c>
      <c r="AG266" s="186">
        <v>0.90625000000002598</v>
      </c>
      <c r="AH266" s="231">
        <v>0.90972222222224797</v>
      </c>
      <c r="AI266" s="177">
        <f t="shared" si="101"/>
        <v>0</v>
      </c>
      <c r="AJ266" s="232"/>
      <c r="AK266" s="233"/>
      <c r="AL266" s="234"/>
      <c r="AM266" s="177">
        <f t="shared" si="93"/>
        <v>0</v>
      </c>
      <c r="AN266" s="232"/>
      <c r="AO266" s="233"/>
      <c r="AP266" s="234"/>
      <c r="AQ266" s="181">
        <f t="shared" si="86"/>
        <v>0</v>
      </c>
      <c r="AR266" s="182"/>
      <c r="AS266" s="235"/>
      <c r="AT266" s="236"/>
      <c r="AU266" s="235"/>
      <c r="AV266" s="185">
        <f t="shared" si="94"/>
        <v>0</v>
      </c>
      <c r="AW266" s="186">
        <v>0.90625000000002598</v>
      </c>
      <c r="AX266" s="231">
        <v>0.90972222222224797</v>
      </c>
      <c r="AY266" s="177">
        <f t="shared" si="102"/>
        <v>0</v>
      </c>
      <c r="AZ266" s="232"/>
      <c r="BA266" s="233"/>
      <c r="BB266" s="234"/>
      <c r="BC266" s="177">
        <f t="shared" si="95"/>
        <v>0</v>
      </c>
      <c r="BD266" s="232"/>
      <c r="BE266" s="233"/>
      <c r="BF266" s="234"/>
      <c r="BG266" s="181">
        <f t="shared" si="87"/>
        <v>0</v>
      </c>
      <c r="BH266" s="182"/>
      <c r="BI266" s="235"/>
      <c r="BJ266" s="236"/>
      <c r="BK266" s="235"/>
      <c r="BL266" s="185">
        <f t="shared" si="96"/>
        <v>0</v>
      </c>
      <c r="BM266" s="186">
        <v>0.90625000000002598</v>
      </c>
      <c r="BN266" s="231">
        <v>0.90972222222224797</v>
      </c>
      <c r="BO266" s="177">
        <f t="shared" si="103"/>
        <v>0</v>
      </c>
      <c r="BP266" s="232"/>
      <c r="BQ266" s="233"/>
      <c r="BR266" s="234"/>
      <c r="BS266" s="177">
        <f t="shared" si="97"/>
        <v>0</v>
      </c>
      <c r="BT266" s="232"/>
      <c r="BU266" s="233"/>
      <c r="BV266" s="234"/>
      <c r="BW266" s="181">
        <f t="shared" si="88"/>
        <v>0</v>
      </c>
      <c r="BX266" s="182"/>
      <c r="BY266" s="235"/>
      <c r="BZ266" s="236"/>
      <c r="CA266" s="235"/>
      <c r="CB266" s="185">
        <f t="shared" si="98"/>
        <v>0</v>
      </c>
    </row>
    <row r="267" spans="1:80" ht="15.75">
      <c r="A267" s="186">
        <v>0.90972222222224797</v>
      </c>
      <c r="B267" s="231">
        <v>0.91319444444446995</v>
      </c>
      <c r="C267" s="177">
        <f t="shared" si="99"/>
        <v>0</v>
      </c>
      <c r="D267" s="232"/>
      <c r="E267" s="233"/>
      <c r="F267" s="234"/>
      <c r="G267" s="177">
        <f t="shared" si="89"/>
        <v>0</v>
      </c>
      <c r="H267" s="232"/>
      <c r="I267" s="233"/>
      <c r="J267" s="234"/>
      <c r="K267" s="181">
        <f t="shared" si="84"/>
        <v>0</v>
      </c>
      <c r="L267" s="182"/>
      <c r="M267" s="235"/>
      <c r="N267" s="236"/>
      <c r="O267" s="235"/>
      <c r="P267" s="185">
        <f t="shared" si="90"/>
        <v>0</v>
      </c>
      <c r="Q267" s="186">
        <v>0.90972222222224797</v>
      </c>
      <c r="R267" s="231">
        <v>0.91319444444446995</v>
      </c>
      <c r="S267" s="177">
        <f t="shared" si="100"/>
        <v>0</v>
      </c>
      <c r="T267" s="232"/>
      <c r="U267" s="233"/>
      <c r="V267" s="234"/>
      <c r="W267" s="177">
        <f t="shared" si="91"/>
        <v>0</v>
      </c>
      <c r="X267" s="232"/>
      <c r="Y267" s="233"/>
      <c r="Z267" s="234"/>
      <c r="AA267" s="181">
        <f t="shared" si="85"/>
        <v>0</v>
      </c>
      <c r="AB267" s="182"/>
      <c r="AC267" s="235"/>
      <c r="AD267" s="236"/>
      <c r="AE267" s="235"/>
      <c r="AF267" s="185">
        <f t="shared" si="92"/>
        <v>0</v>
      </c>
      <c r="AG267" s="186">
        <v>0.90972222222224797</v>
      </c>
      <c r="AH267" s="231">
        <v>0.91319444444446995</v>
      </c>
      <c r="AI267" s="177">
        <f t="shared" si="101"/>
        <v>0</v>
      </c>
      <c r="AJ267" s="232"/>
      <c r="AK267" s="233"/>
      <c r="AL267" s="234"/>
      <c r="AM267" s="177">
        <f t="shared" si="93"/>
        <v>0</v>
      </c>
      <c r="AN267" s="232"/>
      <c r="AO267" s="233"/>
      <c r="AP267" s="234"/>
      <c r="AQ267" s="181">
        <f t="shared" si="86"/>
        <v>0</v>
      </c>
      <c r="AR267" s="182"/>
      <c r="AS267" s="235"/>
      <c r="AT267" s="236"/>
      <c r="AU267" s="235"/>
      <c r="AV267" s="185">
        <f t="shared" si="94"/>
        <v>0</v>
      </c>
      <c r="AW267" s="186">
        <v>0.90972222222224797</v>
      </c>
      <c r="AX267" s="231">
        <v>0.91319444444446995</v>
      </c>
      <c r="AY267" s="177">
        <f t="shared" si="102"/>
        <v>0</v>
      </c>
      <c r="AZ267" s="232"/>
      <c r="BA267" s="233"/>
      <c r="BB267" s="234"/>
      <c r="BC267" s="177">
        <f t="shared" si="95"/>
        <v>0</v>
      </c>
      <c r="BD267" s="232"/>
      <c r="BE267" s="233"/>
      <c r="BF267" s="234"/>
      <c r="BG267" s="181">
        <f t="shared" si="87"/>
        <v>0</v>
      </c>
      <c r="BH267" s="182"/>
      <c r="BI267" s="235"/>
      <c r="BJ267" s="236"/>
      <c r="BK267" s="235"/>
      <c r="BL267" s="185">
        <f t="shared" si="96"/>
        <v>0</v>
      </c>
      <c r="BM267" s="186">
        <v>0.90972222222224797</v>
      </c>
      <c r="BN267" s="231">
        <v>0.91319444444446995</v>
      </c>
      <c r="BO267" s="177">
        <f t="shared" si="103"/>
        <v>0</v>
      </c>
      <c r="BP267" s="232"/>
      <c r="BQ267" s="233"/>
      <c r="BR267" s="234"/>
      <c r="BS267" s="177">
        <f t="shared" si="97"/>
        <v>0</v>
      </c>
      <c r="BT267" s="232"/>
      <c r="BU267" s="233"/>
      <c r="BV267" s="234"/>
      <c r="BW267" s="181">
        <f t="shared" si="88"/>
        <v>0</v>
      </c>
      <c r="BX267" s="182"/>
      <c r="BY267" s="235"/>
      <c r="BZ267" s="236"/>
      <c r="CA267" s="235"/>
      <c r="CB267" s="185">
        <f t="shared" si="98"/>
        <v>0</v>
      </c>
    </row>
    <row r="268" spans="1:80" ht="15.75">
      <c r="A268" s="186">
        <v>0.91319444444446995</v>
      </c>
      <c r="B268" s="231">
        <v>0.91666666666669305</v>
      </c>
      <c r="C268" s="177">
        <f t="shared" si="99"/>
        <v>0</v>
      </c>
      <c r="D268" s="232"/>
      <c r="E268" s="233"/>
      <c r="F268" s="234"/>
      <c r="G268" s="177">
        <f t="shared" si="89"/>
        <v>0</v>
      </c>
      <c r="H268" s="232"/>
      <c r="I268" s="233"/>
      <c r="J268" s="234"/>
      <c r="K268" s="181">
        <f t="shared" si="84"/>
        <v>0</v>
      </c>
      <c r="L268" s="182"/>
      <c r="M268" s="235"/>
      <c r="N268" s="236"/>
      <c r="O268" s="235"/>
      <c r="P268" s="185">
        <f t="shared" si="90"/>
        <v>0</v>
      </c>
      <c r="Q268" s="186">
        <v>0.91319444444446995</v>
      </c>
      <c r="R268" s="231">
        <v>0.91666666666669305</v>
      </c>
      <c r="S268" s="177">
        <f t="shared" si="100"/>
        <v>0</v>
      </c>
      <c r="T268" s="232"/>
      <c r="U268" s="233"/>
      <c r="V268" s="234"/>
      <c r="W268" s="177">
        <f t="shared" si="91"/>
        <v>0</v>
      </c>
      <c r="X268" s="232"/>
      <c r="Y268" s="233"/>
      <c r="Z268" s="234"/>
      <c r="AA268" s="181">
        <f t="shared" si="85"/>
        <v>0</v>
      </c>
      <c r="AB268" s="182"/>
      <c r="AC268" s="235"/>
      <c r="AD268" s="236"/>
      <c r="AE268" s="235"/>
      <c r="AF268" s="185">
        <f t="shared" si="92"/>
        <v>0</v>
      </c>
      <c r="AG268" s="186">
        <v>0.91319444444446995</v>
      </c>
      <c r="AH268" s="231">
        <v>0.91666666666669305</v>
      </c>
      <c r="AI268" s="177">
        <f t="shared" si="101"/>
        <v>0</v>
      </c>
      <c r="AJ268" s="232"/>
      <c r="AK268" s="233"/>
      <c r="AL268" s="234"/>
      <c r="AM268" s="177">
        <f t="shared" si="93"/>
        <v>0</v>
      </c>
      <c r="AN268" s="232"/>
      <c r="AO268" s="233"/>
      <c r="AP268" s="234"/>
      <c r="AQ268" s="181">
        <f t="shared" si="86"/>
        <v>0</v>
      </c>
      <c r="AR268" s="182"/>
      <c r="AS268" s="235"/>
      <c r="AT268" s="236"/>
      <c r="AU268" s="235"/>
      <c r="AV268" s="185">
        <f t="shared" si="94"/>
        <v>0</v>
      </c>
      <c r="AW268" s="186">
        <v>0.91319444444446995</v>
      </c>
      <c r="AX268" s="231">
        <v>0.91666666666669305</v>
      </c>
      <c r="AY268" s="177">
        <f t="shared" si="102"/>
        <v>0</v>
      </c>
      <c r="AZ268" s="232"/>
      <c r="BA268" s="233"/>
      <c r="BB268" s="234"/>
      <c r="BC268" s="177">
        <f t="shared" si="95"/>
        <v>0</v>
      </c>
      <c r="BD268" s="232"/>
      <c r="BE268" s="233"/>
      <c r="BF268" s="234"/>
      <c r="BG268" s="181">
        <f t="shared" si="87"/>
        <v>0</v>
      </c>
      <c r="BH268" s="182"/>
      <c r="BI268" s="235"/>
      <c r="BJ268" s="236"/>
      <c r="BK268" s="235"/>
      <c r="BL268" s="185">
        <f t="shared" si="96"/>
        <v>0</v>
      </c>
      <c r="BM268" s="186">
        <v>0.91319444444446995</v>
      </c>
      <c r="BN268" s="231">
        <v>0.91666666666669305</v>
      </c>
      <c r="BO268" s="177">
        <f t="shared" si="103"/>
        <v>0</v>
      </c>
      <c r="BP268" s="232"/>
      <c r="BQ268" s="233"/>
      <c r="BR268" s="234"/>
      <c r="BS268" s="177">
        <f t="shared" si="97"/>
        <v>0</v>
      </c>
      <c r="BT268" s="232"/>
      <c r="BU268" s="233"/>
      <c r="BV268" s="234"/>
      <c r="BW268" s="181">
        <f t="shared" si="88"/>
        <v>0</v>
      </c>
      <c r="BX268" s="182"/>
      <c r="BY268" s="235"/>
      <c r="BZ268" s="236"/>
      <c r="CA268" s="235"/>
      <c r="CB268" s="185">
        <f t="shared" si="98"/>
        <v>0</v>
      </c>
    </row>
    <row r="269" spans="1:80" ht="15.75">
      <c r="A269" s="186">
        <v>0.91666666666669305</v>
      </c>
      <c r="B269" s="231">
        <v>0.92013888888891504</v>
      </c>
      <c r="C269" s="177">
        <f t="shared" si="99"/>
        <v>0</v>
      </c>
      <c r="D269" s="232"/>
      <c r="E269" s="233"/>
      <c r="F269" s="234"/>
      <c r="G269" s="177">
        <f t="shared" si="89"/>
        <v>0</v>
      </c>
      <c r="H269" s="232"/>
      <c r="I269" s="233"/>
      <c r="J269" s="234"/>
      <c r="K269" s="181">
        <f t="shared" si="84"/>
        <v>0</v>
      </c>
      <c r="L269" s="182"/>
      <c r="M269" s="235"/>
      <c r="N269" s="236"/>
      <c r="O269" s="235"/>
      <c r="P269" s="185">
        <f t="shared" si="90"/>
        <v>0</v>
      </c>
      <c r="Q269" s="186">
        <v>0.91666666666669305</v>
      </c>
      <c r="R269" s="231">
        <v>0.92013888888891504</v>
      </c>
      <c r="S269" s="177">
        <f t="shared" si="100"/>
        <v>0</v>
      </c>
      <c r="T269" s="232"/>
      <c r="U269" s="233"/>
      <c r="V269" s="234"/>
      <c r="W269" s="177">
        <f t="shared" si="91"/>
        <v>0</v>
      </c>
      <c r="X269" s="232"/>
      <c r="Y269" s="233"/>
      <c r="Z269" s="234"/>
      <c r="AA269" s="181">
        <f t="shared" si="85"/>
        <v>0</v>
      </c>
      <c r="AB269" s="182"/>
      <c r="AC269" s="235"/>
      <c r="AD269" s="236"/>
      <c r="AE269" s="235"/>
      <c r="AF269" s="185">
        <f t="shared" si="92"/>
        <v>0</v>
      </c>
      <c r="AG269" s="186">
        <v>0.91666666666669305</v>
      </c>
      <c r="AH269" s="231">
        <v>0.92013888888891504</v>
      </c>
      <c r="AI269" s="177">
        <f t="shared" si="101"/>
        <v>0</v>
      </c>
      <c r="AJ269" s="232"/>
      <c r="AK269" s="233"/>
      <c r="AL269" s="234"/>
      <c r="AM269" s="177">
        <f t="shared" si="93"/>
        <v>0</v>
      </c>
      <c r="AN269" s="232"/>
      <c r="AO269" s="233"/>
      <c r="AP269" s="234"/>
      <c r="AQ269" s="181">
        <f t="shared" si="86"/>
        <v>0</v>
      </c>
      <c r="AR269" s="182"/>
      <c r="AS269" s="235"/>
      <c r="AT269" s="236"/>
      <c r="AU269" s="235"/>
      <c r="AV269" s="185">
        <f t="shared" si="94"/>
        <v>0</v>
      </c>
      <c r="AW269" s="186">
        <v>0.91666666666669305</v>
      </c>
      <c r="AX269" s="231">
        <v>0.92013888888891504</v>
      </c>
      <c r="AY269" s="177">
        <f t="shared" si="102"/>
        <v>0</v>
      </c>
      <c r="AZ269" s="232"/>
      <c r="BA269" s="233"/>
      <c r="BB269" s="234"/>
      <c r="BC269" s="177">
        <f t="shared" si="95"/>
        <v>0</v>
      </c>
      <c r="BD269" s="232"/>
      <c r="BE269" s="233"/>
      <c r="BF269" s="234"/>
      <c r="BG269" s="181">
        <f t="shared" si="87"/>
        <v>0</v>
      </c>
      <c r="BH269" s="182"/>
      <c r="BI269" s="235"/>
      <c r="BJ269" s="236"/>
      <c r="BK269" s="235"/>
      <c r="BL269" s="185">
        <f t="shared" si="96"/>
        <v>0</v>
      </c>
      <c r="BM269" s="186">
        <v>0.91666666666669305</v>
      </c>
      <c r="BN269" s="231">
        <v>0.92013888888891504</v>
      </c>
      <c r="BO269" s="177">
        <f t="shared" si="103"/>
        <v>0</v>
      </c>
      <c r="BP269" s="232"/>
      <c r="BQ269" s="233"/>
      <c r="BR269" s="234"/>
      <c r="BS269" s="177">
        <f t="shared" si="97"/>
        <v>0</v>
      </c>
      <c r="BT269" s="232"/>
      <c r="BU269" s="233"/>
      <c r="BV269" s="234"/>
      <c r="BW269" s="181">
        <f t="shared" si="88"/>
        <v>0</v>
      </c>
      <c r="BX269" s="182"/>
      <c r="BY269" s="235"/>
      <c r="BZ269" s="236"/>
      <c r="CA269" s="235"/>
      <c r="CB269" s="185">
        <f t="shared" si="98"/>
        <v>0</v>
      </c>
    </row>
    <row r="270" spans="1:80" ht="15.75">
      <c r="A270" s="186">
        <v>0.92013888888891504</v>
      </c>
      <c r="B270" s="231">
        <v>0.92361111111113703</v>
      </c>
      <c r="C270" s="177">
        <f t="shared" si="99"/>
        <v>0</v>
      </c>
      <c r="D270" s="232"/>
      <c r="E270" s="233"/>
      <c r="F270" s="234"/>
      <c r="G270" s="177">
        <f t="shared" si="89"/>
        <v>0</v>
      </c>
      <c r="H270" s="232"/>
      <c r="I270" s="233"/>
      <c r="J270" s="234"/>
      <c r="K270" s="181">
        <f t="shared" si="84"/>
        <v>0</v>
      </c>
      <c r="L270" s="182"/>
      <c r="M270" s="235"/>
      <c r="N270" s="236"/>
      <c r="O270" s="235"/>
      <c r="P270" s="185">
        <f t="shared" si="90"/>
        <v>0</v>
      </c>
      <c r="Q270" s="186">
        <v>0.92013888888891504</v>
      </c>
      <c r="R270" s="231">
        <v>0.92361111111113703</v>
      </c>
      <c r="S270" s="177">
        <f t="shared" si="100"/>
        <v>0</v>
      </c>
      <c r="T270" s="232"/>
      <c r="U270" s="233"/>
      <c r="V270" s="234"/>
      <c r="W270" s="177">
        <f t="shared" si="91"/>
        <v>0</v>
      </c>
      <c r="X270" s="232"/>
      <c r="Y270" s="233"/>
      <c r="Z270" s="234"/>
      <c r="AA270" s="181">
        <f t="shared" si="85"/>
        <v>0</v>
      </c>
      <c r="AB270" s="182"/>
      <c r="AC270" s="235"/>
      <c r="AD270" s="236"/>
      <c r="AE270" s="235"/>
      <c r="AF270" s="185">
        <f t="shared" si="92"/>
        <v>0</v>
      </c>
      <c r="AG270" s="186">
        <v>0.92013888888891504</v>
      </c>
      <c r="AH270" s="231">
        <v>0.92361111111113703</v>
      </c>
      <c r="AI270" s="177">
        <f t="shared" si="101"/>
        <v>0</v>
      </c>
      <c r="AJ270" s="232"/>
      <c r="AK270" s="233"/>
      <c r="AL270" s="234"/>
      <c r="AM270" s="177">
        <f t="shared" si="93"/>
        <v>0</v>
      </c>
      <c r="AN270" s="232"/>
      <c r="AO270" s="233"/>
      <c r="AP270" s="234"/>
      <c r="AQ270" s="181">
        <f t="shared" si="86"/>
        <v>0</v>
      </c>
      <c r="AR270" s="182"/>
      <c r="AS270" s="235"/>
      <c r="AT270" s="236"/>
      <c r="AU270" s="235"/>
      <c r="AV270" s="185">
        <f t="shared" si="94"/>
        <v>0</v>
      </c>
      <c r="AW270" s="186">
        <v>0.92013888888891504</v>
      </c>
      <c r="AX270" s="231">
        <v>0.92361111111113703</v>
      </c>
      <c r="AY270" s="177">
        <f t="shared" si="102"/>
        <v>0</v>
      </c>
      <c r="AZ270" s="232"/>
      <c r="BA270" s="233"/>
      <c r="BB270" s="234"/>
      <c r="BC270" s="177">
        <f t="shared" si="95"/>
        <v>0</v>
      </c>
      <c r="BD270" s="232"/>
      <c r="BE270" s="233"/>
      <c r="BF270" s="234"/>
      <c r="BG270" s="181">
        <f t="shared" si="87"/>
        <v>0</v>
      </c>
      <c r="BH270" s="182"/>
      <c r="BI270" s="235"/>
      <c r="BJ270" s="236"/>
      <c r="BK270" s="235"/>
      <c r="BL270" s="185">
        <f t="shared" si="96"/>
        <v>0</v>
      </c>
      <c r="BM270" s="186">
        <v>0.92013888888891504</v>
      </c>
      <c r="BN270" s="231">
        <v>0.92361111111113703</v>
      </c>
      <c r="BO270" s="177">
        <f t="shared" si="103"/>
        <v>0</v>
      </c>
      <c r="BP270" s="232"/>
      <c r="BQ270" s="233"/>
      <c r="BR270" s="234"/>
      <c r="BS270" s="177">
        <f t="shared" si="97"/>
        <v>0</v>
      </c>
      <c r="BT270" s="232"/>
      <c r="BU270" s="233"/>
      <c r="BV270" s="234"/>
      <c r="BW270" s="181">
        <f t="shared" si="88"/>
        <v>0</v>
      </c>
      <c r="BX270" s="182"/>
      <c r="BY270" s="235"/>
      <c r="BZ270" s="236"/>
      <c r="CA270" s="235"/>
      <c r="CB270" s="185">
        <f t="shared" si="98"/>
        <v>0</v>
      </c>
    </row>
    <row r="271" spans="1:80" ht="15.75">
      <c r="A271" s="186">
        <v>0.92361111111113703</v>
      </c>
      <c r="B271" s="231">
        <v>0.92708333333336002</v>
      </c>
      <c r="C271" s="177">
        <f t="shared" si="99"/>
        <v>0</v>
      </c>
      <c r="D271" s="232"/>
      <c r="E271" s="233"/>
      <c r="F271" s="234"/>
      <c r="G271" s="177">
        <f t="shared" si="89"/>
        <v>0</v>
      </c>
      <c r="H271" s="232"/>
      <c r="I271" s="233"/>
      <c r="J271" s="234"/>
      <c r="K271" s="181">
        <f>H271+I271+J271</f>
        <v>0</v>
      </c>
      <c r="L271" s="182"/>
      <c r="M271" s="235"/>
      <c r="N271" s="236"/>
      <c r="O271" s="235"/>
      <c r="P271" s="185">
        <f t="shared" si="90"/>
        <v>0</v>
      </c>
      <c r="Q271" s="186">
        <v>0.92361111111113703</v>
      </c>
      <c r="R271" s="231">
        <v>0.92708333333336002</v>
      </c>
      <c r="S271" s="177">
        <f t="shared" si="100"/>
        <v>0</v>
      </c>
      <c r="T271" s="232"/>
      <c r="U271" s="233"/>
      <c r="V271" s="234"/>
      <c r="W271" s="177">
        <f t="shared" si="91"/>
        <v>0</v>
      </c>
      <c r="X271" s="232"/>
      <c r="Y271" s="233"/>
      <c r="Z271" s="234"/>
      <c r="AA271" s="181">
        <f>X271+Y271+Z271</f>
        <v>0</v>
      </c>
      <c r="AB271" s="182"/>
      <c r="AC271" s="235"/>
      <c r="AD271" s="236"/>
      <c r="AE271" s="235"/>
      <c r="AF271" s="185">
        <f t="shared" si="92"/>
        <v>0</v>
      </c>
      <c r="AG271" s="186">
        <v>0.92361111111113703</v>
      </c>
      <c r="AH271" s="231">
        <v>0.92708333333336002</v>
      </c>
      <c r="AI271" s="177">
        <f t="shared" si="101"/>
        <v>0</v>
      </c>
      <c r="AJ271" s="232"/>
      <c r="AK271" s="233"/>
      <c r="AL271" s="234"/>
      <c r="AM271" s="177">
        <f t="shared" si="93"/>
        <v>0</v>
      </c>
      <c r="AN271" s="232"/>
      <c r="AO271" s="233"/>
      <c r="AP271" s="234"/>
      <c r="AQ271" s="181">
        <f>AN271+AO271+AP271</f>
        <v>0</v>
      </c>
      <c r="AR271" s="182"/>
      <c r="AS271" s="235"/>
      <c r="AT271" s="236"/>
      <c r="AU271" s="235"/>
      <c r="AV271" s="185">
        <f t="shared" si="94"/>
        <v>0</v>
      </c>
      <c r="AW271" s="186">
        <v>0.92361111111113703</v>
      </c>
      <c r="AX271" s="231">
        <v>0.92708333333336002</v>
      </c>
      <c r="AY271" s="177">
        <f t="shared" si="102"/>
        <v>0</v>
      </c>
      <c r="AZ271" s="232"/>
      <c r="BA271" s="233"/>
      <c r="BB271" s="234"/>
      <c r="BC271" s="177">
        <f t="shared" si="95"/>
        <v>0</v>
      </c>
      <c r="BD271" s="232"/>
      <c r="BE271" s="233"/>
      <c r="BF271" s="234"/>
      <c r="BG271" s="181">
        <f>BD271+BE271+BF271</f>
        <v>0</v>
      </c>
      <c r="BH271" s="182"/>
      <c r="BI271" s="235"/>
      <c r="BJ271" s="236"/>
      <c r="BK271" s="235"/>
      <c r="BL271" s="185">
        <f t="shared" si="96"/>
        <v>0</v>
      </c>
      <c r="BM271" s="186">
        <v>0.92361111111113703</v>
      </c>
      <c r="BN271" s="231">
        <v>0.92708333333336002</v>
      </c>
      <c r="BO271" s="177">
        <f t="shared" si="103"/>
        <v>0</v>
      </c>
      <c r="BP271" s="232"/>
      <c r="BQ271" s="233"/>
      <c r="BR271" s="234"/>
      <c r="BS271" s="177">
        <f t="shared" si="97"/>
        <v>0</v>
      </c>
      <c r="BT271" s="232"/>
      <c r="BU271" s="233"/>
      <c r="BV271" s="234"/>
      <c r="BW271" s="181">
        <f>BT271+BU271+BV271</f>
        <v>0</v>
      </c>
      <c r="BX271" s="182"/>
      <c r="BY271" s="235"/>
      <c r="BZ271" s="236"/>
      <c r="CA271" s="235"/>
      <c r="CB271" s="185">
        <f t="shared" si="98"/>
        <v>0</v>
      </c>
    </row>
    <row r="272" spans="1:80" ht="15.75">
      <c r="A272" s="186">
        <v>0.92708333333336002</v>
      </c>
      <c r="B272" s="231">
        <v>0.930555555555582</v>
      </c>
      <c r="C272" s="177">
        <f t="shared" si="99"/>
        <v>0</v>
      </c>
      <c r="D272" s="232"/>
      <c r="E272" s="233"/>
      <c r="F272" s="234"/>
      <c r="G272" s="177">
        <f t="shared" si="89"/>
        <v>0</v>
      </c>
      <c r="H272" s="232"/>
      <c r="I272" s="233"/>
      <c r="J272" s="234"/>
      <c r="K272" s="181">
        <f t="shared" ref="K272:K292" si="104">H272+I272+J272</f>
        <v>0</v>
      </c>
      <c r="L272" s="182"/>
      <c r="M272" s="235"/>
      <c r="N272" s="236"/>
      <c r="O272" s="235"/>
      <c r="P272" s="185">
        <f t="shared" si="90"/>
        <v>0</v>
      </c>
      <c r="Q272" s="186">
        <v>0.92708333333336002</v>
      </c>
      <c r="R272" s="231">
        <v>0.930555555555582</v>
      </c>
      <c r="S272" s="177">
        <f t="shared" si="100"/>
        <v>0</v>
      </c>
      <c r="T272" s="232"/>
      <c r="U272" s="233"/>
      <c r="V272" s="234"/>
      <c r="W272" s="177">
        <f t="shared" si="91"/>
        <v>0</v>
      </c>
      <c r="X272" s="232"/>
      <c r="Y272" s="233"/>
      <c r="Z272" s="234"/>
      <c r="AA272" s="181">
        <f t="shared" ref="AA272:AA292" si="105">X272+Y272+Z272</f>
        <v>0</v>
      </c>
      <c r="AB272" s="182"/>
      <c r="AC272" s="235"/>
      <c r="AD272" s="236"/>
      <c r="AE272" s="235"/>
      <c r="AF272" s="185">
        <f t="shared" si="92"/>
        <v>0</v>
      </c>
      <c r="AG272" s="186">
        <v>0.92708333333336002</v>
      </c>
      <c r="AH272" s="231">
        <v>0.930555555555582</v>
      </c>
      <c r="AI272" s="177">
        <f t="shared" si="101"/>
        <v>0</v>
      </c>
      <c r="AJ272" s="232"/>
      <c r="AK272" s="233"/>
      <c r="AL272" s="234"/>
      <c r="AM272" s="177">
        <f t="shared" si="93"/>
        <v>0</v>
      </c>
      <c r="AN272" s="232"/>
      <c r="AO272" s="233"/>
      <c r="AP272" s="234"/>
      <c r="AQ272" s="181">
        <f t="shared" ref="AQ272:AQ292" si="106">AN272+AO272+AP272</f>
        <v>0</v>
      </c>
      <c r="AR272" s="182"/>
      <c r="AS272" s="235"/>
      <c r="AT272" s="236"/>
      <c r="AU272" s="235"/>
      <c r="AV272" s="185">
        <f t="shared" si="94"/>
        <v>0</v>
      </c>
      <c r="AW272" s="186">
        <v>0.92708333333336002</v>
      </c>
      <c r="AX272" s="231">
        <v>0.930555555555582</v>
      </c>
      <c r="AY272" s="177">
        <f t="shared" si="102"/>
        <v>0</v>
      </c>
      <c r="AZ272" s="232"/>
      <c r="BA272" s="233"/>
      <c r="BB272" s="234"/>
      <c r="BC272" s="177">
        <f t="shared" si="95"/>
        <v>0</v>
      </c>
      <c r="BD272" s="232"/>
      <c r="BE272" s="233"/>
      <c r="BF272" s="234"/>
      <c r="BG272" s="181">
        <f t="shared" ref="BG272:BG292" si="107">BD272+BE272+BF272</f>
        <v>0</v>
      </c>
      <c r="BH272" s="182"/>
      <c r="BI272" s="235"/>
      <c r="BJ272" s="236"/>
      <c r="BK272" s="235"/>
      <c r="BL272" s="185">
        <f t="shared" si="96"/>
        <v>0</v>
      </c>
      <c r="BM272" s="186">
        <v>0.92708333333336002</v>
      </c>
      <c r="BN272" s="231">
        <v>0.930555555555582</v>
      </c>
      <c r="BO272" s="177">
        <f t="shared" si="103"/>
        <v>0</v>
      </c>
      <c r="BP272" s="232"/>
      <c r="BQ272" s="233"/>
      <c r="BR272" s="234"/>
      <c r="BS272" s="177">
        <f t="shared" si="97"/>
        <v>0</v>
      </c>
      <c r="BT272" s="232"/>
      <c r="BU272" s="233"/>
      <c r="BV272" s="234"/>
      <c r="BW272" s="181">
        <f t="shared" ref="BW272:BW292" si="108">BT272+BU272+BV272</f>
        <v>0</v>
      </c>
      <c r="BX272" s="182"/>
      <c r="BY272" s="235"/>
      <c r="BZ272" s="236"/>
      <c r="CA272" s="235"/>
      <c r="CB272" s="185">
        <f t="shared" si="98"/>
        <v>0</v>
      </c>
    </row>
    <row r="273" spans="1:80" ht="15.75">
      <c r="A273" s="186">
        <v>0.930555555555582</v>
      </c>
      <c r="B273" s="231">
        <v>0.93402777777780399</v>
      </c>
      <c r="C273" s="177">
        <f t="shared" si="99"/>
        <v>0</v>
      </c>
      <c r="D273" s="232"/>
      <c r="E273" s="233"/>
      <c r="F273" s="234"/>
      <c r="G273" s="177">
        <f t="shared" si="89"/>
        <v>0</v>
      </c>
      <c r="H273" s="232"/>
      <c r="I273" s="233"/>
      <c r="J273" s="234"/>
      <c r="K273" s="181">
        <f t="shared" si="104"/>
        <v>0</v>
      </c>
      <c r="L273" s="182"/>
      <c r="M273" s="235"/>
      <c r="N273" s="236"/>
      <c r="O273" s="235"/>
      <c r="P273" s="185">
        <f t="shared" si="90"/>
        <v>0</v>
      </c>
      <c r="Q273" s="186">
        <v>0.930555555555582</v>
      </c>
      <c r="R273" s="231">
        <v>0.93402777777780399</v>
      </c>
      <c r="S273" s="177">
        <f t="shared" si="100"/>
        <v>0</v>
      </c>
      <c r="T273" s="232"/>
      <c r="U273" s="233"/>
      <c r="V273" s="234"/>
      <c r="W273" s="177">
        <f t="shared" si="91"/>
        <v>0</v>
      </c>
      <c r="X273" s="232"/>
      <c r="Y273" s="233"/>
      <c r="Z273" s="234"/>
      <c r="AA273" s="181">
        <f t="shared" si="105"/>
        <v>0</v>
      </c>
      <c r="AB273" s="182"/>
      <c r="AC273" s="235"/>
      <c r="AD273" s="236"/>
      <c r="AE273" s="235"/>
      <c r="AF273" s="185">
        <f t="shared" si="92"/>
        <v>0</v>
      </c>
      <c r="AG273" s="186">
        <v>0.930555555555582</v>
      </c>
      <c r="AH273" s="231">
        <v>0.93402777777780399</v>
      </c>
      <c r="AI273" s="177">
        <f t="shared" si="101"/>
        <v>0</v>
      </c>
      <c r="AJ273" s="232"/>
      <c r="AK273" s="233"/>
      <c r="AL273" s="234"/>
      <c r="AM273" s="177">
        <f t="shared" si="93"/>
        <v>0</v>
      </c>
      <c r="AN273" s="232"/>
      <c r="AO273" s="233"/>
      <c r="AP273" s="234"/>
      <c r="AQ273" s="181">
        <f t="shared" si="106"/>
        <v>0</v>
      </c>
      <c r="AR273" s="182"/>
      <c r="AS273" s="235"/>
      <c r="AT273" s="236"/>
      <c r="AU273" s="235"/>
      <c r="AV273" s="185">
        <f t="shared" si="94"/>
        <v>0</v>
      </c>
      <c r="AW273" s="186">
        <v>0.930555555555582</v>
      </c>
      <c r="AX273" s="231">
        <v>0.93402777777780399</v>
      </c>
      <c r="AY273" s="177">
        <f t="shared" si="102"/>
        <v>0</v>
      </c>
      <c r="AZ273" s="232"/>
      <c r="BA273" s="233"/>
      <c r="BB273" s="234"/>
      <c r="BC273" s="177">
        <f t="shared" si="95"/>
        <v>0</v>
      </c>
      <c r="BD273" s="232"/>
      <c r="BE273" s="233"/>
      <c r="BF273" s="234"/>
      <c r="BG273" s="181">
        <f t="shared" si="107"/>
        <v>0</v>
      </c>
      <c r="BH273" s="182"/>
      <c r="BI273" s="235"/>
      <c r="BJ273" s="236"/>
      <c r="BK273" s="235"/>
      <c r="BL273" s="185">
        <f t="shared" si="96"/>
        <v>0</v>
      </c>
      <c r="BM273" s="186">
        <v>0.930555555555582</v>
      </c>
      <c r="BN273" s="231">
        <v>0.93402777777780399</v>
      </c>
      <c r="BO273" s="177">
        <f t="shared" si="103"/>
        <v>0</v>
      </c>
      <c r="BP273" s="232"/>
      <c r="BQ273" s="233"/>
      <c r="BR273" s="234"/>
      <c r="BS273" s="177">
        <f t="shared" si="97"/>
        <v>0</v>
      </c>
      <c r="BT273" s="232"/>
      <c r="BU273" s="233"/>
      <c r="BV273" s="234"/>
      <c r="BW273" s="181">
        <f t="shared" si="108"/>
        <v>0</v>
      </c>
      <c r="BX273" s="182"/>
      <c r="BY273" s="235"/>
      <c r="BZ273" s="236"/>
      <c r="CA273" s="235"/>
      <c r="CB273" s="185">
        <f t="shared" si="98"/>
        <v>0</v>
      </c>
    </row>
    <row r="274" spans="1:80" ht="15.75">
      <c r="A274" s="186">
        <v>0.93402777777780399</v>
      </c>
      <c r="B274" s="231">
        <v>0.93750000000002698</v>
      </c>
      <c r="C274" s="177">
        <f t="shared" si="99"/>
        <v>0</v>
      </c>
      <c r="D274" s="232"/>
      <c r="E274" s="233"/>
      <c r="F274" s="234"/>
      <c r="G274" s="177">
        <f t="shared" si="89"/>
        <v>0</v>
      </c>
      <c r="H274" s="232"/>
      <c r="I274" s="233"/>
      <c r="J274" s="234"/>
      <c r="K274" s="181">
        <f t="shared" si="104"/>
        <v>0</v>
      </c>
      <c r="L274" s="182"/>
      <c r="M274" s="235"/>
      <c r="N274" s="236"/>
      <c r="O274" s="235"/>
      <c r="P274" s="185">
        <f t="shared" si="90"/>
        <v>0</v>
      </c>
      <c r="Q274" s="186">
        <v>0.93402777777780399</v>
      </c>
      <c r="R274" s="231">
        <v>0.93750000000002698</v>
      </c>
      <c r="S274" s="177">
        <f t="shared" si="100"/>
        <v>0</v>
      </c>
      <c r="T274" s="232"/>
      <c r="U274" s="233"/>
      <c r="V274" s="234"/>
      <c r="W274" s="177">
        <f t="shared" si="91"/>
        <v>0</v>
      </c>
      <c r="X274" s="232"/>
      <c r="Y274" s="233"/>
      <c r="Z274" s="234"/>
      <c r="AA274" s="181">
        <f t="shared" si="105"/>
        <v>0</v>
      </c>
      <c r="AB274" s="182"/>
      <c r="AC274" s="235"/>
      <c r="AD274" s="236"/>
      <c r="AE274" s="235"/>
      <c r="AF274" s="185">
        <f t="shared" si="92"/>
        <v>0</v>
      </c>
      <c r="AG274" s="186">
        <v>0.93402777777780399</v>
      </c>
      <c r="AH274" s="231">
        <v>0.93750000000002698</v>
      </c>
      <c r="AI274" s="177">
        <f t="shared" si="101"/>
        <v>0</v>
      </c>
      <c r="AJ274" s="232"/>
      <c r="AK274" s="233"/>
      <c r="AL274" s="234"/>
      <c r="AM274" s="177">
        <f t="shared" si="93"/>
        <v>0</v>
      </c>
      <c r="AN274" s="232"/>
      <c r="AO274" s="233"/>
      <c r="AP274" s="234"/>
      <c r="AQ274" s="181">
        <f t="shared" si="106"/>
        <v>0</v>
      </c>
      <c r="AR274" s="182"/>
      <c r="AS274" s="235"/>
      <c r="AT274" s="236"/>
      <c r="AU274" s="235"/>
      <c r="AV274" s="185">
        <f t="shared" si="94"/>
        <v>0</v>
      </c>
      <c r="AW274" s="186">
        <v>0.93402777777780399</v>
      </c>
      <c r="AX274" s="231">
        <v>0.93750000000002698</v>
      </c>
      <c r="AY274" s="177">
        <f t="shared" si="102"/>
        <v>0</v>
      </c>
      <c r="AZ274" s="232"/>
      <c r="BA274" s="233"/>
      <c r="BB274" s="234"/>
      <c r="BC274" s="177">
        <f t="shared" si="95"/>
        <v>0</v>
      </c>
      <c r="BD274" s="232"/>
      <c r="BE274" s="233"/>
      <c r="BF274" s="234"/>
      <c r="BG274" s="181">
        <f t="shared" si="107"/>
        <v>0</v>
      </c>
      <c r="BH274" s="182"/>
      <c r="BI274" s="235"/>
      <c r="BJ274" s="236"/>
      <c r="BK274" s="235"/>
      <c r="BL274" s="185">
        <f t="shared" si="96"/>
        <v>0</v>
      </c>
      <c r="BM274" s="186">
        <v>0.93402777777780399</v>
      </c>
      <c r="BN274" s="231">
        <v>0.93750000000002698</v>
      </c>
      <c r="BO274" s="177">
        <f t="shared" si="103"/>
        <v>0</v>
      </c>
      <c r="BP274" s="232"/>
      <c r="BQ274" s="233"/>
      <c r="BR274" s="234"/>
      <c r="BS274" s="177">
        <f t="shared" si="97"/>
        <v>0</v>
      </c>
      <c r="BT274" s="232"/>
      <c r="BU274" s="233"/>
      <c r="BV274" s="234"/>
      <c r="BW274" s="181">
        <f t="shared" si="108"/>
        <v>0</v>
      </c>
      <c r="BX274" s="182"/>
      <c r="BY274" s="235"/>
      <c r="BZ274" s="236"/>
      <c r="CA274" s="235"/>
      <c r="CB274" s="185">
        <f t="shared" si="98"/>
        <v>0</v>
      </c>
    </row>
    <row r="275" spans="1:80" ht="15.75">
      <c r="A275" s="186">
        <v>0.93750000000002698</v>
      </c>
      <c r="B275" s="231">
        <v>0.94097222222224897</v>
      </c>
      <c r="C275" s="177">
        <f t="shared" si="99"/>
        <v>0</v>
      </c>
      <c r="D275" s="232"/>
      <c r="E275" s="233"/>
      <c r="F275" s="234"/>
      <c r="G275" s="177">
        <f t="shared" si="89"/>
        <v>0</v>
      </c>
      <c r="H275" s="232"/>
      <c r="I275" s="233"/>
      <c r="J275" s="234"/>
      <c r="K275" s="181">
        <f t="shared" si="104"/>
        <v>0</v>
      </c>
      <c r="L275" s="182"/>
      <c r="M275" s="235"/>
      <c r="N275" s="236"/>
      <c r="O275" s="235"/>
      <c r="P275" s="185">
        <f t="shared" si="90"/>
        <v>0</v>
      </c>
      <c r="Q275" s="186">
        <v>0.93750000000002698</v>
      </c>
      <c r="R275" s="231">
        <v>0.94097222222224897</v>
      </c>
      <c r="S275" s="177">
        <f t="shared" si="100"/>
        <v>0</v>
      </c>
      <c r="T275" s="232"/>
      <c r="U275" s="233"/>
      <c r="V275" s="234"/>
      <c r="W275" s="177">
        <f t="shared" si="91"/>
        <v>0</v>
      </c>
      <c r="X275" s="232"/>
      <c r="Y275" s="233"/>
      <c r="Z275" s="234"/>
      <c r="AA275" s="181">
        <f t="shared" si="105"/>
        <v>0</v>
      </c>
      <c r="AB275" s="182"/>
      <c r="AC275" s="235"/>
      <c r="AD275" s="236"/>
      <c r="AE275" s="235"/>
      <c r="AF275" s="185">
        <f t="shared" si="92"/>
        <v>0</v>
      </c>
      <c r="AG275" s="186">
        <v>0.93750000000002698</v>
      </c>
      <c r="AH275" s="231">
        <v>0.94097222222224897</v>
      </c>
      <c r="AI275" s="177">
        <f t="shared" si="101"/>
        <v>0</v>
      </c>
      <c r="AJ275" s="232"/>
      <c r="AK275" s="233"/>
      <c r="AL275" s="234"/>
      <c r="AM275" s="177">
        <f t="shared" si="93"/>
        <v>0</v>
      </c>
      <c r="AN275" s="232"/>
      <c r="AO275" s="233"/>
      <c r="AP275" s="234"/>
      <c r="AQ275" s="181">
        <f t="shared" si="106"/>
        <v>0</v>
      </c>
      <c r="AR275" s="182"/>
      <c r="AS275" s="235"/>
      <c r="AT275" s="236"/>
      <c r="AU275" s="235"/>
      <c r="AV275" s="185">
        <f t="shared" si="94"/>
        <v>0</v>
      </c>
      <c r="AW275" s="186">
        <v>0.93750000000002698</v>
      </c>
      <c r="AX275" s="231">
        <v>0.94097222222224897</v>
      </c>
      <c r="AY275" s="177">
        <f t="shared" si="102"/>
        <v>0</v>
      </c>
      <c r="AZ275" s="232"/>
      <c r="BA275" s="233"/>
      <c r="BB275" s="234"/>
      <c r="BC275" s="177">
        <f t="shared" si="95"/>
        <v>0</v>
      </c>
      <c r="BD275" s="232"/>
      <c r="BE275" s="233"/>
      <c r="BF275" s="234"/>
      <c r="BG275" s="181">
        <f t="shared" si="107"/>
        <v>0</v>
      </c>
      <c r="BH275" s="182"/>
      <c r="BI275" s="235"/>
      <c r="BJ275" s="236"/>
      <c r="BK275" s="235"/>
      <c r="BL275" s="185">
        <f t="shared" si="96"/>
        <v>0</v>
      </c>
      <c r="BM275" s="186">
        <v>0.93750000000002698</v>
      </c>
      <c r="BN275" s="231">
        <v>0.94097222222224897</v>
      </c>
      <c r="BO275" s="177">
        <f t="shared" si="103"/>
        <v>0</v>
      </c>
      <c r="BP275" s="232"/>
      <c r="BQ275" s="233"/>
      <c r="BR275" s="234"/>
      <c r="BS275" s="177">
        <f t="shared" si="97"/>
        <v>0</v>
      </c>
      <c r="BT275" s="232"/>
      <c r="BU275" s="233"/>
      <c r="BV275" s="234"/>
      <c r="BW275" s="181">
        <f t="shared" si="108"/>
        <v>0</v>
      </c>
      <c r="BX275" s="182"/>
      <c r="BY275" s="235"/>
      <c r="BZ275" s="236"/>
      <c r="CA275" s="235"/>
      <c r="CB275" s="185">
        <f t="shared" si="98"/>
        <v>0</v>
      </c>
    </row>
    <row r="276" spans="1:80" ht="15.75">
      <c r="A276" s="186">
        <v>0.94097222222224897</v>
      </c>
      <c r="B276" s="231">
        <v>0.94444444444447095</v>
      </c>
      <c r="C276" s="177">
        <f t="shared" si="99"/>
        <v>0</v>
      </c>
      <c r="D276" s="232"/>
      <c r="E276" s="233"/>
      <c r="F276" s="234"/>
      <c r="G276" s="177">
        <f t="shared" si="89"/>
        <v>0</v>
      </c>
      <c r="H276" s="232"/>
      <c r="I276" s="233"/>
      <c r="J276" s="234"/>
      <c r="K276" s="181">
        <f t="shared" si="104"/>
        <v>0</v>
      </c>
      <c r="L276" s="182"/>
      <c r="M276" s="235"/>
      <c r="N276" s="236"/>
      <c r="O276" s="235"/>
      <c r="P276" s="185">
        <f t="shared" si="90"/>
        <v>0</v>
      </c>
      <c r="Q276" s="186">
        <v>0.94097222222224897</v>
      </c>
      <c r="R276" s="231">
        <v>0.94444444444447095</v>
      </c>
      <c r="S276" s="177">
        <f t="shared" si="100"/>
        <v>0</v>
      </c>
      <c r="T276" s="232"/>
      <c r="U276" s="233"/>
      <c r="V276" s="234"/>
      <c r="W276" s="177">
        <f t="shared" si="91"/>
        <v>0</v>
      </c>
      <c r="X276" s="232"/>
      <c r="Y276" s="233"/>
      <c r="Z276" s="234"/>
      <c r="AA276" s="181">
        <f t="shared" si="105"/>
        <v>0</v>
      </c>
      <c r="AB276" s="182"/>
      <c r="AC276" s="235"/>
      <c r="AD276" s="236"/>
      <c r="AE276" s="235"/>
      <c r="AF276" s="185">
        <f t="shared" si="92"/>
        <v>0</v>
      </c>
      <c r="AG276" s="186">
        <v>0.94097222222224897</v>
      </c>
      <c r="AH276" s="231">
        <v>0.94444444444447095</v>
      </c>
      <c r="AI276" s="177">
        <f t="shared" si="101"/>
        <v>0</v>
      </c>
      <c r="AJ276" s="232"/>
      <c r="AK276" s="233"/>
      <c r="AL276" s="234"/>
      <c r="AM276" s="177">
        <f t="shared" si="93"/>
        <v>0</v>
      </c>
      <c r="AN276" s="232"/>
      <c r="AO276" s="233"/>
      <c r="AP276" s="234"/>
      <c r="AQ276" s="181">
        <f t="shared" si="106"/>
        <v>0</v>
      </c>
      <c r="AR276" s="182"/>
      <c r="AS276" s="235"/>
      <c r="AT276" s="236"/>
      <c r="AU276" s="235"/>
      <c r="AV276" s="185">
        <f t="shared" si="94"/>
        <v>0</v>
      </c>
      <c r="AW276" s="186">
        <v>0.94097222222224897</v>
      </c>
      <c r="AX276" s="231">
        <v>0.94444444444447095</v>
      </c>
      <c r="AY276" s="177">
        <f t="shared" si="102"/>
        <v>0</v>
      </c>
      <c r="AZ276" s="232"/>
      <c r="BA276" s="233"/>
      <c r="BB276" s="234"/>
      <c r="BC276" s="177">
        <f t="shared" si="95"/>
        <v>0</v>
      </c>
      <c r="BD276" s="232"/>
      <c r="BE276" s="233"/>
      <c r="BF276" s="234"/>
      <c r="BG276" s="181">
        <f t="shared" si="107"/>
        <v>0</v>
      </c>
      <c r="BH276" s="182"/>
      <c r="BI276" s="235"/>
      <c r="BJ276" s="236"/>
      <c r="BK276" s="235"/>
      <c r="BL276" s="185">
        <f t="shared" si="96"/>
        <v>0</v>
      </c>
      <c r="BM276" s="186">
        <v>0.94097222222224897</v>
      </c>
      <c r="BN276" s="231">
        <v>0.94444444444447095</v>
      </c>
      <c r="BO276" s="177">
        <f t="shared" si="103"/>
        <v>0</v>
      </c>
      <c r="BP276" s="232"/>
      <c r="BQ276" s="233"/>
      <c r="BR276" s="234"/>
      <c r="BS276" s="177">
        <f t="shared" si="97"/>
        <v>0</v>
      </c>
      <c r="BT276" s="232"/>
      <c r="BU276" s="233"/>
      <c r="BV276" s="234"/>
      <c r="BW276" s="181">
        <f t="shared" si="108"/>
        <v>0</v>
      </c>
      <c r="BX276" s="182"/>
      <c r="BY276" s="235"/>
      <c r="BZ276" s="236"/>
      <c r="CA276" s="235"/>
      <c r="CB276" s="185">
        <f t="shared" si="98"/>
        <v>0</v>
      </c>
    </row>
    <row r="277" spans="1:80" ht="15.75">
      <c r="A277" s="186">
        <v>0.94444444444447095</v>
      </c>
      <c r="B277" s="231">
        <v>0.94791666666669405</v>
      </c>
      <c r="C277" s="177">
        <f t="shared" si="99"/>
        <v>0</v>
      </c>
      <c r="D277" s="232"/>
      <c r="E277" s="233"/>
      <c r="F277" s="234"/>
      <c r="G277" s="177">
        <f t="shared" si="89"/>
        <v>0</v>
      </c>
      <c r="H277" s="232"/>
      <c r="I277" s="233"/>
      <c r="J277" s="234"/>
      <c r="K277" s="181">
        <f t="shared" si="104"/>
        <v>0</v>
      </c>
      <c r="L277" s="182"/>
      <c r="M277" s="235"/>
      <c r="N277" s="236"/>
      <c r="O277" s="235"/>
      <c r="P277" s="185">
        <f t="shared" si="90"/>
        <v>0</v>
      </c>
      <c r="Q277" s="186">
        <v>0.94444444444447095</v>
      </c>
      <c r="R277" s="231">
        <v>0.94791666666669405</v>
      </c>
      <c r="S277" s="177">
        <f t="shared" si="100"/>
        <v>0</v>
      </c>
      <c r="T277" s="232"/>
      <c r="U277" s="233"/>
      <c r="V277" s="234"/>
      <c r="W277" s="177">
        <f t="shared" si="91"/>
        <v>0</v>
      </c>
      <c r="X277" s="232"/>
      <c r="Y277" s="233"/>
      <c r="Z277" s="234"/>
      <c r="AA277" s="181">
        <f t="shared" si="105"/>
        <v>0</v>
      </c>
      <c r="AB277" s="182"/>
      <c r="AC277" s="235"/>
      <c r="AD277" s="236"/>
      <c r="AE277" s="235"/>
      <c r="AF277" s="185">
        <f t="shared" si="92"/>
        <v>0</v>
      </c>
      <c r="AG277" s="186">
        <v>0.94444444444447095</v>
      </c>
      <c r="AH277" s="231">
        <v>0.94791666666669405</v>
      </c>
      <c r="AI277" s="177">
        <f t="shared" si="101"/>
        <v>0</v>
      </c>
      <c r="AJ277" s="232"/>
      <c r="AK277" s="233"/>
      <c r="AL277" s="234"/>
      <c r="AM277" s="177">
        <f t="shared" si="93"/>
        <v>0</v>
      </c>
      <c r="AN277" s="232"/>
      <c r="AO277" s="233"/>
      <c r="AP277" s="234"/>
      <c r="AQ277" s="181">
        <f t="shared" si="106"/>
        <v>0</v>
      </c>
      <c r="AR277" s="182"/>
      <c r="AS277" s="235"/>
      <c r="AT277" s="236"/>
      <c r="AU277" s="235"/>
      <c r="AV277" s="185">
        <f t="shared" si="94"/>
        <v>0</v>
      </c>
      <c r="AW277" s="186">
        <v>0.94444444444447095</v>
      </c>
      <c r="AX277" s="231">
        <v>0.94791666666669405</v>
      </c>
      <c r="AY277" s="177">
        <f t="shared" si="102"/>
        <v>0</v>
      </c>
      <c r="AZ277" s="232"/>
      <c r="BA277" s="233"/>
      <c r="BB277" s="234"/>
      <c r="BC277" s="177">
        <f t="shared" si="95"/>
        <v>0</v>
      </c>
      <c r="BD277" s="232"/>
      <c r="BE277" s="233"/>
      <c r="BF277" s="234"/>
      <c r="BG277" s="181">
        <f t="shared" si="107"/>
        <v>0</v>
      </c>
      <c r="BH277" s="182"/>
      <c r="BI277" s="235"/>
      <c r="BJ277" s="236"/>
      <c r="BK277" s="235"/>
      <c r="BL277" s="185">
        <f t="shared" si="96"/>
        <v>0</v>
      </c>
      <c r="BM277" s="186">
        <v>0.94444444444447095</v>
      </c>
      <c r="BN277" s="231">
        <v>0.94791666666669405</v>
      </c>
      <c r="BO277" s="177">
        <f t="shared" si="103"/>
        <v>0</v>
      </c>
      <c r="BP277" s="232"/>
      <c r="BQ277" s="233"/>
      <c r="BR277" s="234"/>
      <c r="BS277" s="177">
        <f t="shared" si="97"/>
        <v>0</v>
      </c>
      <c r="BT277" s="232"/>
      <c r="BU277" s="233"/>
      <c r="BV277" s="234"/>
      <c r="BW277" s="181">
        <f t="shared" si="108"/>
        <v>0</v>
      </c>
      <c r="BX277" s="182"/>
      <c r="BY277" s="235"/>
      <c r="BZ277" s="236"/>
      <c r="CA277" s="235"/>
      <c r="CB277" s="185">
        <f t="shared" si="98"/>
        <v>0</v>
      </c>
    </row>
    <row r="278" spans="1:80" ht="15.75">
      <c r="A278" s="186">
        <v>0.94791666666669405</v>
      </c>
      <c r="B278" s="231">
        <v>0.95138888888891604</v>
      </c>
      <c r="C278" s="177">
        <f t="shared" si="99"/>
        <v>0</v>
      </c>
      <c r="D278" s="232"/>
      <c r="E278" s="233"/>
      <c r="F278" s="234"/>
      <c r="G278" s="177">
        <f t="shared" si="89"/>
        <v>0</v>
      </c>
      <c r="H278" s="232"/>
      <c r="I278" s="233"/>
      <c r="J278" s="234"/>
      <c r="K278" s="181">
        <f t="shared" si="104"/>
        <v>0</v>
      </c>
      <c r="L278" s="182"/>
      <c r="M278" s="235"/>
      <c r="N278" s="236"/>
      <c r="O278" s="235"/>
      <c r="P278" s="185">
        <f t="shared" si="90"/>
        <v>0</v>
      </c>
      <c r="Q278" s="186">
        <v>0.94791666666669405</v>
      </c>
      <c r="R278" s="231">
        <v>0.95138888888891604</v>
      </c>
      <c r="S278" s="177">
        <f t="shared" si="100"/>
        <v>0</v>
      </c>
      <c r="T278" s="232"/>
      <c r="U278" s="233"/>
      <c r="V278" s="234"/>
      <c r="W278" s="177">
        <f t="shared" si="91"/>
        <v>0</v>
      </c>
      <c r="X278" s="232"/>
      <c r="Y278" s="233"/>
      <c r="Z278" s="234"/>
      <c r="AA278" s="181">
        <f t="shared" si="105"/>
        <v>0</v>
      </c>
      <c r="AB278" s="182"/>
      <c r="AC278" s="235"/>
      <c r="AD278" s="236"/>
      <c r="AE278" s="235"/>
      <c r="AF278" s="185">
        <f t="shared" si="92"/>
        <v>0</v>
      </c>
      <c r="AG278" s="186">
        <v>0.94791666666669405</v>
      </c>
      <c r="AH278" s="231">
        <v>0.95138888888891604</v>
      </c>
      <c r="AI278" s="177">
        <f t="shared" si="101"/>
        <v>0</v>
      </c>
      <c r="AJ278" s="232"/>
      <c r="AK278" s="233"/>
      <c r="AL278" s="234"/>
      <c r="AM278" s="177">
        <f t="shared" si="93"/>
        <v>0</v>
      </c>
      <c r="AN278" s="232"/>
      <c r="AO278" s="233"/>
      <c r="AP278" s="234"/>
      <c r="AQ278" s="181">
        <f t="shared" si="106"/>
        <v>0</v>
      </c>
      <c r="AR278" s="182"/>
      <c r="AS278" s="235"/>
      <c r="AT278" s="236"/>
      <c r="AU278" s="235"/>
      <c r="AV278" s="185">
        <f t="shared" si="94"/>
        <v>0</v>
      </c>
      <c r="AW278" s="186">
        <v>0.94791666666669405</v>
      </c>
      <c r="AX278" s="231">
        <v>0.95138888888891604</v>
      </c>
      <c r="AY278" s="177">
        <f t="shared" si="102"/>
        <v>0</v>
      </c>
      <c r="AZ278" s="232"/>
      <c r="BA278" s="233"/>
      <c r="BB278" s="234"/>
      <c r="BC278" s="177">
        <f t="shared" si="95"/>
        <v>0</v>
      </c>
      <c r="BD278" s="232"/>
      <c r="BE278" s="233"/>
      <c r="BF278" s="234"/>
      <c r="BG278" s="181">
        <f t="shared" si="107"/>
        <v>0</v>
      </c>
      <c r="BH278" s="182"/>
      <c r="BI278" s="235"/>
      <c r="BJ278" s="236"/>
      <c r="BK278" s="235"/>
      <c r="BL278" s="185">
        <f t="shared" si="96"/>
        <v>0</v>
      </c>
      <c r="BM278" s="186">
        <v>0.94791666666669405</v>
      </c>
      <c r="BN278" s="231">
        <v>0.95138888888891604</v>
      </c>
      <c r="BO278" s="177">
        <f t="shared" si="103"/>
        <v>0</v>
      </c>
      <c r="BP278" s="232"/>
      <c r="BQ278" s="233"/>
      <c r="BR278" s="234"/>
      <c r="BS278" s="177">
        <f t="shared" si="97"/>
        <v>0</v>
      </c>
      <c r="BT278" s="232"/>
      <c r="BU278" s="233"/>
      <c r="BV278" s="234"/>
      <c r="BW278" s="181">
        <f t="shared" si="108"/>
        <v>0</v>
      </c>
      <c r="BX278" s="182"/>
      <c r="BY278" s="235"/>
      <c r="BZ278" s="236"/>
      <c r="CA278" s="235"/>
      <c r="CB278" s="185">
        <f t="shared" si="98"/>
        <v>0</v>
      </c>
    </row>
    <row r="279" spans="1:80" ht="15.75">
      <c r="A279" s="186">
        <v>0.95138888888891604</v>
      </c>
      <c r="B279" s="231">
        <v>0.95486111111113803</v>
      </c>
      <c r="C279" s="177">
        <f t="shared" si="99"/>
        <v>0</v>
      </c>
      <c r="D279" s="232"/>
      <c r="E279" s="233"/>
      <c r="F279" s="234"/>
      <c r="G279" s="177">
        <f t="shared" si="89"/>
        <v>0</v>
      </c>
      <c r="H279" s="232"/>
      <c r="I279" s="233"/>
      <c r="J279" s="234"/>
      <c r="K279" s="181">
        <f t="shared" si="104"/>
        <v>0</v>
      </c>
      <c r="L279" s="182"/>
      <c r="M279" s="235"/>
      <c r="N279" s="236"/>
      <c r="O279" s="235"/>
      <c r="P279" s="185">
        <f t="shared" si="90"/>
        <v>0</v>
      </c>
      <c r="Q279" s="186">
        <v>0.95138888888891604</v>
      </c>
      <c r="R279" s="231">
        <v>0.95486111111113803</v>
      </c>
      <c r="S279" s="177">
        <f t="shared" si="100"/>
        <v>0</v>
      </c>
      <c r="T279" s="232"/>
      <c r="U279" s="233"/>
      <c r="V279" s="234"/>
      <c r="W279" s="177">
        <f t="shared" si="91"/>
        <v>0</v>
      </c>
      <c r="X279" s="232"/>
      <c r="Y279" s="233"/>
      <c r="Z279" s="234"/>
      <c r="AA279" s="181">
        <f t="shared" si="105"/>
        <v>0</v>
      </c>
      <c r="AB279" s="182"/>
      <c r="AC279" s="235"/>
      <c r="AD279" s="236"/>
      <c r="AE279" s="235"/>
      <c r="AF279" s="185">
        <f t="shared" si="92"/>
        <v>0</v>
      </c>
      <c r="AG279" s="186">
        <v>0.95138888888891604</v>
      </c>
      <c r="AH279" s="231">
        <v>0.95486111111113803</v>
      </c>
      <c r="AI279" s="177">
        <f t="shared" si="101"/>
        <v>0</v>
      </c>
      <c r="AJ279" s="232"/>
      <c r="AK279" s="233"/>
      <c r="AL279" s="234"/>
      <c r="AM279" s="177">
        <f t="shared" si="93"/>
        <v>0</v>
      </c>
      <c r="AN279" s="232"/>
      <c r="AO279" s="233"/>
      <c r="AP279" s="234"/>
      <c r="AQ279" s="181">
        <f t="shared" si="106"/>
        <v>0</v>
      </c>
      <c r="AR279" s="182"/>
      <c r="AS279" s="235"/>
      <c r="AT279" s="236"/>
      <c r="AU279" s="235"/>
      <c r="AV279" s="185">
        <f t="shared" si="94"/>
        <v>0</v>
      </c>
      <c r="AW279" s="186">
        <v>0.95138888888891604</v>
      </c>
      <c r="AX279" s="231">
        <v>0.95486111111113803</v>
      </c>
      <c r="AY279" s="177">
        <f t="shared" si="102"/>
        <v>0</v>
      </c>
      <c r="AZ279" s="232"/>
      <c r="BA279" s="233"/>
      <c r="BB279" s="234"/>
      <c r="BC279" s="177">
        <f t="shared" si="95"/>
        <v>0</v>
      </c>
      <c r="BD279" s="232"/>
      <c r="BE279" s="233"/>
      <c r="BF279" s="234"/>
      <c r="BG279" s="181">
        <f t="shared" si="107"/>
        <v>0</v>
      </c>
      <c r="BH279" s="182"/>
      <c r="BI279" s="235"/>
      <c r="BJ279" s="236"/>
      <c r="BK279" s="235"/>
      <c r="BL279" s="185">
        <f t="shared" si="96"/>
        <v>0</v>
      </c>
      <c r="BM279" s="186">
        <v>0.95138888888891604</v>
      </c>
      <c r="BN279" s="231">
        <v>0.95486111111113803</v>
      </c>
      <c r="BO279" s="177">
        <f t="shared" si="103"/>
        <v>0</v>
      </c>
      <c r="BP279" s="232"/>
      <c r="BQ279" s="233"/>
      <c r="BR279" s="234"/>
      <c r="BS279" s="177">
        <f t="shared" si="97"/>
        <v>0</v>
      </c>
      <c r="BT279" s="232"/>
      <c r="BU279" s="233"/>
      <c r="BV279" s="234"/>
      <c r="BW279" s="181">
        <f t="shared" si="108"/>
        <v>0</v>
      </c>
      <c r="BX279" s="182"/>
      <c r="BY279" s="235"/>
      <c r="BZ279" s="236"/>
      <c r="CA279" s="235"/>
      <c r="CB279" s="185">
        <f t="shared" si="98"/>
        <v>0</v>
      </c>
    </row>
    <row r="280" spans="1:80" ht="15.75">
      <c r="A280" s="186">
        <v>0.95486111111113803</v>
      </c>
      <c r="B280" s="231">
        <v>0.95833333333336101</v>
      </c>
      <c r="C280" s="177">
        <f t="shared" si="99"/>
        <v>0</v>
      </c>
      <c r="D280" s="232"/>
      <c r="E280" s="233"/>
      <c r="F280" s="234"/>
      <c r="G280" s="177">
        <f t="shared" si="89"/>
        <v>0</v>
      </c>
      <c r="H280" s="232"/>
      <c r="I280" s="233"/>
      <c r="J280" s="234"/>
      <c r="K280" s="181">
        <f t="shared" si="104"/>
        <v>0</v>
      </c>
      <c r="L280" s="182"/>
      <c r="M280" s="235"/>
      <c r="N280" s="236"/>
      <c r="O280" s="235"/>
      <c r="P280" s="185">
        <f t="shared" si="90"/>
        <v>0</v>
      </c>
      <c r="Q280" s="186">
        <v>0.95486111111113803</v>
      </c>
      <c r="R280" s="231">
        <v>0.95833333333336101</v>
      </c>
      <c r="S280" s="177">
        <f t="shared" si="100"/>
        <v>0</v>
      </c>
      <c r="T280" s="232"/>
      <c r="U280" s="233"/>
      <c r="V280" s="234"/>
      <c r="W280" s="177">
        <f t="shared" si="91"/>
        <v>0</v>
      </c>
      <c r="X280" s="232"/>
      <c r="Y280" s="233"/>
      <c r="Z280" s="234"/>
      <c r="AA280" s="181">
        <f t="shared" si="105"/>
        <v>0</v>
      </c>
      <c r="AB280" s="182"/>
      <c r="AC280" s="235"/>
      <c r="AD280" s="236"/>
      <c r="AE280" s="235"/>
      <c r="AF280" s="185">
        <f t="shared" si="92"/>
        <v>0</v>
      </c>
      <c r="AG280" s="186">
        <v>0.95486111111113803</v>
      </c>
      <c r="AH280" s="231">
        <v>0.95833333333336101</v>
      </c>
      <c r="AI280" s="177">
        <f t="shared" si="101"/>
        <v>0</v>
      </c>
      <c r="AJ280" s="232"/>
      <c r="AK280" s="233"/>
      <c r="AL280" s="234"/>
      <c r="AM280" s="177">
        <f t="shared" si="93"/>
        <v>0</v>
      </c>
      <c r="AN280" s="232"/>
      <c r="AO280" s="233"/>
      <c r="AP280" s="234"/>
      <c r="AQ280" s="181">
        <f t="shared" si="106"/>
        <v>0</v>
      </c>
      <c r="AR280" s="182"/>
      <c r="AS280" s="235"/>
      <c r="AT280" s="236"/>
      <c r="AU280" s="235"/>
      <c r="AV280" s="185">
        <f t="shared" si="94"/>
        <v>0</v>
      </c>
      <c r="AW280" s="186">
        <v>0.95486111111113803</v>
      </c>
      <c r="AX280" s="231">
        <v>0.95833333333336101</v>
      </c>
      <c r="AY280" s="177">
        <f t="shared" si="102"/>
        <v>0</v>
      </c>
      <c r="AZ280" s="232"/>
      <c r="BA280" s="233"/>
      <c r="BB280" s="234"/>
      <c r="BC280" s="177">
        <f t="shared" si="95"/>
        <v>0</v>
      </c>
      <c r="BD280" s="232"/>
      <c r="BE280" s="233"/>
      <c r="BF280" s="234"/>
      <c r="BG280" s="181">
        <f t="shared" si="107"/>
        <v>0</v>
      </c>
      <c r="BH280" s="182"/>
      <c r="BI280" s="235"/>
      <c r="BJ280" s="236"/>
      <c r="BK280" s="235"/>
      <c r="BL280" s="185">
        <f t="shared" si="96"/>
        <v>0</v>
      </c>
      <c r="BM280" s="186">
        <v>0.95486111111113803</v>
      </c>
      <c r="BN280" s="231">
        <v>0.95833333333336101</v>
      </c>
      <c r="BO280" s="177">
        <f t="shared" si="103"/>
        <v>0</v>
      </c>
      <c r="BP280" s="232"/>
      <c r="BQ280" s="233"/>
      <c r="BR280" s="234"/>
      <c r="BS280" s="177">
        <f t="shared" si="97"/>
        <v>0</v>
      </c>
      <c r="BT280" s="232"/>
      <c r="BU280" s="233"/>
      <c r="BV280" s="234"/>
      <c r="BW280" s="181">
        <f t="shared" si="108"/>
        <v>0</v>
      </c>
      <c r="BX280" s="182"/>
      <c r="BY280" s="235"/>
      <c r="BZ280" s="236"/>
      <c r="CA280" s="235"/>
      <c r="CB280" s="185">
        <f t="shared" si="98"/>
        <v>0</v>
      </c>
    </row>
    <row r="281" spans="1:80" ht="15.75">
      <c r="A281" s="186">
        <v>0.95833333333336101</v>
      </c>
      <c r="B281" s="231">
        <v>0.961805555555583</v>
      </c>
      <c r="C281" s="177">
        <f t="shared" si="99"/>
        <v>0</v>
      </c>
      <c r="D281" s="232"/>
      <c r="E281" s="233"/>
      <c r="F281" s="234"/>
      <c r="G281" s="177">
        <f t="shared" si="89"/>
        <v>0</v>
      </c>
      <c r="H281" s="232"/>
      <c r="I281" s="233"/>
      <c r="J281" s="234"/>
      <c r="K281" s="181">
        <f t="shared" si="104"/>
        <v>0</v>
      </c>
      <c r="L281" s="182"/>
      <c r="M281" s="235"/>
      <c r="N281" s="236"/>
      <c r="O281" s="235"/>
      <c r="P281" s="185">
        <f t="shared" si="90"/>
        <v>0</v>
      </c>
      <c r="Q281" s="186">
        <v>0.95833333333336101</v>
      </c>
      <c r="R281" s="231">
        <v>0.961805555555583</v>
      </c>
      <c r="S281" s="177">
        <f t="shared" si="100"/>
        <v>0</v>
      </c>
      <c r="T281" s="232"/>
      <c r="U281" s="233"/>
      <c r="V281" s="234"/>
      <c r="W281" s="177">
        <f t="shared" si="91"/>
        <v>0</v>
      </c>
      <c r="X281" s="232"/>
      <c r="Y281" s="233"/>
      <c r="Z281" s="234"/>
      <c r="AA281" s="181">
        <f t="shared" si="105"/>
        <v>0</v>
      </c>
      <c r="AB281" s="182"/>
      <c r="AC281" s="235"/>
      <c r="AD281" s="236"/>
      <c r="AE281" s="235"/>
      <c r="AF281" s="185">
        <f t="shared" si="92"/>
        <v>0</v>
      </c>
      <c r="AG281" s="186">
        <v>0.95833333333336101</v>
      </c>
      <c r="AH281" s="231">
        <v>0.961805555555583</v>
      </c>
      <c r="AI281" s="177">
        <f t="shared" si="101"/>
        <v>0</v>
      </c>
      <c r="AJ281" s="232"/>
      <c r="AK281" s="233"/>
      <c r="AL281" s="234"/>
      <c r="AM281" s="177">
        <f t="shared" si="93"/>
        <v>0</v>
      </c>
      <c r="AN281" s="232"/>
      <c r="AO281" s="233"/>
      <c r="AP281" s="234"/>
      <c r="AQ281" s="181">
        <f t="shared" si="106"/>
        <v>0</v>
      </c>
      <c r="AR281" s="182"/>
      <c r="AS281" s="235"/>
      <c r="AT281" s="236"/>
      <c r="AU281" s="235"/>
      <c r="AV281" s="185">
        <f t="shared" si="94"/>
        <v>0</v>
      </c>
      <c r="AW281" s="186">
        <v>0.95833333333336101</v>
      </c>
      <c r="AX281" s="231">
        <v>0.961805555555583</v>
      </c>
      <c r="AY281" s="177">
        <f t="shared" si="102"/>
        <v>0</v>
      </c>
      <c r="AZ281" s="232"/>
      <c r="BA281" s="233"/>
      <c r="BB281" s="234"/>
      <c r="BC281" s="177">
        <f t="shared" si="95"/>
        <v>0</v>
      </c>
      <c r="BD281" s="232"/>
      <c r="BE281" s="233"/>
      <c r="BF281" s="234"/>
      <c r="BG281" s="181">
        <f t="shared" si="107"/>
        <v>0</v>
      </c>
      <c r="BH281" s="182"/>
      <c r="BI281" s="235"/>
      <c r="BJ281" s="236"/>
      <c r="BK281" s="235"/>
      <c r="BL281" s="185">
        <f t="shared" si="96"/>
        <v>0</v>
      </c>
      <c r="BM281" s="186">
        <v>0.95833333333336101</v>
      </c>
      <c r="BN281" s="231">
        <v>0.961805555555583</v>
      </c>
      <c r="BO281" s="177">
        <f t="shared" si="103"/>
        <v>0</v>
      </c>
      <c r="BP281" s="232"/>
      <c r="BQ281" s="233"/>
      <c r="BR281" s="234"/>
      <c r="BS281" s="177">
        <f t="shared" si="97"/>
        <v>0</v>
      </c>
      <c r="BT281" s="232"/>
      <c r="BU281" s="233"/>
      <c r="BV281" s="234"/>
      <c r="BW281" s="181">
        <f t="shared" si="108"/>
        <v>0</v>
      </c>
      <c r="BX281" s="182"/>
      <c r="BY281" s="235"/>
      <c r="BZ281" s="236"/>
      <c r="CA281" s="235"/>
      <c r="CB281" s="185">
        <f t="shared" si="98"/>
        <v>0</v>
      </c>
    </row>
    <row r="282" spans="1:80" ht="15.75">
      <c r="A282" s="186">
        <v>0.961805555555583</v>
      </c>
      <c r="B282" s="231">
        <v>0.96527777777780499</v>
      </c>
      <c r="C282" s="177">
        <f t="shared" si="99"/>
        <v>0</v>
      </c>
      <c r="D282" s="232"/>
      <c r="E282" s="233"/>
      <c r="F282" s="234"/>
      <c r="G282" s="177">
        <f t="shared" si="89"/>
        <v>0</v>
      </c>
      <c r="H282" s="232"/>
      <c r="I282" s="233"/>
      <c r="J282" s="234"/>
      <c r="K282" s="181">
        <f t="shared" si="104"/>
        <v>0</v>
      </c>
      <c r="L282" s="182"/>
      <c r="M282" s="235"/>
      <c r="N282" s="236"/>
      <c r="O282" s="235"/>
      <c r="P282" s="185">
        <f t="shared" si="90"/>
        <v>0</v>
      </c>
      <c r="Q282" s="186">
        <v>0.961805555555583</v>
      </c>
      <c r="R282" s="231">
        <v>0.96527777777780499</v>
      </c>
      <c r="S282" s="177">
        <f t="shared" si="100"/>
        <v>0</v>
      </c>
      <c r="T282" s="232"/>
      <c r="U282" s="233"/>
      <c r="V282" s="234"/>
      <c r="W282" s="177">
        <f t="shared" si="91"/>
        <v>0</v>
      </c>
      <c r="X282" s="232"/>
      <c r="Y282" s="233"/>
      <c r="Z282" s="234"/>
      <c r="AA282" s="181">
        <f t="shared" si="105"/>
        <v>0</v>
      </c>
      <c r="AB282" s="182"/>
      <c r="AC282" s="235"/>
      <c r="AD282" s="236"/>
      <c r="AE282" s="235"/>
      <c r="AF282" s="185">
        <f t="shared" si="92"/>
        <v>0</v>
      </c>
      <c r="AG282" s="186">
        <v>0.961805555555583</v>
      </c>
      <c r="AH282" s="231">
        <v>0.96527777777780499</v>
      </c>
      <c r="AI282" s="177">
        <f t="shared" si="101"/>
        <v>0</v>
      </c>
      <c r="AJ282" s="232"/>
      <c r="AK282" s="233"/>
      <c r="AL282" s="234"/>
      <c r="AM282" s="177">
        <f t="shared" si="93"/>
        <v>0</v>
      </c>
      <c r="AN282" s="232"/>
      <c r="AO282" s="233"/>
      <c r="AP282" s="234"/>
      <c r="AQ282" s="181">
        <f t="shared" si="106"/>
        <v>0</v>
      </c>
      <c r="AR282" s="182"/>
      <c r="AS282" s="235"/>
      <c r="AT282" s="236"/>
      <c r="AU282" s="235"/>
      <c r="AV282" s="185">
        <f t="shared" si="94"/>
        <v>0</v>
      </c>
      <c r="AW282" s="186">
        <v>0.961805555555583</v>
      </c>
      <c r="AX282" s="231">
        <v>0.96527777777780499</v>
      </c>
      <c r="AY282" s="177">
        <f t="shared" si="102"/>
        <v>0</v>
      </c>
      <c r="AZ282" s="232"/>
      <c r="BA282" s="233"/>
      <c r="BB282" s="234"/>
      <c r="BC282" s="177">
        <f t="shared" si="95"/>
        <v>0</v>
      </c>
      <c r="BD282" s="232"/>
      <c r="BE282" s="233"/>
      <c r="BF282" s="234"/>
      <c r="BG282" s="181">
        <f t="shared" si="107"/>
        <v>0</v>
      </c>
      <c r="BH282" s="182"/>
      <c r="BI282" s="235"/>
      <c r="BJ282" s="236"/>
      <c r="BK282" s="235"/>
      <c r="BL282" s="185">
        <f t="shared" si="96"/>
        <v>0</v>
      </c>
      <c r="BM282" s="186">
        <v>0.961805555555583</v>
      </c>
      <c r="BN282" s="231">
        <v>0.96527777777780499</v>
      </c>
      <c r="BO282" s="177">
        <f t="shared" si="103"/>
        <v>0</v>
      </c>
      <c r="BP282" s="232"/>
      <c r="BQ282" s="233"/>
      <c r="BR282" s="234"/>
      <c r="BS282" s="177">
        <f t="shared" si="97"/>
        <v>0</v>
      </c>
      <c r="BT282" s="232"/>
      <c r="BU282" s="233"/>
      <c r="BV282" s="234"/>
      <c r="BW282" s="181">
        <f t="shared" si="108"/>
        <v>0</v>
      </c>
      <c r="BX282" s="182"/>
      <c r="BY282" s="235"/>
      <c r="BZ282" s="236"/>
      <c r="CA282" s="235"/>
      <c r="CB282" s="185">
        <f t="shared" si="98"/>
        <v>0</v>
      </c>
    </row>
    <row r="283" spans="1:80" ht="15.75">
      <c r="A283" s="186">
        <v>0.96527777777780499</v>
      </c>
      <c r="B283" s="231">
        <v>0.96875000000002798</v>
      </c>
      <c r="C283" s="177">
        <f t="shared" si="99"/>
        <v>0</v>
      </c>
      <c r="D283" s="232"/>
      <c r="E283" s="233"/>
      <c r="F283" s="234"/>
      <c r="G283" s="177">
        <f t="shared" si="89"/>
        <v>0</v>
      </c>
      <c r="H283" s="232"/>
      <c r="I283" s="233"/>
      <c r="J283" s="234"/>
      <c r="K283" s="181">
        <f t="shared" si="104"/>
        <v>0</v>
      </c>
      <c r="L283" s="182"/>
      <c r="M283" s="235"/>
      <c r="N283" s="236"/>
      <c r="O283" s="235"/>
      <c r="P283" s="185">
        <f t="shared" si="90"/>
        <v>0</v>
      </c>
      <c r="Q283" s="186">
        <v>0.96527777777780499</v>
      </c>
      <c r="R283" s="231">
        <v>0.96875000000002798</v>
      </c>
      <c r="S283" s="177">
        <f t="shared" si="100"/>
        <v>0</v>
      </c>
      <c r="T283" s="232"/>
      <c r="U283" s="233"/>
      <c r="V283" s="234"/>
      <c r="W283" s="177">
        <f t="shared" si="91"/>
        <v>0</v>
      </c>
      <c r="X283" s="232"/>
      <c r="Y283" s="233"/>
      <c r="Z283" s="234"/>
      <c r="AA283" s="181">
        <f t="shared" si="105"/>
        <v>0</v>
      </c>
      <c r="AB283" s="182"/>
      <c r="AC283" s="235"/>
      <c r="AD283" s="236"/>
      <c r="AE283" s="235"/>
      <c r="AF283" s="185">
        <f t="shared" si="92"/>
        <v>0</v>
      </c>
      <c r="AG283" s="186">
        <v>0.96527777777780499</v>
      </c>
      <c r="AH283" s="231">
        <v>0.96875000000002798</v>
      </c>
      <c r="AI283" s="177">
        <f t="shared" si="101"/>
        <v>0</v>
      </c>
      <c r="AJ283" s="232"/>
      <c r="AK283" s="233"/>
      <c r="AL283" s="234"/>
      <c r="AM283" s="177">
        <f t="shared" si="93"/>
        <v>0</v>
      </c>
      <c r="AN283" s="232"/>
      <c r="AO283" s="233"/>
      <c r="AP283" s="234"/>
      <c r="AQ283" s="181">
        <f t="shared" si="106"/>
        <v>0</v>
      </c>
      <c r="AR283" s="182"/>
      <c r="AS283" s="235"/>
      <c r="AT283" s="236"/>
      <c r="AU283" s="235"/>
      <c r="AV283" s="185">
        <f t="shared" si="94"/>
        <v>0</v>
      </c>
      <c r="AW283" s="186">
        <v>0.96527777777780499</v>
      </c>
      <c r="AX283" s="231">
        <v>0.96875000000002798</v>
      </c>
      <c r="AY283" s="177">
        <f t="shared" si="102"/>
        <v>0</v>
      </c>
      <c r="AZ283" s="232"/>
      <c r="BA283" s="233"/>
      <c r="BB283" s="234"/>
      <c r="BC283" s="177">
        <f t="shared" si="95"/>
        <v>0</v>
      </c>
      <c r="BD283" s="232"/>
      <c r="BE283" s="233"/>
      <c r="BF283" s="234"/>
      <c r="BG283" s="181">
        <f t="shared" si="107"/>
        <v>0</v>
      </c>
      <c r="BH283" s="182"/>
      <c r="BI283" s="235"/>
      <c r="BJ283" s="236"/>
      <c r="BK283" s="235"/>
      <c r="BL283" s="185">
        <f t="shared" si="96"/>
        <v>0</v>
      </c>
      <c r="BM283" s="186">
        <v>0.96527777777780499</v>
      </c>
      <c r="BN283" s="231">
        <v>0.96875000000002798</v>
      </c>
      <c r="BO283" s="177">
        <f t="shared" si="103"/>
        <v>0</v>
      </c>
      <c r="BP283" s="232"/>
      <c r="BQ283" s="233"/>
      <c r="BR283" s="234"/>
      <c r="BS283" s="177">
        <f t="shared" si="97"/>
        <v>0</v>
      </c>
      <c r="BT283" s="232"/>
      <c r="BU283" s="233"/>
      <c r="BV283" s="234"/>
      <c r="BW283" s="181">
        <f t="shared" si="108"/>
        <v>0</v>
      </c>
      <c r="BX283" s="182"/>
      <c r="BY283" s="235"/>
      <c r="BZ283" s="236"/>
      <c r="CA283" s="235"/>
      <c r="CB283" s="185">
        <f t="shared" si="98"/>
        <v>0</v>
      </c>
    </row>
    <row r="284" spans="1:80" ht="15.75">
      <c r="A284" s="186">
        <v>0.96875000000002798</v>
      </c>
      <c r="B284" s="231">
        <v>0.97222222222224997</v>
      </c>
      <c r="C284" s="177">
        <f t="shared" si="99"/>
        <v>0</v>
      </c>
      <c r="D284" s="232"/>
      <c r="E284" s="233"/>
      <c r="F284" s="234"/>
      <c r="G284" s="177">
        <f t="shared" si="89"/>
        <v>0</v>
      </c>
      <c r="H284" s="232"/>
      <c r="I284" s="233"/>
      <c r="J284" s="234"/>
      <c r="K284" s="181">
        <f t="shared" si="104"/>
        <v>0</v>
      </c>
      <c r="L284" s="182"/>
      <c r="M284" s="235"/>
      <c r="N284" s="236"/>
      <c r="O284" s="235"/>
      <c r="P284" s="185">
        <f t="shared" si="90"/>
        <v>0</v>
      </c>
      <c r="Q284" s="186">
        <v>0.96875000000002798</v>
      </c>
      <c r="R284" s="231">
        <v>0.97222222222224997</v>
      </c>
      <c r="S284" s="177">
        <f t="shared" si="100"/>
        <v>0</v>
      </c>
      <c r="T284" s="232"/>
      <c r="U284" s="233"/>
      <c r="V284" s="234"/>
      <c r="W284" s="177">
        <f t="shared" si="91"/>
        <v>0</v>
      </c>
      <c r="X284" s="232"/>
      <c r="Y284" s="233"/>
      <c r="Z284" s="234"/>
      <c r="AA284" s="181">
        <f t="shared" si="105"/>
        <v>0</v>
      </c>
      <c r="AB284" s="182"/>
      <c r="AC284" s="235"/>
      <c r="AD284" s="236"/>
      <c r="AE284" s="235"/>
      <c r="AF284" s="185">
        <f t="shared" si="92"/>
        <v>0</v>
      </c>
      <c r="AG284" s="186">
        <v>0.96875000000002798</v>
      </c>
      <c r="AH284" s="231">
        <v>0.97222222222224997</v>
      </c>
      <c r="AI284" s="177">
        <f t="shared" si="101"/>
        <v>0</v>
      </c>
      <c r="AJ284" s="232"/>
      <c r="AK284" s="233"/>
      <c r="AL284" s="234"/>
      <c r="AM284" s="177">
        <f t="shared" si="93"/>
        <v>0</v>
      </c>
      <c r="AN284" s="232"/>
      <c r="AO284" s="233"/>
      <c r="AP284" s="234"/>
      <c r="AQ284" s="181">
        <f t="shared" si="106"/>
        <v>0</v>
      </c>
      <c r="AR284" s="182"/>
      <c r="AS284" s="235"/>
      <c r="AT284" s="236"/>
      <c r="AU284" s="235"/>
      <c r="AV284" s="185">
        <f t="shared" si="94"/>
        <v>0</v>
      </c>
      <c r="AW284" s="186">
        <v>0.96875000000002798</v>
      </c>
      <c r="AX284" s="231">
        <v>0.97222222222224997</v>
      </c>
      <c r="AY284" s="177">
        <f t="shared" si="102"/>
        <v>0</v>
      </c>
      <c r="AZ284" s="232"/>
      <c r="BA284" s="233"/>
      <c r="BB284" s="234"/>
      <c r="BC284" s="177">
        <f t="shared" si="95"/>
        <v>0</v>
      </c>
      <c r="BD284" s="232"/>
      <c r="BE284" s="233"/>
      <c r="BF284" s="234"/>
      <c r="BG284" s="181">
        <f t="shared" si="107"/>
        <v>0</v>
      </c>
      <c r="BH284" s="182"/>
      <c r="BI284" s="235"/>
      <c r="BJ284" s="236"/>
      <c r="BK284" s="235"/>
      <c r="BL284" s="185">
        <f t="shared" si="96"/>
        <v>0</v>
      </c>
      <c r="BM284" s="186">
        <v>0.96875000000002798</v>
      </c>
      <c r="BN284" s="231">
        <v>0.97222222222224997</v>
      </c>
      <c r="BO284" s="177">
        <f t="shared" si="103"/>
        <v>0</v>
      </c>
      <c r="BP284" s="232"/>
      <c r="BQ284" s="233"/>
      <c r="BR284" s="234"/>
      <c r="BS284" s="177">
        <f t="shared" si="97"/>
        <v>0</v>
      </c>
      <c r="BT284" s="232"/>
      <c r="BU284" s="233"/>
      <c r="BV284" s="234"/>
      <c r="BW284" s="181">
        <f t="shared" si="108"/>
        <v>0</v>
      </c>
      <c r="BX284" s="182"/>
      <c r="BY284" s="235"/>
      <c r="BZ284" s="236"/>
      <c r="CA284" s="235"/>
      <c r="CB284" s="185">
        <f t="shared" si="98"/>
        <v>0</v>
      </c>
    </row>
    <row r="285" spans="1:80" ht="15.75">
      <c r="A285" s="186">
        <v>0.97222222222224997</v>
      </c>
      <c r="B285" s="231">
        <v>0.97569444444447195</v>
      </c>
      <c r="C285" s="177">
        <f t="shared" si="99"/>
        <v>0</v>
      </c>
      <c r="D285" s="232"/>
      <c r="E285" s="233"/>
      <c r="F285" s="234"/>
      <c r="G285" s="177">
        <f t="shared" si="89"/>
        <v>0</v>
      </c>
      <c r="H285" s="232"/>
      <c r="I285" s="233"/>
      <c r="J285" s="234"/>
      <c r="K285" s="181">
        <f t="shared" si="104"/>
        <v>0</v>
      </c>
      <c r="L285" s="182"/>
      <c r="M285" s="235"/>
      <c r="N285" s="236"/>
      <c r="O285" s="235"/>
      <c r="P285" s="185">
        <f t="shared" si="90"/>
        <v>0</v>
      </c>
      <c r="Q285" s="186">
        <v>0.97222222222224997</v>
      </c>
      <c r="R285" s="231">
        <v>0.97569444444447195</v>
      </c>
      <c r="S285" s="177">
        <f t="shared" si="100"/>
        <v>0</v>
      </c>
      <c r="T285" s="232"/>
      <c r="U285" s="233"/>
      <c r="V285" s="234"/>
      <c r="W285" s="177">
        <f t="shared" si="91"/>
        <v>0</v>
      </c>
      <c r="X285" s="232"/>
      <c r="Y285" s="233"/>
      <c r="Z285" s="234"/>
      <c r="AA285" s="181">
        <f t="shared" si="105"/>
        <v>0</v>
      </c>
      <c r="AB285" s="182"/>
      <c r="AC285" s="235"/>
      <c r="AD285" s="236"/>
      <c r="AE285" s="235"/>
      <c r="AF285" s="185">
        <f t="shared" si="92"/>
        <v>0</v>
      </c>
      <c r="AG285" s="186">
        <v>0.97222222222224997</v>
      </c>
      <c r="AH285" s="231">
        <v>0.97569444444447195</v>
      </c>
      <c r="AI285" s="177">
        <f t="shared" si="101"/>
        <v>0</v>
      </c>
      <c r="AJ285" s="232"/>
      <c r="AK285" s="233"/>
      <c r="AL285" s="234"/>
      <c r="AM285" s="177">
        <f t="shared" si="93"/>
        <v>0</v>
      </c>
      <c r="AN285" s="232"/>
      <c r="AO285" s="233"/>
      <c r="AP285" s="234"/>
      <c r="AQ285" s="181">
        <f t="shared" si="106"/>
        <v>0</v>
      </c>
      <c r="AR285" s="182"/>
      <c r="AS285" s="235"/>
      <c r="AT285" s="236"/>
      <c r="AU285" s="235"/>
      <c r="AV285" s="185">
        <f t="shared" si="94"/>
        <v>0</v>
      </c>
      <c r="AW285" s="186">
        <v>0.97222222222224997</v>
      </c>
      <c r="AX285" s="231">
        <v>0.97569444444447195</v>
      </c>
      <c r="AY285" s="177">
        <f t="shared" si="102"/>
        <v>0</v>
      </c>
      <c r="AZ285" s="232"/>
      <c r="BA285" s="233"/>
      <c r="BB285" s="234"/>
      <c r="BC285" s="177">
        <f t="shared" si="95"/>
        <v>0</v>
      </c>
      <c r="BD285" s="232"/>
      <c r="BE285" s="233"/>
      <c r="BF285" s="234"/>
      <c r="BG285" s="181">
        <f t="shared" si="107"/>
        <v>0</v>
      </c>
      <c r="BH285" s="182"/>
      <c r="BI285" s="235"/>
      <c r="BJ285" s="236"/>
      <c r="BK285" s="235"/>
      <c r="BL285" s="185">
        <f t="shared" si="96"/>
        <v>0</v>
      </c>
      <c r="BM285" s="186">
        <v>0.97222222222224997</v>
      </c>
      <c r="BN285" s="231">
        <v>0.97569444444447195</v>
      </c>
      <c r="BO285" s="177">
        <f t="shared" si="103"/>
        <v>0</v>
      </c>
      <c r="BP285" s="232"/>
      <c r="BQ285" s="233"/>
      <c r="BR285" s="234"/>
      <c r="BS285" s="177">
        <f t="shared" si="97"/>
        <v>0</v>
      </c>
      <c r="BT285" s="232"/>
      <c r="BU285" s="233"/>
      <c r="BV285" s="234"/>
      <c r="BW285" s="181">
        <f t="shared" si="108"/>
        <v>0</v>
      </c>
      <c r="BX285" s="182"/>
      <c r="BY285" s="235"/>
      <c r="BZ285" s="236"/>
      <c r="CA285" s="235"/>
      <c r="CB285" s="185">
        <f t="shared" si="98"/>
        <v>0</v>
      </c>
    </row>
    <row r="286" spans="1:80" ht="15.75">
      <c r="A286" s="186">
        <v>0.97569444444447195</v>
      </c>
      <c r="B286" s="231">
        <v>0.97916666666669405</v>
      </c>
      <c r="C286" s="177">
        <f t="shared" si="99"/>
        <v>0</v>
      </c>
      <c r="D286" s="232"/>
      <c r="E286" s="233"/>
      <c r="F286" s="234"/>
      <c r="G286" s="177">
        <f t="shared" si="89"/>
        <v>0</v>
      </c>
      <c r="H286" s="232"/>
      <c r="I286" s="233"/>
      <c r="J286" s="234"/>
      <c r="K286" s="181">
        <f t="shared" si="104"/>
        <v>0</v>
      </c>
      <c r="L286" s="182"/>
      <c r="M286" s="235"/>
      <c r="N286" s="236"/>
      <c r="O286" s="235"/>
      <c r="P286" s="185">
        <f t="shared" si="90"/>
        <v>0</v>
      </c>
      <c r="Q286" s="186">
        <v>0.97569444444447195</v>
      </c>
      <c r="R286" s="231">
        <v>0.97916666666669405</v>
      </c>
      <c r="S286" s="177">
        <f t="shared" si="100"/>
        <v>0</v>
      </c>
      <c r="T286" s="232"/>
      <c r="U286" s="233"/>
      <c r="V286" s="234"/>
      <c r="W286" s="177">
        <f t="shared" si="91"/>
        <v>0</v>
      </c>
      <c r="X286" s="232"/>
      <c r="Y286" s="233"/>
      <c r="Z286" s="234"/>
      <c r="AA286" s="181">
        <f t="shared" si="105"/>
        <v>0</v>
      </c>
      <c r="AB286" s="182"/>
      <c r="AC286" s="235"/>
      <c r="AD286" s="236"/>
      <c r="AE286" s="235"/>
      <c r="AF286" s="185">
        <f t="shared" si="92"/>
        <v>0</v>
      </c>
      <c r="AG286" s="186">
        <v>0.97569444444447195</v>
      </c>
      <c r="AH286" s="231">
        <v>0.97916666666669405</v>
      </c>
      <c r="AI286" s="177">
        <f t="shared" si="101"/>
        <v>0</v>
      </c>
      <c r="AJ286" s="232"/>
      <c r="AK286" s="233"/>
      <c r="AL286" s="234"/>
      <c r="AM286" s="177">
        <f t="shared" si="93"/>
        <v>0</v>
      </c>
      <c r="AN286" s="232"/>
      <c r="AO286" s="233"/>
      <c r="AP286" s="234"/>
      <c r="AQ286" s="181">
        <f t="shared" si="106"/>
        <v>0</v>
      </c>
      <c r="AR286" s="182"/>
      <c r="AS286" s="235"/>
      <c r="AT286" s="236"/>
      <c r="AU286" s="235"/>
      <c r="AV286" s="185">
        <f t="shared" si="94"/>
        <v>0</v>
      </c>
      <c r="AW286" s="186">
        <v>0.97569444444447195</v>
      </c>
      <c r="AX286" s="231">
        <v>0.97916666666669405</v>
      </c>
      <c r="AY286" s="177">
        <f t="shared" si="102"/>
        <v>0</v>
      </c>
      <c r="AZ286" s="232"/>
      <c r="BA286" s="233"/>
      <c r="BB286" s="234"/>
      <c r="BC286" s="177">
        <f t="shared" si="95"/>
        <v>0</v>
      </c>
      <c r="BD286" s="232"/>
      <c r="BE286" s="233"/>
      <c r="BF286" s="234"/>
      <c r="BG286" s="181">
        <f t="shared" si="107"/>
        <v>0</v>
      </c>
      <c r="BH286" s="182"/>
      <c r="BI286" s="235"/>
      <c r="BJ286" s="236"/>
      <c r="BK286" s="235"/>
      <c r="BL286" s="185">
        <f t="shared" si="96"/>
        <v>0</v>
      </c>
      <c r="BM286" s="186">
        <v>0.97569444444447195</v>
      </c>
      <c r="BN286" s="231">
        <v>0.97916666666669405</v>
      </c>
      <c r="BO286" s="177">
        <f t="shared" si="103"/>
        <v>0</v>
      </c>
      <c r="BP286" s="232"/>
      <c r="BQ286" s="233"/>
      <c r="BR286" s="234"/>
      <c r="BS286" s="177">
        <f t="shared" si="97"/>
        <v>0</v>
      </c>
      <c r="BT286" s="232"/>
      <c r="BU286" s="233"/>
      <c r="BV286" s="234"/>
      <c r="BW286" s="181">
        <f t="shared" si="108"/>
        <v>0</v>
      </c>
      <c r="BX286" s="182"/>
      <c r="BY286" s="235"/>
      <c r="BZ286" s="236"/>
      <c r="CA286" s="235"/>
      <c r="CB286" s="185">
        <f t="shared" si="98"/>
        <v>0</v>
      </c>
    </row>
    <row r="287" spans="1:80" ht="15.75">
      <c r="A287" s="186">
        <v>0.97916666666669405</v>
      </c>
      <c r="B287" s="231">
        <v>0.98263888888891704</v>
      </c>
      <c r="C287" s="177">
        <f t="shared" si="99"/>
        <v>0</v>
      </c>
      <c r="D287" s="232"/>
      <c r="E287" s="233"/>
      <c r="F287" s="234"/>
      <c r="G287" s="177">
        <f t="shared" si="89"/>
        <v>0</v>
      </c>
      <c r="H287" s="232"/>
      <c r="I287" s="233"/>
      <c r="J287" s="234"/>
      <c r="K287" s="181">
        <f t="shared" si="104"/>
        <v>0</v>
      </c>
      <c r="L287" s="182"/>
      <c r="M287" s="235"/>
      <c r="N287" s="236"/>
      <c r="O287" s="235"/>
      <c r="P287" s="185">
        <f t="shared" si="90"/>
        <v>0</v>
      </c>
      <c r="Q287" s="186">
        <v>0.97916666666669405</v>
      </c>
      <c r="R287" s="231">
        <v>0.98263888888891704</v>
      </c>
      <c r="S287" s="177">
        <f t="shared" si="100"/>
        <v>0</v>
      </c>
      <c r="T287" s="232"/>
      <c r="U287" s="233"/>
      <c r="V287" s="234"/>
      <c r="W287" s="177">
        <f t="shared" si="91"/>
        <v>0</v>
      </c>
      <c r="X287" s="232"/>
      <c r="Y287" s="233"/>
      <c r="Z287" s="234"/>
      <c r="AA287" s="181">
        <f t="shared" si="105"/>
        <v>0</v>
      </c>
      <c r="AB287" s="182"/>
      <c r="AC287" s="235"/>
      <c r="AD287" s="236"/>
      <c r="AE287" s="235"/>
      <c r="AF287" s="185">
        <f t="shared" si="92"/>
        <v>0</v>
      </c>
      <c r="AG287" s="186">
        <v>0.97916666666669405</v>
      </c>
      <c r="AH287" s="231">
        <v>0.98263888888891704</v>
      </c>
      <c r="AI287" s="177">
        <f t="shared" si="101"/>
        <v>0</v>
      </c>
      <c r="AJ287" s="232"/>
      <c r="AK287" s="233"/>
      <c r="AL287" s="234"/>
      <c r="AM287" s="177">
        <f t="shared" si="93"/>
        <v>0</v>
      </c>
      <c r="AN287" s="232"/>
      <c r="AO287" s="233"/>
      <c r="AP287" s="234"/>
      <c r="AQ287" s="181">
        <f t="shared" si="106"/>
        <v>0</v>
      </c>
      <c r="AR287" s="182"/>
      <c r="AS287" s="235"/>
      <c r="AT287" s="236"/>
      <c r="AU287" s="235"/>
      <c r="AV287" s="185">
        <f t="shared" si="94"/>
        <v>0</v>
      </c>
      <c r="AW287" s="186">
        <v>0.97916666666669405</v>
      </c>
      <c r="AX287" s="231">
        <v>0.98263888888891704</v>
      </c>
      <c r="AY287" s="177">
        <f t="shared" si="102"/>
        <v>0</v>
      </c>
      <c r="AZ287" s="232"/>
      <c r="BA287" s="233"/>
      <c r="BB287" s="234"/>
      <c r="BC287" s="177">
        <f t="shared" si="95"/>
        <v>0</v>
      </c>
      <c r="BD287" s="232"/>
      <c r="BE287" s="233"/>
      <c r="BF287" s="234"/>
      <c r="BG287" s="181">
        <f t="shared" si="107"/>
        <v>0</v>
      </c>
      <c r="BH287" s="182"/>
      <c r="BI287" s="235"/>
      <c r="BJ287" s="236"/>
      <c r="BK287" s="235"/>
      <c r="BL287" s="185">
        <f t="shared" si="96"/>
        <v>0</v>
      </c>
      <c r="BM287" s="186">
        <v>0.97916666666669405</v>
      </c>
      <c r="BN287" s="231">
        <v>0.98263888888891704</v>
      </c>
      <c r="BO287" s="177">
        <f t="shared" si="103"/>
        <v>0</v>
      </c>
      <c r="BP287" s="232"/>
      <c r="BQ287" s="233"/>
      <c r="BR287" s="234"/>
      <c r="BS287" s="177">
        <f t="shared" si="97"/>
        <v>0</v>
      </c>
      <c r="BT287" s="232"/>
      <c r="BU287" s="233"/>
      <c r="BV287" s="234"/>
      <c r="BW287" s="181">
        <f t="shared" si="108"/>
        <v>0</v>
      </c>
      <c r="BX287" s="182"/>
      <c r="BY287" s="235"/>
      <c r="BZ287" s="236"/>
      <c r="CA287" s="235"/>
      <c r="CB287" s="185">
        <f t="shared" si="98"/>
        <v>0</v>
      </c>
    </row>
    <row r="288" spans="1:80" ht="15.75">
      <c r="A288" s="186">
        <v>0.98263888888891704</v>
      </c>
      <c r="B288" s="231">
        <v>0.98611111111113903</v>
      </c>
      <c r="C288" s="177">
        <f t="shared" si="99"/>
        <v>0</v>
      </c>
      <c r="D288" s="232"/>
      <c r="E288" s="233"/>
      <c r="F288" s="234"/>
      <c r="G288" s="177">
        <f t="shared" si="89"/>
        <v>0</v>
      </c>
      <c r="H288" s="232"/>
      <c r="I288" s="233"/>
      <c r="J288" s="234"/>
      <c r="K288" s="181">
        <f t="shared" si="104"/>
        <v>0</v>
      </c>
      <c r="L288" s="182"/>
      <c r="M288" s="235"/>
      <c r="N288" s="236"/>
      <c r="O288" s="235"/>
      <c r="P288" s="185">
        <f t="shared" si="90"/>
        <v>0</v>
      </c>
      <c r="Q288" s="186">
        <v>0.98263888888891704</v>
      </c>
      <c r="R288" s="231">
        <v>0.98611111111113903</v>
      </c>
      <c r="S288" s="177">
        <f t="shared" si="100"/>
        <v>0</v>
      </c>
      <c r="T288" s="232"/>
      <c r="U288" s="233"/>
      <c r="V288" s="234"/>
      <c r="W288" s="177">
        <f t="shared" si="91"/>
        <v>0</v>
      </c>
      <c r="X288" s="232"/>
      <c r="Y288" s="233"/>
      <c r="Z288" s="234"/>
      <c r="AA288" s="181">
        <f t="shared" si="105"/>
        <v>0</v>
      </c>
      <c r="AB288" s="182"/>
      <c r="AC288" s="235"/>
      <c r="AD288" s="236"/>
      <c r="AE288" s="235"/>
      <c r="AF288" s="185">
        <f t="shared" si="92"/>
        <v>0</v>
      </c>
      <c r="AG288" s="186">
        <v>0.98263888888891704</v>
      </c>
      <c r="AH288" s="231">
        <v>0.98611111111113903</v>
      </c>
      <c r="AI288" s="177">
        <f t="shared" si="101"/>
        <v>0</v>
      </c>
      <c r="AJ288" s="232"/>
      <c r="AK288" s="233"/>
      <c r="AL288" s="234"/>
      <c r="AM288" s="177">
        <f t="shared" si="93"/>
        <v>0</v>
      </c>
      <c r="AN288" s="232"/>
      <c r="AO288" s="233"/>
      <c r="AP288" s="234"/>
      <c r="AQ288" s="181">
        <f t="shared" si="106"/>
        <v>0</v>
      </c>
      <c r="AR288" s="182"/>
      <c r="AS288" s="235"/>
      <c r="AT288" s="236"/>
      <c r="AU288" s="235"/>
      <c r="AV288" s="185">
        <f t="shared" si="94"/>
        <v>0</v>
      </c>
      <c r="AW288" s="186">
        <v>0.98263888888891704</v>
      </c>
      <c r="AX288" s="231">
        <v>0.98611111111113903</v>
      </c>
      <c r="AY288" s="177">
        <f t="shared" si="102"/>
        <v>0</v>
      </c>
      <c r="AZ288" s="232"/>
      <c r="BA288" s="233"/>
      <c r="BB288" s="234"/>
      <c r="BC288" s="177">
        <f t="shared" si="95"/>
        <v>0</v>
      </c>
      <c r="BD288" s="232"/>
      <c r="BE288" s="233"/>
      <c r="BF288" s="234"/>
      <c r="BG288" s="181">
        <f t="shared" si="107"/>
        <v>0</v>
      </c>
      <c r="BH288" s="182"/>
      <c r="BI288" s="235"/>
      <c r="BJ288" s="236"/>
      <c r="BK288" s="235"/>
      <c r="BL288" s="185">
        <f t="shared" si="96"/>
        <v>0</v>
      </c>
      <c r="BM288" s="186">
        <v>0.98263888888891704</v>
      </c>
      <c r="BN288" s="231">
        <v>0.98611111111113903</v>
      </c>
      <c r="BO288" s="177">
        <f t="shared" si="103"/>
        <v>0</v>
      </c>
      <c r="BP288" s="232"/>
      <c r="BQ288" s="233"/>
      <c r="BR288" s="234"/>
      <c r="BS288" s="177">
        <f t="shared" si="97"/>
        <v>0</v>
      </c>
      <c r="BT288" s="232"/>
      <c r="BU288" s="233"/>
      <c r="BV288" s="234"/>
      <c r="BW288" s="181">
        <f t="shared" si="108"/>
        <v>0</v>
      </c>
      <c r="BX288" s="182"/>
      <c r="BY288" s="235"/>
      <c r="BZ288" s="236"/>
      <c r="CA288" s="235"/>
      <c r="CB288" s="185">
        <f t="shared" si="98"/>
        <v>0</v>
      </c>
    </row>
    <row r="289" spans="1:80" ht="15.75">
      <c r="A289" s="186">
        <v>0.98611111111113903</v>
      </c>
      <c r="B289" s="231">
        <v>0.98958333333336101</v>
      </c>
      <c r="C289" s="177">
        <f t="shared" si="99"/>
        <v>0</v>
      </c>
      <c r="D289" s="232"/>
      <c r="E289" s="233"/>
      <c r="F289" s="234"/>
      <c r="G289" s="177">
        <f t="shared" si="89"/>
        <v>0</v>
      </c>
      <c r="H289" s="232"/>
      <c r="I289" s="233"/>
      <c r="J289" s="234"/>
      <c r="K289" s="181">
        <f t="shared" si="104"/>
        <v>0</v>
      </c>
      <c r="L289" s="182"/>
      <c r="M289" s="235"/>
      <c r="N289" s="236"/>
      <c r="O289" s="235"/>
      <c r="P289" s="185">
        <f t="shared" si="90"/>
        <v>0</v>
      </c>
      <c r="Q289" s="186">
        <v>0.98611111111113903</v>
      </c>
      <c r="R289" s="231">
        <v>0.98958333333336101</v>
      </c>
      <c r="S289" s="177">
        <f t="shared" si="100"/>
        <v>0</v>
      </c>
      <c r="T289" s="232"/>
      <c r="U289" s="233"/>
      <c r="V289" s="234"/>
      <c r="W289" s="177">
        <f t="shared" si="91"/>
        <v>0</v>
      </c>
      <c r="X289" s="232"/>
      <c r="Y289" s="233"/>
      <c r="Z289" s="234"/>
      <c r="AA289" s="181">
        <f t="shared" si="105"/>
        <v>0</v>
      </c>
      <c r="AB289" s="182"/>
      <c r="AC289" s="235"/>
      <c r="AD289" s="236"/>
      <c r="AE289" s="235"/>
      <c r="AF289" s="185">
        <f t="shared" si="92"/>
        <v>0</v>
      </c>
      <c r="AG289" s="186">
        <v>0.98611111111113903</v>
      </c>
      <c r="AH289" s="231">
        <v>0.98958333333336101</v>
      </c>
      <c r="AI289" s="177">
        <f t="shared" si="101"/>
        <v>0</v>
      </c>
      <c r="AJ289" s="232"/>
      <c r="AK289" s="233"/>
      <c r="AL289" s="234"/>
      <c r="AM289" s="177">
        <f t="shared" si="93"/>
        <v>0</v>
      </c>
      <c r="AN289" s="232"/>
      <c r="AO289" s="233"/>
      <c r="AP289" s="234"/>
      <c r="AQ289" s="181">
        <f t="shared" si="106"/>
        <v>0</v>
      </c>
      <c r="AR289" s="182"/>
      <c r="AS289" s="235"/>
      <c r="AT289" s="236"/>
      <c r="AU289" s="235"/>
      <c r="AV289" s="185">
        <f t="shared" si="94"/>
        <v>0</v>
      </c>
      <c r="AW289" s="186">
        <v>0.98611111111113903</v>
      </c>
      <c r="AX289" s="231">
        <v>0.98958333333336101</v>
      </c>
      <c r="AY289" s="177">
        <f t="shared" si="102"/>
        <v>0</v>
      </c>
      <c r="AZ289" s="232"/>
      <c r="BA289" s="233"/>
      <c r="BB289" s="234"/>
      <c r="BC289" s="177">
        <f t="shared" si="95"/>
        <v>0</v>
      </c>
      <c r="BD289" s="232"/>
      <c r="BE289" s="233"/>
      <c r="BF289" s="234"/>
      <c r="BG289" s="181">
        <f t="shared" si="107"/>
        <v>0</v>
      </c>
      <c r="BH289" s="182"/>
      <c r="BI289" s="235"/>
      <c r="BJ289" s="236"/>
      <c r="BK289" s="235"/>
      <c r="BL289" s="185">
        <f t="shared" si="96"/>
        <v>0</v>
      </c>
      <c r="BM289" s="186">
        <v>0.98611111111113903</v>
      </c>
      <c r="BN289" s="231">
        <v>0.98958333333336101</v>
      </c>
      <c r="BO289" s="177">
        <f t="shared" si="103"/>
        <v>0</v>
      </c>
      <c r="BP289" s="232"/>
      <c r="BQ289" s="233"/>
      <c r="BR289" s="234"/>
      <c r="BS289" s="177">
        <f t="shared" si="97"/>
        <v>0</v>
      </c>
      <c r="BT289" s="232"/>
      <c r="BU289" s="233"/>
      <c r="BV289" s="234"/>
      <c r="BW289" s="181">
        <f t="shared" si="108"/>
        <v>0</v>
      </c>
      <c r="BX289" s="182"/>
      <c r="BY289" s="235"/>
      <c r="BZ289" s="236"/>
      <c r="CA289" s="235"/>
      <c r="CB289" s="185">
        <f t="shared" si="98"/>
        <v>0</v>
      </c>
    </row>
    <row r="290" spans="1:80" ht="15.75">
      <c r="A290" s="186">
        <v>0.98958333333336101</v>
      </c>
      <c r="B290" s="231">
        <v>0.993055555555584</v>
      </c>
      <c r="C290" s="177">
        <f t="shared" si="99"/>
        <v>0</v>
      </c>
      <c r="D290" s="232"/>
      <c r="E290" s="233"/>
      <c r="F290" s="234"/>
      <c r="G290" s="177">
        <f t="shared" si="89"/>
        <v>0</v>
      </c>
      <c r="H290" s="232"/>
      <c r="I290" s="233"/>
      <c r="J290" s="234"/>
      <c r="K290" s="181">
        <f t="shared" si="104"/>
        <v>0</v>
      </c>
      <c r="L290" s="182"/>
      <c r="M290" s="235"/>
      <c r="N290" s="236"/>
      <c r="O290" s="235"/>
      <c r="P290" s="185">
        <f t="shared" si="90"/>
        <v>0</v>
      </c>
      <c r="Q290" s="186">
        <v>0.98958333333336101</v>
      </c>
      <c r="R290" s="231">
        <v>0.993055555555584</v>
      </c>
      <c r="S290" s="177">
        <f t="shared" si="100"/>
        <v>0</v>
      </c>
      <c r="T290" s="232"/>
      <c r="U290" s="233"/>
      <c r="V290" s="234"/>
      <c r="W290" s="177">
        <f t="shared" si="91"/>
        <v>0</v>
      </c>
      <c r="X290" s="232"/>
      <c r="Y290" s="233"/>
      <c r="Z290" s="234"/>
      <c r="AA290" s="181">
        <f t="shared" si="105"/>
        <v>0</v>
      </c>
      <c r="AB290" s="182"/>
      <c r="AC290" s="235"/>
      <c r="AD290" s="236"/>
      <c r="AE290" s="235"/>
      <c r="AF290" s="185">
        <f t="shared" si="92"/>
        <v>0</v>
      </c>
      <c r="AG290" s="186">
        <v>0.98958333333336101</v>
      </c>
      <c r="AH290" s="231">
        <v>0.993055555555584</v>
      </c>
      <c r="AI290" s="177">
        <f t="shared" si="101"/>
        <v>0</v>
      </c>
      <c r="AJ290" s="232"/>
      <c r="AK290" s="233"/>
      <c r="AL290" s="234"/>
      <c r="AM290" s="177">
        <f t="shared" si="93"/>
        <v>0</v>
      </c>
      <c r="AN290" s="232"/>
      <c r="AO290" s="233"/>
      <c r="AP290" s="234"/>
      <c r="AQ290" s="181">
        <f t="shared" si="106"/>
        <v>0</v>
      </c>
      <c r="AR290" s="182"/>
      <c r="AS290" s="235"/>
      <c r="AT290" s="236"/>
      <c r="AU290" s="235"/>
      <c r="AV290" s="185">
        <f t="shared" si="94"/>
        <v>0</v>
      </c>
      <c r="AW290" s="186">
        <v>0.98958333333336101</v>
      </c>
      <c r="AX290" s="231">
        <v>0.993055555555584</v>
      </c>
      <c r="AY290" s="177">
        <f t="shared" si="102"/>
        <v>0</v>
      </c>
      <c r="AZ290" s="232"/>
      <c r="BA290" s="233"/>
      <c r="BB290" s="234"/>
      <c r="BC290" s="177">
        <f t="shared" si="95"/>
        <v>0</v>
      </c>
      <c r="BD290" s="232"/>
      <c r="BE290" s="233"/>
      <c r="BF290" s="234"/>
      <c r="BG290" s="181">
        <f t="shared" si="107"/>
        <v>0</v>
      </c>
      <c r="BH290" s="182"/>
      <c r="BI290" s="235"/>
      <c r="BJ290" s="236"/>
      <c r="BK290" s="235"/>
      <c r="BL290" s="185">
        <f t="shared" si="96"/>
        <v>0</v>
      </c>
      <c r="BM290" s="186">
        <v>0.98958333333336101</v>
      </c>
      <c r="BN290" s="231">
        <v>0.993055555555584</v>
      </c>
      <c r="BO290" s="177">
        <f t="shared" si="103"/>
        <v>0</v>
      </c>
      <c r="BP290" s="232"/>
      <c r="BQ290" s="233"/>
      <c r="BR290" s="234"/>
      <c r="BS290" s="177">
        <f t="shared" si="97"/>
        <v>0</v>
      </c>
      <c r="BT290" s="232"/>
      <c r="BU290" s="233"/>
      <c r="BV290" s="234"/>
      <c r="BW290" s="181">
        <f t="shared" si="108"/>
        <v>0</v>
      </c>
      <c r="BX290" s="182"/>
      <c r="BY290" s="235"/>
      <c r="BZ290" s="236"/>
      <c r="CA290" s="235"/>
      <c r="CB290" s="185">
        <f t="shared" si="98"/>
        <v>0</v>
      </c>
    </row>
    <row r="291" spans="1:80" ht="15.75">
      <c r="A291" s="186">
        <v>0.993055555555584</v>
      </c>
      <c r="B291" s="231">
        <v>0.99652777777780599</v>
      </c>
      <c r="C291" s="177">
        <f t="shared" si="99"/>
        <v>0</v>
      </c>
      <c r="D291" s="232"/>
      <c r="E291" s="233"/>
      <c r="F291" s="234"/>
      <c r="G291" s="177">
        <f t="shared" si="89"/>
        <v>0</v>
      </c>
      <c r="H291" s="232"/>
      <c r="I291" s="233"/>
      <c r="J291" s="234"/>
      <c r="K291" s="181">
        <f t="shared" si="104"/>
        <v>0</v>
      </c>
      <c r="L291" s="182"/>
      <c r="M291" s="235"/>
      <c r="N291" s="236"/>
      <c r="O291" s="235"/>
      <c r="P291" s="185">
        <f t="shared" si="90"/>
        <v>0</v>
      </c>
      <c r="Q291" s="186">
        <v>0.993055555555584</v>
      </c>
      <c r="R291" s="231">
        <v>0.99652777777780599</v>
      </c>
      <c r="S291" s="177">
        <f t="shared" si="100"/>
        <v>0</v>
      </c>
      <c r="T291" s="232"/>
      <c r="U291" s="233"/>
      <c r="V291" s="234"/>
      <c r="W291" s="177">
        <f t="shared" si="91"/>
        <v>0</v>
      </c>
      <c r="X291" s="232"/>
      <c r="Y291" s="233"/>
      <c r="Z291" s="234"/>
      <c r="AA291" s="181">
        <f t="shared" si="105"/>
        <v>0</v>
      </c>
      <c r="AB291" s="182"/>
      <c r="AC291" s="235"/>
      <c r="AD291" s="236"/>
      <c r="AE291" s="235"/>
      <c r="AF291" s="185">
        <f t="shared" si="92"/>
        <v>0</v>
      </c>
      <c r="AG291" s="186">
        <v>0.993055555555584</v>
      </c>
      <c r="AH291" s="231">
        <v>0.99652777777780599</v>
      </c>
      <c r="AI291" s="177">
        <f t="shared" si="101"/>
        <v>0</v>
      </c>
      <c r="AJ291" s="232"/>
      <c r="AK291" s="233"/>
      <c r="AL291" s="234"/>
      <c r="AM291" s="177">
        <f t="shared" si="93"/>
        <v>0</v>
      </c>
      <c r="AN291" s="232"/>
      <c r="AO291" s="233"/>
      <c r="AP291" s="234"/>
      <c r="AQ291" s="181">
        <f t="shared" si="106"/>
        <v>0</v>
      </c>
      <c r="AR291" s="182"/>
      <c r="AS291" s="235"/>
      <c r="AT291" s="236"/>
      <c r="AU291" s="235"/>
      <c r="AV291" s="185">
        <f t="shared" si="94"/>
        <v>0</v>
      </c>
      <c r="AW291" s="186">
        <v>0.993055555555584</v>
      </c>
      <c r="AX291" s="231">
        <v>0.99652777777780599</v>
      </c>
      <c r="AY291" s="177">
        <f t="shared" si="102"/>
        <v>0</v>
      </c>
      <c r="AZ291" s="232"/>
      <c r="BA291" s="233"/>
      <c r="BB291" s="234"/>
      <c r="BC291" s="177">
        <f t="shared" si="95"/>
        <v>0</v>
      </c>
      <c r="BD291" s="232"/>
      <c r="BE291" s="233"/>
      <c r="BF291" s="234"/>
      <c r="BG291" s="181">
        <f t="shared" si="107"/>
        <v>0</v>
      </c>
      <c r="BH291" s="182"/>
      <c r="BI291" s="235"/>
      <c r="BJ291" s="236"/>
      <c r="BK291" s="235"/>
      <c r="BL291" s="185">
        <f t="shared" si="96"/>
        <v>0</v>
      </c>
      <c r="BM291" s="186">
        <v>0.993055555555584</v>
      </c>
      <c r="BN291" s="231">
        <v>0.99652777777780599</v>
      </c>
      <c r="BO291" s="177">
        <f t="shared" si="103"/>
        <v>0</v>
      </c>
      <c r="BP291" s="232"/>
      <c r="BQ291" s="233"/>
      <c r="BR291" s="234"/>
      <c r="BS291" s="177">
        <f t="shared" si="97"/>
        <v>0</v>
      </c>
      <c r="BT291" s="232"/>
      <c r="BU291" s="233"/>
      <c r="BV291" s="234"/>
      <c r="BW291" s="181">
        <f t="shared" si="108"/>
        <v>0</v>
      </c>
      <c r="BX291" s="182"/>
      <c r="BY291" s="235"/>
      <c r="BZ291" s="236"/>
      <c r="CA291" s="235"/>
      <c r="CB291" s="185">
        <f t="shared" si="98"/>
        <v>0</v>
      </c>
    </row>
    <row r="292" spans="1:80" ht="16.5" thickBot="1">
      <c r="A292" s="246">
        <v>0.99652777777780599</v>
      </c>
      <c r="B292" s="247">
        <v>1</v>
      </c>
      <c r="C292" s="248">
        <f t="shared" si="99"/>
        <v>0</v>
      </c>
      <c r="D292" s="163"/>
      <c r="E292" s="164"/>
      <c r="F292" s="249"/>
      <c r="G292" s="248">
        <f t="shared" si="89"/>
        <v>0</v>
      </c>
      <c r="H292" s="163"/>
      <c r="I292" s="164"/>
      <c r="J292" s="249"/>
      <c r="K292" s="250">
        <f t="shared" si="104"/>
        <v>0</v>
      </c>
      <c r="L292" s="251"/>
      <c r="M292" s="252"/>
      <c r="N292" s="253"/>
      <c r="O292" s="252"/>
      <c r="P292" s="254">
        <f t="shared" si="90"/>
        <v>0</v>
      </c>
      <c r="Q292" s="246">
        <v>0.99652777777780599</v>
      </c>
      <c r="R292" s="247">
        <v>1</v>
      </c>
      <c r="S292" s="248">
        <f t="shared" si="100"/>
        <v>0</v>
      </c>
      <c r="T292" s="163"/>
      <c r="U292" s="164"/>
      <c r="V292" s="249"/>
      <c r="W292" s="248">
        <f t="shared" si="91"/>
        <v>0</v>
      </c>
      <c r="X292" s="163"/>
      <c r="Y292" s="164"/>
      <c r="Z292" s="249"/>
      <c r="AA292" s="250">
        <f t="shared" si="105"/>
        <v>0</v>
      </c>
      <c r="AB292" s="251"/>
      <c r="AC292" s="252"/>
      <c r="AD292" s="253"/>
      <c r="AE292" s="252"/>
      <c r="AF292" s="254">
        <f t="shared" si="92"/>
        <v>0</v>
      </c>
      <c r="AG292" s="246">
        <v>0.99652777777780599</v>
      </c>
      <c r="AH292" s="247">
        <v>1</v>
      </c>
      <c r="AI292" s="248">
        <f t="shared" si="101"/>
        <v>0</v>
      </c>
      <c r="AJ292" s="163"/>
      <c r="AK292" s="164"/>
      <c r="AL292" s="249"/>
      <c r="AM292" s="248">
        <f t="shared" si="93"/>
        <v>0</v>
      </c>
      <c r="AN292" s="163"/>
      <c r="AO292" s="164"/>
      <c r="AP292" s="249"/>
      <c r="AQ292" s="250">
        <f t="shared" si="106"/>
        <v>0</v>
      </c>
      <c r="AR292" s="251"/>
      <c r="AS292" s="252"/>
      <c r="AT292" s="253"/>
      <c r="AU292" s="252"/>
      <c r="AV292" s="254">
        <f t="shared" si="94"/>
        <v>0</v>
      </c>
      <c r="AW292" s="246">
        <v>0.99652777777780599</v>
      </c>
      <c r="AX292" s="247">
        <v>1</v>
      </c>
      <c r="AY292" s="248">
        <f t="shared" si="102"/>
        <v>0</v>
      </c>
      <c r="AZ292" s="163"/>
      <c r="BA292" s="164"/>
      <c r="BB292" s="249"/>
      <c r="BC292" s="248">
        <f t="shared" si="95"/>
        <v>0</v>
      </c>
      <c r="BD292" s="163"/>
      <c r="BE292" s="164"/>
      <c r="BF292" s="249"/>
      <c r="BG292" s="250">
        <f t="shared" si="107"/>
        <v>0</v>
      </c>
      <c r="BH292" s="251"/>
      <c r="BI292" s="252"/>
      <c r="BJ292" s="253"/>
      <c r="BK292" s="252"/>
      <c r="BL292" s="254">
        <f t="shared" si="96"/>
        <v>0</v>
      </c>
      <c r="BM292" s="246">
        <v>0.99652777777780599</v>
      </c>
      <c r="BN292" s="247">
        <v>1</v>
      </c>
      <c r="BO292" s="248">
        <f t="shared" si="103"/>
        <v>0</v>
      </c>
      <c r="BP292" s="163"/>
      <c r="BQ292" s="164"/>
      <c r="BR292" s="249"/>
      <c r="BS292" s="248">
        <f t="shared" si="97"/>
        <v>0</v>
      </c>
      <c r="BT292" s="163"/>
      <c r="BU292" s="164"/>
      <c r="BV292" s="249"/>
      <c r="BW292" s="250">
        <f t="shared" si="108"/>
        <v>0</v>
      </c>
      <c r="BX292" s="251"/>
      <c r="BY292" s="252"/>
      <c r="BZ292" s="253"/>
      <c r="CA292" s="252"/>
      <c r="CB292" s="254">
        <f t="shared" si="98"/>
        <v>0</v>
      </c>
    </row>
  </sheetData>
  <mergeCells count="20">
    <mergeCell ref="A3:B3"/>
    <mergeCell ref="C3:P3"/>
    <mergeCell ref="Q3:R3"/>
    <mergeCell ref="S3:AF3"/>
    <mergeCell ref="AG3:AH3"/>
    <mergeCell ref="A1:G1"/>
    <mergeCell ref="Q1:W1"/>
    <mergeCell ref="AG1:AM1"/>
    <mergeCell ref="AW1:BC1"/>
    <mergeCell ref="BM1:BS1"/>
    <mergeCell ref="A4:B4"/>
    <mergeCell ref="Q4:R4"/>
    <mergeCell ref="AG4:AH4"/>
    <mergeCell ref="AW4:AX4"/>
    <mergeCell ref="BM4:BN4"/>
    <mergeCell ref="AI3:AV3"/>
    <mergeCell ref="AW3:AX3"/>
    <mergeCell ref="AY3:BL3"/>
    <mergeCell ref="BM3:BN3"/>
    <mergeCell ref="BO3:CB3"/>
  </mergeCells>
  <pageMargins left="0.70866141732283472" right="0.70866141732283472" top="1.5748031496062993" bottom="0.74803149606299213" header="0.31496062992125984" footer="0.31496062992125984"/>
  <pageSetup paperSize="8" scale="64" fitToWidth="5" fitToHeight="5" orientation="landscape" r:id="rId1"/>
  <headerFooter>
    <oddHeader>&amp;L&amp;"Arial,Fed"&amp;28
Krydstælling (5 min interval)
&amp;C&amp;"Arial,Fed"&amp;28Dato:
Krydsnavn: &amp;R&amp;G</oddHeader>
    <oddFooter>&amp;R&amp;12&amp;P/&amp;N</oddFooter>
  </headerFooter>
  <colBreaks count="4" manualBreakCount="4">
    <brk id="16" max="291" man="1"/>
    <brk id="32" max="291" man="1"/>
    <brk id="48" max="291" man="1"/>
    <brk id="64" max="291" man="1"/>
  </colBreaks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00B050"/>
  </sheetPr>
  <dimension ref="A1:CC292"/>
  <sheetViews>
    <sheetView view="pageBreakPreview" zoomScale="25" zoomScaleNormal="100" zoomScaleSheetLayoutView="25" zoomScalePageLayoutView="70" workbookViewId="0">
      <pane ySplit="4" topLeftCell="A78" activePane="bottomLeft" state="frozen"/>
      <selection pane="bottomLeft" sqref="A1:XFD1048576"/>
    </sheetView>
  </sheetViews>
  <sheetFormatPr defaultRowHeight="12.75"/>
  <cols>
    <col min="1" max="2" width="7.42578125" style="166" bestFit="1" customWidth="1"/>
    <col min="3" max="3" width="14.42578125" style="166" bestFit="1" customWidth="1"/>
    <col min="4" max="4" width="10.5703125" style="166" bestFit="1" customWidth="1"/>
    <col min="5" max="5" width="15.140625" style="166" bestFit="1" customWidth="1"/>
    <col min="6" max="6" width="16.5703125" style="166" bestFit="1" customWidth="1"/>
    <col min="7" max="7" width="31.5703125" style="166" bestFit="1" customWidth="1"/>
    <col min="8" max="8" width="17.7109375" style="166" bestFit="1" customWidth="1"/>
    <col min="9" max="9" width="28.5703125" style="166" bestFit="1" customWidth="1"/>
    <col min="10" max="10" width="19" style="166" bestFit="1" customWidth="1"/>
    <col min="11" max="11" width="21.5703125" style="166" bestFit="1" customWidth="1"/>
    <col min="12" max="13" width="23.140625" style="166" bestFit="1" customWidth="1"/>
    <col min="14" max="14" width="29.5703125" style="166" bestFit="1" customWidth="1"/>
    <col min="15" max="15" width="10.85546875" style="166" bestFit="1" customWidth="1"/>
    <col min="16" max="16" width="19.7109375" style="166" bestFit="1" customWidth="1"/>
    <col min="17" max="18" width="7.42578125" style="166" bestFit="1" customWidth="1"/>
    <col min="19" max="19" width="14.42578125" style="166" bestFit="1" customWidth="1"/>
    <col min="20" max="20" width="10.5703125" style="166" bestFit="1" customWidth="1"/>
    <col min="21" max="21" width="15.140625" style="166" bestFit="1" customWidth="1"/>
    <col min="22" max="22" width="16.5703125" style="166" bestFit="1" customWidth="1"/>
    <col min="23" max="23" width="31.5703125" style="166" bestFit="1" customWidth="1"/>
    <col min="24" max="24" width="17.7109375" style="166" bestFit="1" customWidth="1"/>
    <col min="25" max="25" width="28.5703125" style="166" bestFit="1" customWidth="1"/>
    <col min="26" max="26" width="19" style="166" bestFit="1" customWidth="1"/>
    <col min="27" max="27" width="21.5703125" style="166" bestFit="1" customWidth="1"/>
    <col min="28" max="29" width="23.140625" style="166" bestFit="1" customWidth="1"/>
    <col min="30" max="30" width="29.5703125" style="166" bestFit="1" customWidth="1"/>
    <col min="31" max="31" width="10.85546875" style="166" bestFit="1" customWidth="1"/>
    <col min="32" max="32" width="19.7109375" style="166" bestFit="1" customWidth="1"/>
    <col min="33" max="34" width="7.42578125" style="166" bestFit="1" customWidth="1"/>
    <col min="35" max="35" width="14.42578125" style="166" bestFit="1" customWidth="1"/>
    <col min="36" max="36" width="10.5703125" style="166" bestFit="1" customWidth="1"/>
    <col min="37" max="37" width="15.140625" style="166" bestFit="1" customWidth="1"/>
    <col min="38" max="38" width="16.5703125" style="166" bestFit="1" customWidth="1"/>
    <col min="39" max="39" width="31.5703125" style="166" bestFit="1" customWidth="1"/>
    <col min="40" max="40" width="17.7109375" style="166" bestFit="1" customWidth="1"/>
    <col min="41" max="41" width="28.5703125" style="166" bestFit="1" customWidth="1"/>
    <col min="42" max="42" width="19" style="166" bestFit="1" customWidth="1"/>
    <col min="43" max="43" width="21.5703125" style="166" bestFit="1" customWidth="1"/>
    <col min="44" max="45" width="23.140625" style="166" bestFit="1" customWidth="1"/>
    <col min="46" max="46" width="29.5703125" style="166" bestFit="1" customWidth="1"/>
    <col min="47" max="47" width="10.85546875" style="166" bestFit="1" customWidth="1"/>
    <col min="48" max="48" width="19.7109375" style="166" bestFit="1" customWidth="1"/>
    <col min="49" max="50" width="7.42578125" style="166" bestFit="1" customWidth="1"/>
    <col min="51" max="51" width="14.42578125" style="166" bestFit="1" customWidth="1"/>
    <col min="52" max="52" width="10.5703125" style="166" bestFit="1" customWidth="1"/>
    <col min="53" max="53" width="15.140625" style="166" bestFit="1" customWidth="1"/>
    <col min="54" max="54" width="16.5703125" style="166" bestFit="1" customWidth="1"/>
    <col min="55" max="55" width="31.5703125" style="166" bestFit="1" customWidth="1"/>
    <col min="56" max="56" width="17.7109375" style="166" bestFit="1" customWidth="1"/>
    <col min="57" max="57" width="28.5703125" style="166" bestFit="1" customWidth="1"/>
    <col min="58" max="58" width="19" style="166" bestFit="1" customWidth="1"/>
    <col min="59" max="59" width="21.5703125" style="166" bestFit="1" customWidth="1"/>
    <col min="60" max="61" width="23.140625" style="166" bestFit="1" customWidth="1"/>
    <col min="62" max="62" width="29.5703125" style="166" bestFit="1" customWidth="1"/>
    <col min="63" max="63" width="10.85546875" style="166" bestFit="1" customWidth="1"/>
    <col min="64" max="64" width="19.7109375" style="166" bestFit="1" customWidth="1"/>
    <col min="65" max="66" width="7.42578125" style="166" bestFit="1" customWidth="1"/>
    <col min="67" max="67" width="14.42578125" style="166" bestFit="1" customWidth="1"/>
    <col min="68" max="68" width="10.5703125" style="166" bestFit="1" customWidth="1"/>
    <col min="69" max="69" width="15.140625" style="166" bestFit="1" customWidth="1"/>
    <col min="70" max="70" width="16.5703125" style="166" bestFit="1" customWidth="1"/>
    <col min="71" max="71" width="31.5703125" style="166" bestFit="1" customWidth="1"/>
    <col min="72" max="72" width="17.7109375" style="166" bestFit="1" customWidth="1"/>
    <col min="73" max="73" width="28.5703125" style="166" bestFit="1" customWidth="1"/>
    <col min="74" max="74" width="19" style="166" bestFit="1" customWidth="1"/>
    <col min="75" max="75" width="21.5703125" style="166" bestFit="1" customWidth="1"/>
    <col min="76" max="77" width="23.140625" style="166" bestFit="1" customWidth="1"/>
    <col min="78" max="78" width="29.5703125" style="166" bestFit="1" customWidth="1"/>
    <col min="79" max="79" width="10.85546875" style="166" bestFit="1" customWidth="1"/>
    <col min="80" max="80" width="19.7109375" style="166" bestFit="1" customWidth="1"/>
    <col min="81" max="16384" width="9.140625" style="166"/>
  </cols>
  <sheetData>
    <row r="1" spans="1:81" ht="35.25">
      <c r="A1" s="317" t="s">
        <v>71</v>
      </c>
      <c r="B1" s="317"/>
      <c r="C1" s="317"/>
      <c r="D1" s="317"/>
      <c r="E1" s="317"/>
      <c r="F1" s="317"/>
      <c r="G1" s="317"/>
      <c r="H1" s="165"/>
      <c r="I1" s="165"/>
      <c r="J1" s="165"/>
      <c r="K1" s="165"/>
      <c r="L1" s="165"/>
      <c r="M1" s="165"/>
      <c r="N1" s="165"/>
      <c r="O1" s="165"/>
      <c r="P1" s="165"/>
      <c r="Q1" s="317" t="s">
        <v>72</v>
      </c>
      <c r="R1" s="317"/>
      <c r="S1" s="317"/>
      <c r="T1" s="317"/>
      <c r="U1" s="317"/>
      <c r="V1" s="317"/>
      <c r="W1" s="317"/>
      <c r="X1" s="165"/>
      <c r="Y1" s="165"/>
      <c r="Z1" s="165"/>
      <c r="AA1" s="165"/>
      <c r="AB1" s="165"/>
      <c r="AC1" s="165"/>
      <c r="AD1" s="165"/>
      <c r="AE1" s="165"/>
      <c r="AF1" s="165"/>
      <c r="AG1" s="317" t="s">
        <v>73</v>
      </c>
      <c r="AH1" s="317"/>
      <c r="AI1" s="317"/>
      <c r="AJ1" s="317"/>
      <c r="AK1" s="317"/>
      <c r="AL1" s="317"/>
      <c r="AM1" s="317"/>
      <c r="AN1" s="165"/>
      <c r="AO1" s="165"/>
      <c r="AP1" s="165"/>
      <c r="AQ1" s="165"/>
      <c r="AR1" s="165"/>
      <c r="AS1" s="165"/>
      <c r="AT1" s="165"/>
      <c r="AU1" s="165"/>
      <c r="AV1" s="165"/>
      <c r="AW1" s="317" t="s">
        <v>74</v>
      </c>
      <c r="AX1" s="317"/>
      <c r="AY1" s="317"/>
      <c r="AZ1" s="317"/>
      <c r="BA1" s="317"/>
      <c r="BB1" s="317"/>
      <c r="BC1" s="317"/>
      <c r="BD1" s="165"/>
      <c r="BE1" s="165"/>
      <c r="BF1" s="165"/>
      <c r="BG1" s="165"/>
      <c r="BH1" s="165"/>
      <c r="BI1" s="165"/>
      <c r="BJ1" s="165"/>
      <c r="BK1" s="165"/>
      <c r="BL1" s="165"/>
      <c r="BM1" s="317" t="s">
        <v>76</v>
      </c>
      <c r="BN1" s="317"/>
      <c r="BO1" s="317"/>
      <c r="BP1" s="317"/>
      <c r="BQ1" s="317"/>
      <c r="BR1" s="317"/>
      <c r="BS1" s="317"/>
      <c r="BT1" s="165"/>
      <c r="BU1" s="165"/>
      <c r="BV1" s="165"/>
      <c r="BW1" s="165"/>
      <c r="BX1" s="165"/>
      <c r="BY1" s="165"/>
      <c r="BZ1" s="165"/>
      <c r="CA1" s="165"/>
      <c r="CB1" s="165"/>
    </row>
    <row r="2" spans="1:81" ht="15.75" thickBot="1">
      <c r="H2" s="167"/>
      <c r="I2" s="167"/>
      <c r="J2" s="167"/>
      <c r="K2" s="167"/>
      <c r="L2" s="167"/>
      <c r="M2" s="167"/>
      <c r="N2" s="167"/>
      <c r="O2" s="167"/>
      <c r="P2" s="167"/>
      <c r="Q2" s="168"/>
      <c r="X2" s="167"/>
      <c r="Y2" s="167"/>
      <c r="Z2" s="167"/>
      <c r="AA2" s="167"/>
      <c r="AB2" s="167"/>
      <c r="AC2" s="167"/>
      <c r="AD2" s="167"/>
      <c r="AE2" s="167"/>
      <c r="AF2" s="169"/>
      <c r="AG2" s="168"/>
      <c r="AN2" s="167"/>
      <c r="AO2" s="167"/>
      <c r="AP2" s="167"/>
      <c r="AQ2" s="167"/>
      <c r="AR2" s="167"/>
      <c r="AS2" s="167"/>
      <c r="AT2" s="167"/>
      <c r="AU2" s="167"/>
      <c r="AV2" s="169"/>
      <c r="BD2" s="167"/>
      <c r="BE2" s="167"/>
      <c r="BF2" s="167"/>
      <c r="BG2" s="167"/>
      <c r="BH2" s="167"/>
      <c r="BI2" s="167"/>
      <c r="BJ2" s="167"/>
      <c r="BK2" s="167"/>
      <c r="BL2" s="167"/>
      <c r="BM2" s="168"/>
      <c r="BT2" s="167"/>
      <c r="BU2" s="167"/>
      <c r="BV2" s="167"/>
      <c r="BW2" s="167"/>
      <c r="BX2" s="167"/>
      <c r="BY2" s="167"/>
      <c r="BZ2" s="167"/>
      <c r="CA2" s="167"/>
      <c r="CB2" s="167"/>
      <c r="CC2" s="170"/>
    </row>
    <row r="3" spans="1:81" ht="15.75" thickBot="1">
      <c r="A3" s="318"/>
      <c r="B3" s="319"/>
      <c r="C3" s="320" t="s">
        <v>81</v>
      </c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320"/>
      <c r="O3" s="320"/>
      <c r="P3" s="321"/>
      <c r="Q3" s="318"/>
      <c r="R3" s="319"/>
      <c r="S3" s="320" t="s">
        <v>80</v>
      </c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1"/>
      <c r="AG3" s="318"/>
      <c r="AH3" s="319"/>
      <c r="AI3" s="320" t="s">
        <v>79</v>
      </c>
      <c r="AJ3" s="320"/>
      <c r="AK3" s="320"/>
      <c r="AL3" s="320"/>
      <c r="AM3" s="320"/>
      <c r="AN3" s="320"/>
      <c r="AO3" s="320"/>
      <c r="AP3" s="320"/>
      <c r="AQ3" s="320"/>
      <c r="AR3" s="320"/>
      <c r="AS3" s="320"/>
      <c r="AT3" s="320"/>
      <c r="AU3" s="320"/>
      <c r="AV3" s="321"/>
      <c r="AW3" s="318"/>
      <c r="AX3" s="319"/>
      <c r="AY3" s="320" t="s">
        <v>78</v>
      </c>
      <c r="AZ3" s="320"/>
      <c r="BA3" s="320"/>
      <c r="BB3" s="320"/>
      <c r="BC3" s="320"/>
      <c r="BD3" s="320"/>
      <c r="BE3" s="320"/>
      <c r="BF3" s="320"/>
      <c r="BG3" s="320"/>
      <c r="BH3" s="320"/>
      <c r="BI3" s="320"/>
      <c r="BJ3" s="320"/>
      <c r="BK3" s="320"/>
      <c r="BL3" s="321"/>
      <c r="BM3" s="318"/>
      <c r="BN3" s="319"/>
      <c r="BO3" s="320" t="s">
        <v>77</v>
      </c>
      <c r="BP3" s="320"/>
      <c r="BQ3" s="320"/>
      <c r="BR3" s="320"/>
      <c r="BS3" s="320"/>
      <c r="BT3" s="320"/>
      <c r="BU3" s="320"/>
      <c r="BV3" s="320"/>
      <c r="BW3" s="320"/>
      <c r="BX3" s="320"/>
      <c r="BY3" s="320"/>
      <c r="BZ3" s="320"/>
      <c r="CA3" s="320"/>
      <c r="CB3" s="321"/>
    </row>
    <row r="4" spans="1:81" ht="16.5" thickBot="1">
      <c r="A4" s="315" t="s">
        <v>20</v>
      </c>
      <c r="B4" s="316"/>
      <c r="C4" s="19" t="s">
        <v>1</v>
      </c>
      <c r="D4" s="20" t="s">
        <v>2</v>
      </c>
      <c r="E4" s="21" t="s">
        <v>3</v>
      </c>
      <c r="F4" s="21" t="s">
        <v>27</v>
      </c>
      <c r="G4" s="171" t="s">
        <v>4</v>
      </c>
      <c r="H4" s="20" t="s">
        <v>5</v>
      </c>
      <c r="I4" s="172" t="s">
        <v>6</v>
      </c>
      <c r="J4" s="21" t="s">
        <v>7</v>
      </c>
      <c r="K4" s="171" t="s">
        <v>8</v>
      </c>
      <c r="L4" s="20" t="s">
        <v>9</v>
      </c>
      <c r="M4" s="172" t="s">
        <v>10</v>
      </c>
      <c r="N4" s="173" t="s">
        <v>11</v>
      </c>
      <c r="O4" s="27" t="s">
        <v>12</v>
      </c>
      <c r="P4" s="174" t="s">
        <v>13</v>
      </c>
      <c r="Q4" s="315" t="s">
        <v>20</v>
      </c>
      <c r="R4" s="316"/>
      <c r="S4" s="19" t="s">
        <v>1</v>
      </c>
      <c r="T4" s="20" t="s">
        <v>2</v>
      </c>
      <c r="U4" s="21" t="s">
        <v>3</v>
      </c>
      <c r="V4" s="21" t="s">
        <v>27</v>
      </c>
      <c r="W4" s="171" t="s">
        <v>4</v>
      </c>
      <c r="X4" s="20" t="s">
        <v>5</v>
      </c>
      <c r="Y4" s="172" t="s">
        <v>6</v>
      </c>
      <c r="Z4" s="21" t="s">
        <v>7</v>
      </c>
      <c r="AA4" s="171" t="s">
        <v>8</v>
      </c>
      <c r="AB4" s="20" t="s">
        <v>9</v>
      </c>
      <c r="AC4" s="172" t="s">
        <v>10</v>
      </c>
      <c r="AD4" s="173" t="s">
        <v>11</v>
      </c>
      <c r="AE4" s="27" t="s">
        <v>12</v>
      </c>
      <c r="AF4" s="174" t="s">
        <v>13</v>
      </c>
      <c r="AG4" s="315" t="s">
        <v>20</v>
      </c>
      <c r="AH4" s="316"/>
      <c r="AI4" s="19" t="s">
        <v>1</v>
      </c>
      <c r="AJ4" s="20" t="s">
        <v>2</v>
      </c>
      <c r="AK4" s="21" t="s">
        <v>3</v>
      </c>
      <c r="AL4" s="21" t="s">
        <v>27</v>
      </c>
      <c r="AM4" s="171" t="s">
        <v>4</v>
      </c>
      <c r="AN4" s="20" t="s">
        <v>5</v>
      </c>
      <c r="AO4" s="172" t="s">
        <v>6</v>
      </c>
      <c r="AP4" s="21" t="s">
        <v>7</v>
      </c>
      <c r="AQ4" s="171" t="s">
        <v>8</v>
      </c>
      <c r="AR4" s="20" t="s">
        <v>9</v>
      </c>
      <c r="AS4" s="172" t="s">
        <v>10</v>
      </c>
      <c r="AT4" s="173" t="s">
        <v>11</v>
      </c>
      <c r="AU4" s="27" t="s">
        <v>12</v>
      </c>
      <c r="AV4" s="174" t="s">
        <v>13</v>
      </c>
      <c r="AW4" s="315" t="s">
        <v>20</v>
      </c>
      <c r="AX4" s="316"/>
      <c r="AY4" s="19" t="s">
        <v>1</v>
      </c>
      <c r="AZ4" s="20" t="s">
        <v>2</v>
      </c>
      <c r="BA4" s="21" t="s">
        <v>3</v>
      </c>
      <c r="BB4" s="21" t="s">
        <v>27</v>
      </c>
      <c r="BC4" s="171" t="s">
        <v>4</v>
      </c>
      <c r="BD4" s="20" t="s">
        <v>5</v>
      </c>
      <c r="BE4" s="172" t="s">
        <v>6</v>
      </c>
      <c r="BF4" s="21" t="s">
        <v>7</v>
      </c>
      <c r="BG4" s="171" t="s">
        <v>8</v>
      </c>
      <c r="BH4" s="20" t="s">
        <v>9</v>
      </c>
      <c r="BI4" s="172" t="s">
        <v>10</v>
      </c>
      <c r="BJ4" s="173" t="s">
        <v>11</v>
      </c>
      <c r="BK4" s="27" t="s">
        <v>12</v>
      </c>
      <c r="BL4" s="174" t="s">
        <v>13</v>
      </c>
      <c r="BM4" s="315" t="s">
        <v>20</v>
      </c>
      <c r="BN4" s="316"/>
      <c r="BO4" s="19" t="s">
        <v>1</v>
      </c>
      <c r="BP4" s="20" t="s">
        <v>2</v>
      </c>
      <c r="BQ4" s="21" t="s">
        <v>3</v>
      </c>
      <c r="BR4" s="21" t="s">
        <v>27</v>
      </c>
      <c r="BS4" s="171" t="s">
        <v>4</v>
      </c>
      <c r="BT4" s="20" t="s">
        <v>5</v>
      </c>
      <c r="BU4" s="172" t="s">
        <v>6</v>
      </c>
      <c r="BV4" s="21" t="s">
        <v>7</v>
      </c>
      <c r="BW4" s="171" t="s">
        <v>8</v>
      </c>
      <c r="BX4" s="20" t="s">
        <v>9</v>
      </c>
      <c r="BY4" s="172" t="s">
        <v>10</v>
      </c>
      <c r="BZ4" s="173" t="s">
        <v>11</v>
      </c>
      <c r="CA4" s="27" t="s">
        <v>12</v>
      </c>
      <c r="CB4" s="174" t="s">
        <v>13</v>
      </c>
    </row>
    <row r="5" spans="1:81" ht="15.75">
      <c r="A5" s="175">
        <v>0</v>
      </c>
      <c r="B5" s="176">
        <v>5.0034722222222223</v>
      </c>
      <c r="C5" s="177">
        <f>D5+E5+F5</f>
        <v>0</v>
      </c>
      <c r="D5" s="178"/>
      <c r="E5" s="179"/>
      <c r="F5" s="180"/>
      <c r="G5" s="177">
        <f>K5+P5</f>
        <v>0</v>
      </c>
      <c r="H5" s="178"/>
      <c r="I5" s="100"/>
      <c r="J5" s="158"/>
      <c r="K5" s="181">
        <f t="shared" ref="K5:K68" si="0">H5+I5+J5</f>
        <v>0</v>
      </c>
      <c r="L5" s="182"/>
      <c r="M5" s="183"/>
      <c r="N5" s="184"/>
      <c r="O5" s="183"/>
      <c r="P5" s="185">
        <f>L5+M5+N5+O5</f>
        <v>0</v>
      </c>
      <c r="Q5" s="175">
        <v>0</v>
      </c>
      <c r="R5" s="176">
        <v>5.0034722222222223</v>
      </c>
      <c r="S5" s="177">
        <f>T5+U5+V5</f>
        <v>0</v>
      </c>
      <c r="T5" s="178"/>
      <c r="U5" s="179"/>
      <c r="V5" s="180"/>
      <c r="W5" s="177">
        <f>AA5+AF5</f>
        <v>0</v>
      </c>
      <c r="X5" s="178"/>
      <c r="Y5" s="100"/>
      <c r="Z5" s="158"/>
      <c r="AA5" s="181">
        <f t="shared" ref="AA5:AA68" si="1">X5+Y5+Z5</f>
        <v>0</v>
      </c>
      <c r="AB5" s="182"/>
      <c r="AC5" s="183"/>
      <c r="AD5" s="184"/>
      <c r="AE5" s="183"/>
      <c r="AF5" s="185">
        <f>AB5+AC5+AD5+AE5</f>
        <v>0</v>
      </c>
      <c r="AG5" s="175">
        <v>0</v>
      </c>
      <c r="AH5" s="176">
        <v>5.0034722222222223</v>
      </c>
      <c r="AI5" s="177">
        <f>AJ5+AK5+AL5</f>
        <v>0</v>
      </c>
      <c r="AJ5" s="178"/>
      <c r="AK5" s="179"/>
      <c r="AL5" s="180"/>
      <c r="AM5" s="177">
        <f>AQ5+AV5</f>
        <v>0</v>
      </c>
      <c r="AN5" s="178"/>
      <c r="AO5" s="100"/>
      <c r="AP5" s="158"/>
      <c r="AQ5" s="181">
        <f t="shared" ref="AQ5:AQ68" si="2">AN5+AO5+AP5</f>
        <v>0</v>
      </c>
      <c r="AR5" s="182"/>
      <c r="AS5" s="183"/>
      <c r="AT5" s="184"/>
      <c r="AU5" s="183"/>
      <c r="AV5" s="185">
        <f>AR5+AS5+AT5+AU5</f>
        <v>0</v>
      </c>
      <c r="AW5" s="175">
        <v>0</v>
      </c>
      <c r="AX5" s="176">
        <v>5.0034722222222223</v>
      </c>
      <c r="AY5" s="177">
        <f>AZ5+BA5+BB5</f>
        <v>0</v>
      </c>
      <c r="AZ5" s="178"/>
      <c r="BA5" s="179"/>
      <c r="BB5" s="180"/>
      <c r="BC5" s="177">
        <f>BG5+BL5</f>
        <v>0</v>
      </c>
      <c r="BD5" s="178"/>
      <c r="BE5" s="100"/>
      <c r="BF5" s="158"/>
      <c r="BG5" s="181">
        <f t="shared" ref="BG5:BG68" si="3">BD5+BE5+BF5</f>
        <v>0</v>
      </c>
      <c r="BH5" s="182"/>
      <c r="BI5" s="183"/>
      <c r="BJ5" s="184"/>
      <c r="BK5" s="183"/>
      <c r="BL5" s="185">
        <f>BH5+BI5+BJ5+BK5</f>
        <v>0</v>
      </c>
      <c r="BM5" s="175">
        <v>0</v>
      </c>
      <c r="BN5" s="176">
        <v>5.0034722222222223</v>
      </c>
      <c r="BO5" s="177">
        <f>BP5+BQ5+BR5</f>
        <v>0</v>
      </c>
      <c r="BP5" s="178"/>
      <c r="BQ5" s="179"/>
      <c r="BR5" s="180"/>
      <c r="BS5" s="177">
        <f>BW5+CB5</f>
        <v>0</v>
      </c>
      <c r="BT5" s="178"/>
      <c r="BU5" s="100"/>
      <c r="BV5" s="158"/>
      <c r="BW5" s="181">
        <f t="shared" ref="BW5:BW68" si="4">BT5+BU5+BV5</f>
        <v>0</v>
      </c>
      <c r="BX5" s="182"/>
      <c r="BY5" s="183"/>
      <c r="BZ5" s="184"/>
      <c r="CA5" s="183"/>
      <c r="CB5" s="185">
        <f>BX5+BY5+BZ5+CA5</f>
        <v>0</v>
      </c>
    </row>
    <row r="6" spans="1:81" ht="15.75">
      <c r="A6" s="186">
        <v>5.0034722222222223</v>
      </c>
      <c r="B6" s="187">
        <v>6.9444444444444441E-3</v>
      </c>
      <c r="C6" s="177">
        <f>D6+E6+F6</f>
        <v>0</v>
      </c>
      <c r="D6" s="188"/>
      <c r="E6" s="189"/>
      <c r="F6" s="190"/>
      <c r="G6" s="177">
        <f t="shared" ref="G6:G69" si="5">K6+P6</f>
        <v>0</v>
      </c>
      <c r="H6" s="188"/>
      <c r="I6" s="98"/>
      <c r="J6" s="102"/>
      <c r="K6" s="181">
        <f t="shared" si="0"/>
        <v>0</v>
      </c>
      <c r="L6" s="182"/>
      <c r="M6" s="183"/>
      <c r="N6" s="184"/>
      <c r="O6" s="183"/>
      <c r="P6" s="185">
        <f t="shared" ref="P6:P69" si="6">L6+M6+N6+O6</f>
        <v>0</v>
      </c>
      <c r="Q6" s="186">
        <v>5.0034722222222223</v>
      </c>
      <c r="R6" s="187">
        <v>6.9444444444444441E-3</v>
      </c>
      <c r="S6" s="177">
        <f>T6+U6+V6</f>
        <v>0</v>
      </c>
      <c r="T6" s="188"/>
      <c r="U6" s="189"/>
      <c r="V6" s="190"/>
      <c r="W6" s="177">
        <f t="shared" ref="W6:W69" si="7">AA6+AF6</f>
        <v>0</v>
      </c>
      <c r="X6" s="188"/>
      <c r="Y6" s="98"/>
      <c r="Z6" s="102"/>
      <c r="AA6" s="181">
        <f t="shared" si="1"/>
        <v>0</v>
      </c>
      <c r="AB6" s="182"/>
      <c r="AC6" s="183"/>
      <c r="AD6" s="184"/>
      <c r="AE6" s="183"/>
      <c r="AF6" s="185">
        <f t="shared" ref="AF6:AF69" si="8">AB6+AC6+AD6+AE6</f>
        <v>0</v>
      </c>
      <c r="AG6" s="186">
        <v>5.0034722222222223</v>
      </c>
      <c r="AH6" s="187">
        <v>6.9444444444444441E-3</v>
      </c>
      <c r="AI6" s="177">
        <f>AJ6+AK6+AL6</f>
        <v>0</v>
      </c>
      <c r="AJ6" s="188"/>
      <c r="AK6" s="189"/>
      <c r="AL6" s="190"/>
      <c r="AM6" s="177">
        <f t="shared" ref="AM6:AM69" si="9">AQ6+AV6</f>
        <v>0</v>
      </c>
      <c r="AN6" s="188"/>
      <c r="AO6" s="98"/>
      <c r="AP6" s="102"/>
      <c r="AQ6" s="181">
        <f t="shared" si="2"/>
        <v>0</v>
      </c>
      <c r="AR6" s="182"/>
      <c r="AS6" s="183"/>
      <c r="AT6" s="184"/>
      <c r="AU6" s="183"/>
      <c r="AV6" s="185">
        <f t="shared" ref="AV6:AV69" si="10">AR6+AS6+AT6+AU6</f>
        <v>0</v>
      </c>
      <c r="AW6" s="186">
        <v>5.0034722222222223</v>
      </c>
      <c r="AX6" s="187">
        <v>6.9444444444444441E-3</v>
      </c>
      <c r="AY6" s="177">
        <f>AZ6+BA6+BB6</f>
        <v>0</v>
      </c>
      <c r="AZ6" s="188"/>
      <c r="BA6" s="189"/>
      <c r="BB6" s="190"/>
      <c r="BC6" s="177">
        <f t="shared" ref="BC6:BC69" si="11">BG6+BL6</f>
        <v>0</v>
      </c>
      <c r="BD6" s="188"/>
      <c r="BE6" s="98"/>
      <c r="BF6" s="102"/>
      <c r="BG6" s="181">
        <f t="shared" si="3"/>
        <v>0</v>
      </c>
      <c r="BH6" s="182"/>
      <c r="BI6" s="183"/>
      <c r="BJ6" s="184"/>
      <c r="BK6" s="183"/>
      <c r="BL6" s="185">
        <f t="shared" ref="BL6:BL69" si="12">BH6+BI6+BJ6+BK6</f>
        <v>0</v>
      </c>
      <c r="BM6" s="186">
        <v>5.0034722222222223</v>
      </c>
      <c r="BN6" s="187">
        <v>6.9444444444444441E-3</v>
      </c>
      <c r="BO6" s="177">
        <f>BP6+BQ6+BR6</f>
        <v>0</v>
      </c>
      <c r="BP6" s="188"/>
      <c r="BQ6" s="189"/>
      <c r="BR6" s="190"/>
      <c r="BS6" s="177">
        <f t="shared" ref="BS6:BS69" si="13">BW6+CB6</f>
        <v>0</v>
      </c>
      <c r="BT6" s="188"/>
      <c r="BU6" s="98"/>
      <c r="BV6" s="102"/>
      <c r="BW6" s="181">
        <f t="shared" si="4"/>
        <v>0</v>
      </c>
      <c r="BX6" s="182"/>
      <c r="BY6" s="183"/>
      <c r="BZ6" s="184"/>
      <c r="CA6" s="183"/>
      <c r="CB6" s="185">
        <f t="shared" ref="CB6:CB69" si="14">BX6+BY6+BZ6+CA6</f>
        <v>0</v>
      </c>
    </row>
    <row r="7" spans="1:81" ht="15.75">
      <c r="A7" s="186">
        <v>6.9444444444444441E-3</v>
      </c>
      <c r="B7" s="187">
        <v>1.0416666666666666E-2</v>
      </c>
      <c r="C7" s="177">
        <f t="shared" ref="C7:C70" si="15">D7+E7+F7</f>
        <v>0</v>
      </c>
      <c r="D7" s="188"/>
      <c r="E7" s="189"/>
      <c r="F7" s="190"/>
      <c r="G7" s="177">
        <f t="shared" si="5"/>
        <v>0</v>
      </c>
      <c r="H7" s="188"/>
      <c r="I7" s="98"/>
      <c r="J7" s="102"/>
      <c r="K7" s="181">
        <f t="shared" si="0"/>
        <v>0</v>
      </c>
      <c r="L7" s="182"/>
      <c r="M7" s="183"/>
      <c r="N7" s="184"/>
      <c r="O7" s="183"/>
      <c r="P7" s="185">
        <f t="shared" si="6"/>
        <v>0</v>
      </c>
      <c r="Q7" s="186">
        <v>6.9444444444444441E-3</v>
      </c>
      <c r="R7" s="187">
        <v>1.0416666666666666E-2</v>
      </c>
      <c r="S7" s="177">
        <f t="shared" ref="S7:S70" si="16">T7+U7+V7</f>
        <v>0</v>
      </c>
      <c r="T7" s="188"/>
      <c r="U7" s="189"/>
      <c r="V7" s="190"/>
      <c r="W7" s="177">
        <f t="shared" si="7"/>
        <v>0</v>
      </c>
      <c r="X7" s="188"/>
      <c r="Y7" s="98"/>
      <c r="Z7" s="102"/>
      <c r="AA7" s="181">
        <f t="shared" si="1"/>
        <v>0</v>
      </c>
      <c r="AB7" s="182"/>
      <c r="AC7" s="183"/>
      <c r="AD7" s="184"/>
      <c r="AE7" s="183"/>
      <c r="AF7" s="185">
        <f t="shared" si="8"/>
        <v>0</v>
      </c>
      <c r="AG7" s="186">
        <v>6.9444444444444441E-3</v>
      </c>
      <c r="AH7" s="187">
        <v>1.0416666666666666E-2</v>
      </c>
      <c r="AI7" s="177">
        <f t="shared" ref="AI7:AI70" si="17">AJ7+AK7+AL7</f>
        <v>0</v>
      </c>
      <c r="AJ7" s="188"/>
      <c r="AK7" s="189"/>
      <c r="AL7" s="190"/>
      <c r="AM7" s="177">
        <f t="shared" si="9"/>
        <v>0</v>
      </c>
      <c r="AN7" s="188"/>
      <c r="AO7" s="98"/>
      <c r="AP7" s="102"/>
      <c r="AQ7" s="181">
        <f t="shared" si="2"/>
        <v>0</v>
      </c>
      <c r="AR7" s="182"/>
      <c r="AS7" s="183"/>
      <c r="AT7" s="184"/>
      <c r="AU7" s="183"/>
      <c r="AV7" s="185">
        <f t="shared" si="10"/>
        <v>0</v>
      </c>
      <c r="AW7" s="186">
        <v>6.9444444444444441E-3</v>
      </c>
      <c r="AX7" s="187">
        <v>1.0416666666666666E-2</v>
      </c>
      <c r="AY7" s="177">
        <f t="shared" ref="AY7:AY70" si="18">AZ7+BA7+BB7</f>
        <v>0</v>
      </c>
      <c r="AZ7" s="188"/>
      <c r="BA7" s="189"/>
      <c r="BB7" s="190"/>
      <c r="BC7" s="177">
        <f t="shared" si="11"/>
        <v>0</v>
      </c>
      <c r="BD7" s="188"/>
      <c r="BE7" s="98"/>
      <c r="BF7" s="102"/>
      <c r="BG7" s="181">
        <f t="shared" si="3"/>
        <v>0</v>
      </c>
      <c r="BH7" s="182"/>
      <c r="BI7" s="183"/>
      <c r="BJ7" s="184"/>
      <c r="BK7" s="183"/>
      <c r="BL7" s="185">
        <f t="shared" si="12"/>
        <v>0</v>
      </c>
      <c r="BM7" s="186">
        <v>6.9444444444444441E-3</v>
      </c>
      <c r="BN7" s="187">
        <v>1.0416666666666666E-2</v>
      </c>
      <c r="BO7" s="177">
        <f t="shared" ref="BO7:BO70" si="19">BP7+BQ7+BR7</f>
        <v>0</v>
      </c>
      <c r="BP7" s="188"/>
      <c r="BQ7" s="189"/>
      <c r="BR7" s="190"/>
      <c r="BS7" s="177">
        <f t="shared" si="13"/>
        <v>0</v>
      </c>
      <c r="BT7" s="188"/>
      <c r="BU7" s="98"/>
      <c r="BV7" s="102"/>
      <c r="BW7" s="181">
        <f t="shared" si="4"/>
        <v>0</v>
      </c>
      <c r="BX7" s="182"/>
      <c r="BY7" s="183"/>
      <c r="BZ7" s="184"/>
      <c r="CA7" s="183"/>
      <c r="CB7" s="185">
        <f t="shared" si="14"/>
        <v>0</v>
      </c>
    </row>
    <row r="8" spans="1:81" ht="15.75">
      <c r="A8" s="186">
        <v>1.0416666666666666E-2</v>
      </c>
      <c r="B8" s="187">
        <v>1.3888888888889299E-2</v>
      </c>
      <c r="C8" s="177">
        <f t="shared" si="15"/>
        <v>0</v>
      </c>
      <c r="D8" s="191"/>
      <c r="E8" s="189"/>
      <c r="F8" s="190"/>
      <c r="G8" s="177">
        <f t="shared" si="5"/>
        <v>0</v>
      </c>
      <c r="H8" s="188"/>
      <c r="I8" s="98"/>
      <c r="J8" s="102"/>
      <c r="K8" s="181">
        <f t="shared" si="0"/>
        <v>0</v>
      </c>
      <c r="L8" s="182"/>
      <c r="M8" s="183"/>
      <c r="N8" s="184"/>
      <c r="O8" s="183"/>
      <c r="P8" s="185">
        <f t="shared" si="6"/>
        <v>0</v>
      </c>
      <c r="Q8" s="186">
        <v>1.0416666666666666E-2</v>
      </c>
      <c r="R8" s="187">
        <v>1.3888888888889299E-2</v>
      </c>
      <c r="S8" s="177">
        <f t="shared" si="16"/>
        <v>0</v>
      </c>
      <c r="T8" s="191"/>
      <c r="U8" s="189"/>
      <c r="V8" s="190"/>
      <c r="W8" s="177">
        <f t="shared" si="7"/>
        <v>0</v>
      </c>
      <c r="X8" s="188"/>
      <c r="Y8" s="98"/>
      <c r="Z8" s="102"/>
      <c r="AA8" s="181">
        <f t="shared" si="1"/>
        <v>0</v>
      </c>
      <c r="AB8" s="182"/>
      <c r="AC8" s="183"/>
      <c r="AD8" s="184"/>
      <c r="AE8" s="183"/>
      <c r="AF8" s="185">
        <f t="shared" si="8"/>
        <v>0</v>
      </c>
      <c r="AG8" s="186">
        <v>1.0416666666666666E-2</v>
      </c>
      <c r="AH8" s="187">
        <v>1.3888888888889299E-2</v>
      </c>
      <c r="AI8" s="177">
        <f t="shared" si="17"/>
        <v>0</v>
      </c>
      <c r="AJ8" s="191"/>
      <c r="AK8" s="189"/>
      <c r="AL8" s="190"/>
      <c r="AM8" s="177">
        <f t="shared" si="9"/>
        <v>0</v>
      </c>
      <c r="AN8" s="188"/>
      <c r="AO8" s="98"/>
      <c r="AP8" s="102"/>
      <c r="AQ8" s="181">
        <f t="shared" si="2"/>
        <v>0</v>
      </c>
      <c r="AR8" s="182"/>
      <c r="AS8" s="183"/>
      <c r="AT8" s="184"/>
      <c r="AU8" s="183"/>
      <c r="AV8" s="185">
        <f t="shared" si="10"/>
        <v>0</v>
      </c>
      <c r="AW8" s="186">
        <v>1.0416666666666666E-2</v>
      </c>
      <c r="AX8" s="187">
        <v>1.3888888888889299E-2</v>
      </c>
      <c r="AY8" s="177">
        <f t="shared" si="18"/>
        <v>0</v>
      </c>
      <c r="AZ8" s="191"/>
      <c r="BA8" s="189"/>
      <c r="BB8" s="190"/>
      <c r="BC8" s="177">
        <f t="shared" si="11"/>
        <v>0</v>
      </c>
      <c r="BD8" s="188"/>
      <c r="BE8" s="98"/>
      <c r="BF8" s="102"/>
      <c r="BG8" s="181">
        <f t="shared" si="3"/>
        <v>0</v>
      </c>
      <c r="BH8" s="182"/>
      <c r="BI8" s="183"/>
      <c r="BJ8" s="184"/>
      <c r="BK8" s="183"/>
      <c r="BL8" s="185">
        <f t="shared" si="12"/>
        <v>0</v>
      </c>
      <c r="BM8" s="186">
        <v>1.0416666666666666E-2</v>
      </c>
      <c r="BN8" s="187">
        <v>1.3888888888889299E-2</v>
      </c>
      <c r="BO8" s="177">
        <f t="shared" si="19"/>
        <v>0</v>
      </c>
      <c r="BP8" s="191"/>
      <c r="BQ8" s="189"/>
      <c r="BR8" s="190"/>
      <c r="BS8" s="177">
        <f t="shared" si="13"/>
        <v>0</v>
      </c>
      <c r="BT8" s="188"/>
      <c r="BU8" s="98"/>
      <c r="BV8" s="102"/>
      <c r="BW8" s="181">
        <f t="shared" si="4"/>
        <v>0</v>
      </c>
      <c r="BX8" s="182"/>
      <c r="BY8" s="183"/>
      <c r="BZ8" s="184"/>
      <c r="CA8" s="183"/>
      <c r="CB8" s="185">
        <f t="shared" si="14"/>
        <v>0</v>
      </c>
    </row>
    <row r="9" spans="1:81" ht="15.75">
      <c r="A9" s="186">
        <v>1.3888888888889299E-2</v>
      </c>
      <c r="B9" s="187">
        <v>1.7361111111111601E-2</v>
      </c>
      <c r="C9" s="177">
        <f t="shared" si="15"/>
        <v>0</v>
      </c>
      <c r="D9" s="188"/>
      <c r="E9" s="189"/>
      <c r="F9" s="190"/>
      <c r="G9" s="177">
        <f t="shared" si="5"/>
        <v>0</v>
      </c>
      <c r="H9" s="188"/>
      <c r="I9" s="98"/>
      <c r="J9" s="102"/>
      <c r="K9" s="181">
        <f t="shared" si="0"/>
        <v>0</v>
      </c>
      <c r="L9" s="182"/>
      <c r="M9" s="183"/>
      <c r="N9" s="184"/>
      <c r="O9" s="183"/>
      <c r="P9" s="185">
        <f t="shared" si="6"/>
        <v>0</v>
      </c>
      <c r="Q9" s="186">
        <v>1.3888888888889299E-2</v>
      </c>
      <c r="R9" s="187">
        <v>1.7361111111111601E-2</v>
      </c>
      <c r="S9" s="177">
        <f t="shared" si="16"/>
        <v>0</v>
      </c>
      <c r="T9" s="188"/>
      <c r="U9" s="189"/>
      <c r="V9" s="190"/>
      <c r="W9" s="177">
        <f t="shared" si="7"/>
        <v>0</v>
      </c>
      <c r="X9" s="188"/>
      <c r="Y9" s="98"/>
      <c r="Z9" s="102"/>
      <c r="AA9" s="181">
        <f t="shared" si="1"/>
        <v>0</v>
      </c>
      <c r="AB9" s="182"/>
      <c r="AC9" s="183"/>
      <c r="AD9" s="184"/>
      <c r="AE9" s="183"/>
      <c r="AF9" s="185">
        <f t="shared" si="8"/>
        <v>0</v>
      </c>
      <c r="AG9" s="186">
        <v>1.3888888888889299E-2</v>
      </c>
      <c r="AH9" s="187">
        <v>1.7361111111111601E-2</v>
      </c>
      <c r="AI9" s="177">
        <f t="shared" si="17"/>
        <v>0</v>
      </c>
      <c r="AJ9" s="188"/>
      <c r="AK9" s="189"/>
      <c r="AL9" s="190"/>
      <c r="AM9" s="177">
        <f t="shared" si="9"/>
        <v>0</v>
      </c>
      <c r="AN9" s="188"/>
      <c r="AO9" s="98"/>
      <c r="AP9" s="102"/>
      <c r="AQ9" s="181">
        <f t="shared" si="2"/>
        <v>0</v>
      </c>
      <c r="AR9" s="182"/>
      <c r="AS9" s="183"/>
      <c r="AT9" s="184"/>
      <c r="AU9" s="183"/>
      <c r="AV9" s="185">
        <f t="shared" si="10"/>
        <v>0</v>
      </c>
      <c r="AW9" s="186">
        <v>1.3888888888889299E-2</v>
      </c>
      <c r="AX9" s="187">
        <v>1.7361111111111601E-2</v>
      </c>
      <c r="AY9" s="177">
        <f t="shared" si="18"/>
        <v>0</v>
      </c>
      <c r="AZ9" s="188"/>
      <c r="BA9" s="189"/>
      <c r="BB9" s="190"/>
      <c r="BC9" s="177">
        <f t="shared" si="11"/>
        <v>0</v>
      </c>
      <c r="BD9" s="188"/>
      <c r="BE9" s="98"/>
      <c r="BF9" s="102"/>
      <c r="BG9" s="181">
        <f t="shared" si="3"/>
        <v>0</v>
      </c>
      <c r="BH9" s="182"/>
      <c r="BI9" s="183"/>
      <c r="BJ9" s="184"/>
      <c r="BK9" s="183"/>
      <c r="BL9" s="185">
        <f t="shared" si="12"/>
        <v>0</v>
      </c>
      <c r="BM9" s="186">
        <v>1.3888888888889299E-2</v>
      </c>
      <c r="BN9" s="187">
        <v>1.7361111111111601E-2</v>
      </c>
      <c r="BO9" s="177">
        <f t="shared" si="19"/>
        <v>0</v>
      </c>
      <c r="BP9" s="188"/>
      <c r="BQ9" s="189"/>
      <c r="BR9" s="190"/>
      <c r="BS9" s="177">
        <f t="shared" si="13"/>
        <v>0</v>
      </c>
      <c r="BT9" s="188"/>
      <c r="BU9" s="98"/>
      <c r="BV9" s="102"/>
      <c r="BW9" s="181">
        <f t="shared" si="4"/>
        <v>0</v>
      </c>
      <c r="BX9" s="182"/>
      <c r="BY9" s="183"/>
      <c r="BZ9" s="184"/>
      <c r="CA9" s="183"/>
      <c r="CB9" s="185">
        <f t="shared" si="14"/>
        <v>0</v>
      </c>
    </row>
    <row r="10" spans="1:81" ht="15.75">
      <c r="A10" s="186">
        <v>1.7361111111111601E-2</v>
      </c>
      <c r="B10" s="187">
        <v>2.0833333333333901E-2</v>
      </c>
      <c r="C10" s="177">
        <f t="shared" si="15"/>
        <v>0</v>
      </c>
      <c r="D10" s="188"/>
      <c r="E10" s="189"/>
      <c r="F10" s="190"/>
      <c r="G10" s="177">
        <f t="shared" si="5"/>
        <v>0</v>
      </c>
      <c r="H10" s="188"/>
      <c r="I10" s="98"/>
      <c r="J10" s="102"/>
      <c r="K10" s="181">
        <f t="shared" si="0"/>
        <v>0</v>
      </c>
      <c r="L10" s="182"/>
      <c r="M10" s="183"/>
      <c r="N10" s="184"/>
      <c r="O10" s="183"/>
      <c r="P10" s="185">
        <f t="shared" si="6"/>
        <v>0</v>
      </c>
      <c r="Q10" s="186">
        <v>1.7361111111111601E-2</v>
      </c>
      <c r="R10" s="187">
        <v>2.0833333333333901E-2</v>
      </c>
      <c r="S10" s="177">
        <f t="shared" si="16"/>
        <v>0</v>
      </c>
      <c r="T10" s="188"/>
      <c r="U10" s="189"/>
      <c r="V10" s="190"/>
      <c r="W10" s="177">
        <f t="shared" si="7"/>
        <v>0</v>
      </c>
      <c r="X10" s="188"/>
      <c r="Y10" s="98"/>
      <c r="Z10" s="102"/>
      <c r="AA10" s="181">
        <f t="shared" si="1"/>
        <v>0</v>
      </c>
      <c r="AB10" s="182"/>
      <c r="AC10" s="183"/>
      <c r="AD10" s="184"/>
      <c r="AE10" s="183"/>
      <c r="AF10" s="185">
        <f t="shared" si="8"/>
        <v>0</v>
      </c>
      <c r="AG10" s="186">
        <v>1.7361111111111601E-2</v>
      </c>
      <c r="AH10" s="187">
        <v>2.0833333333333901E-2</v>
      </c>
      <c r="AI10" s="177">
        <f t="shared" si="17"/>
        <v>0</v>
      </c>
      <c r="AJ10" s="188"/>
      <c r="AK10" s="189"/>
      <c r="AL10" s="190"/>
      <c r="AM10" s="177">
        <f t="shared" si="9"/>
        <v>0</v>
      </c>
      <c r="AN10" s="188"/>
      <c r="AO10" s="98"/>
      <c r="AP10" s="102"/>
      <c r="AQ10" s="181">
        <f t="shared" si="2"/>
        <v>0</v>
      </c>
      <c r="AR10" s="182"/>
      <c r="AS10" s="183"/>
      <c r="AT10" s="184"/>
      <c r="AU10" s="183"/>
      <c r="AV10" s="185">
        <f t="shared" si="10"/>
        <v>0</v>
      </c>
      <c r="AW10" s="186">
        <v>1.7361111111111601E-2</v>
      </c>
      <c r="AX10" s="187">
        <v>2.0833333333333901E-2</v>
      </c>
      <c r="AY10" s="177">
        <f t="shared" si="18"/>
        <v>0</v>
      </c>
      <c r="AZ10" s="188"/>
      <c r="BA10" s="189"/>
      <c r="BB10" s="190"/>
      <c r="BC10" s="177">
        <f t="shared" si="11"/>
        <v>0</v>
      </c>
      <c r="BD10" s="188"/>
      <c r="BE10" s="98"/>
      <c r="BF10" s="102"/>
      <c r="BG10" s="181">
        <f t="shared" si="3"/>
        <v>0</v>
      </c>
      <c r="BH10" s="182"/>
      <c r="BI10" s="183"/>
      <c r="BJ10" s="184"/>
      <c r="BK10" s="183"/>
      <c r="BL10" s="185">
        <f t="shared" si="12"/>
        <v>0</v>
      </c>
      <c r="BM10" s="186">
        <v>1.7361111111111601E-2</v>
      </c>
      <c r="BN10" s="187">
        <v>2.0833333333333901E-2</v>
      </c>
      <c r="BO10" s="177">
        <f t="shared" si="19"/>
        <v>0</v>
      </c>
      <c r="BP10" s="188"/>
      <c r="BQ10" s="189"/>
      <c r="BR10" s="190"/>
      <c r="BS10" s="177">
        <f t="shared" si="13"/>
        <v>0</v>
      </c>
      <c r="BT10" s="188"/>
      <c r="BU10" s="98"/>
      <c r="BV10" s="102"/>
      <c r="BW10" s="181">
        <f t="shared" si="4"/>
        <v>0</v>
      </c>
      <c r="BX10" s="182"/>
      <c r="BY10" s="183"/>
      <c r="BZ10" s="184"/>
      <c r="CA10" s="183"/>
      <c r="CB10" s="185">
        <f t="shared" si="14"/>
        <v>0</v>
      </c>
    </row>
    <row r="11" spans="1:81" ht="15.75">
      <c r="A11" s="186">
        <v>2.0833333333333901E-2</v>
      </c>
      <c r="B11" s="187">
        <v>2.4305555555556201E-2</v>
      </c>
      <c r="C11" s="177">
        <f t="shared" si="15"/>
        <v>0</v>
      </c>
      <c r="D11" s="188"/>
      <c r="E11" s="189"/>
      <c r="F11" s="190"/>
      <c r="G11" s="177">
        <f t="shared" si="5"/>
        <v>0</v>
      </c>
      <c r="H11" s="188"/>
      <c r="I11" s="98"/>
      <c r="J11" s="102"/>
      <c r="K11" s="181">
        <f t="shared" si="0"/>
        <v>0</v>
      </c>
      <c r="L11" s="182"/>
      <c r="M11" s="183"/>
      <c r="N11" s="184"/>
      <c r="O11" s="183"/>
      <c r="P11" s="185">
        <f t="shared" si="6"/>
        <v>0</v>
      </c>
      <c r="Q11" s="186">
        <v>2.0833333333333901E-2</v>
      </c>
      <c r="R11" s="187">
        <v>2.4305555555556201E-2</v>
      </c>
      <c r="S11" s="177">
        <f t="shared" si="16"/>
        <v>0</v>
      </c>
      <c r="T11" s="188"/>
      <c r="U11" s="189"/>
      <c r="V11" s="190"/>
      <c r="W11" s="177">
        <f t="shared" si="7"/>
        <v>0</v>
      </c>
      <c r="X11" s="188"/>
      <c r="Y11" s="98"/>
      <c r="Z11" s="102"/>
      <c r="AA11" s="181">
        <f t="shared" si="1"/>
        <v>0</v>
      </c>
      <c r="AB11" s="182"/>
      <c r="AC11" s="183"/>
      <c r="AD11" s="184"/>
      <c r="AE11" s="183"/>
      <c r="AF11" s="185">
        <f t="shared" si="8"/>
        <v>0</v>
      </c>
      <c r="AG11" s="186">
        <v>2.0833333333333901E-2</v>
      </c>
      <c r="AH11" s="187">
        <v>2.4305555555556201E-2</v>
      </c>
      <c r="AI11" s="177">
        <f t="shared" si="17"/>
        <v>0</v>
      </c>
      <c r="AJ11" s="188"/>
      <c r="AK11" s="189"/>
      <c r="AL11" s="190"/>
      <c r="AM11" s="177">
        <f t="shared" si="9"/>
        <v>0</v>
      </c>
      <c r="AN11" s="188"/>
      <c r="AO11" s="98"/>
      <c r="AP11" s="102"/>
      <c r="AQ11" s="181">
        <f t="shared" si="2"/>
        <v>0</v>
      </c>
      <c r="AR11" s="182"/>
      <c r="AS11" s="183"/>
      <c r="AT11" s="184"/>
      <c r="AU11" s="183"/>
      <c r="AV11" s="185">
        <f t="shared" si="10"/>
        <v>0</v>
      </c>
      <c r="AW11" s="186">
        <v>2.0833333333333901E-2</v>
      </c>
      <c r="AX11" s="187">
        <v>2.4305555555556201E-2</v>
      </c>
      <c r="AY11" s="177">
        <f t="shared" si="18"/>
        <v>0</v>
      </c>
      <c r="AZ11" s="188"/>
      <c r="BA11" s="189"/>
      <c r="BB11" s="190"/>
      <c r="BC11" s="177">
        <f t="shared" si="11"/>
        <v>0</v>
      </c>
      <c r="BD11" s="188"/>
      <c r="BE11" s="98"/>
      <c r="BF11" s="102"/>
      <c r="BG11" s="181">
        <f t="shared" si="3"/>
        <v>0</v>
      </c>
      <c r="BH11" s="182"/>
      <c r="BI11" s="183"/>
      <c r="BJ11" s="184"/>
      <c r="BK11" s="183"/>
      <c r="BL11" s="185">
        <f t="shared" si="12"/>
        <v>0</v>
      </c>
      <c r="BM11" s="186">
        <v>2.0833333333333901E-2</v>
      </c>
      <c r="BN11" s="187">
        <v>2.4305555555556201E-2</v>
      </c>
      <c r="BO11" s="177">
        <f t="shared" si="19"/>
        <v>0</v>
      </c>
      <c r="BP11" s="188"/>
      <c r="BQ11" s="189"/>
      <c r="BR11" s="190"/>
      <c r="BS11" s="177">
        <f t="shared" si="13"/>
        <v>0</v>
      </c>
      <c r="BT11" s="188"/>
      <c r="BU11" s="98"/>
      <c r="BV11" s="102"/>
      <c r="BW11" s="181">
        <f t="shared" si="4"/>
        <v>0</v>
      </c>
      <c r="BX11" s="182"/>
      <c r="BY11" s="183"/>
      <c r="BZ11" s="184"/>
      <c r="CA11" s="183"/>
      <c r="CB11" s="185">
        <f t="shared" si="14"/>
        <v>0</v>
      </c>
    </row>
    <row r="12" spans="1:81" ht="15.75">
      <c r="A12" s="186">
        <v>2.4305555555556201E-2</v>
      </c>
      <c r="B12" s="187">
        <v>2.7777777777778598E-2</v>
      </c>
      <c r="C12" s="177">
        <f t="shared" si="15"/>
        <v>0</v>
      </c>
      <c r="D12" s="188"/>
      <c r="E12" s="189"/>
      <c r="F12" s="190"/>
      <c r="G12" s="177">
        <f t="shared" si="5"/>
        <v>0</v>
      </c>
      <c r="H12" s="188"/>
      <c r="I12" s="98"/>
      <c r="J12" s="102"/>
      <c r="K12" s="181">
        <f t="shared" si="0"/>
        <v>0</v>
      </c>
      <c r="L12" s="182"/>
      <c r="M12" s="183"/>
      <c r="N12" s="184"/>
      <c r="O12" s="183"/>
      <c r="P12" s="185">
        <f t="shared" si="6"/>
        <v>0</v>
      </c>
      <c r="Q12" s="186">
        <v>2.4305555555556201E-2</v>
      </c>
      <c r="R12" s="187">
        <v>2.7777777777778598E-2</v>
      </c>
      <c r="S12" s="177">
        <f t="shared" si="16"/>
        <v>0</v>
      </c>
      <c r="T12" s="188"/>
      <c r="U12" s="189"/>
      <c r="V12" s="190"/>
      <c r="W12" s="177">
        <f t="shared" si="7"/>
        <v>0</v>
      </c>
      <c r="X12" s="188"/>
      <c r="Y12" s="98"/>
      <c r="Z12" s="102"/>
      <c r="AA12" s="181">
        <f t="shared" si="1"/>
        <v>0</v>
      </c>
      <c r="AB12" s="182"/>
      <c r="AC12" s="183"/>
      <c r="AD12" s="184"/>
      <c r="AE12" s="183"/>
      <c r="AF12" s="185">
        <f t="shared" si="8"/>
        <v>0</v>
      </c>
      <c r="AG12" s="186">
        <v>2.4305555555556201E-2</v>
      </c>
      <c r="AH12" s="187">
        <v>2.7777777777778598E-2</v>
      </c>
      <c r="AI12" s="177">
        <f t="shared" si="17"/>
        <v>0</v>
      </c>
      <c r="AJ12" s="188"/>
      <c r="AK12" s="189"/>
      <c r="AL12" s="190"/>
      <c r="AM12" s="177">
        <f t="shared" si="9"/>
        <v>0</v>
      </c>
      <c r="AN12" s="188"/>
      <c r="AO12" s="98"/>
      <c r="AP12" s="102"/>
      <c r="AQ12" s="181">
        <f t="shared" si="2"/>
        <v>0</v>
      </c>
      <c r="AR12" s="182"/>
      <c r="AS12" s="183"/>
      <c r="AT12" s="184"/>
      <c r="AU12" s="183"/>
      <c r="AV12" s="185">
        <f t="shared" si="10"/>
        <v>0</v>
      </c>
      <c r="AW12" s="186">
        <v>2.4305555555556201E-2</v>
      </c>
      <c r="AX12" s="187">
        <v>2.7777777777778598E-2</v>
      </c>
      <c r="AY12" s="177">
        <f t="shared" si="18"/>
        <v>0</v>
      </c>
      <c r="AZ12" s="188"/>
      <c r="BA12" s="189"/>
      <c r="BB12" s="190"/>
      <c r="BC12" s="177">
        <f t="shared" si="11"/>
        <v>0</v>
      </c>
      <c r="BD12" s="188"/>
      <c r="BE12" s="98"/>
      <c r="BF12" s="102"/>
      <c r="BG12" s="181">
        <f t="shared" si="3"/>
        <v>0</v>
      </c>
      <c r="BH12" s="182"/>
      <c r="BI12" s="183"/>
      <c r="BJ12" s="184"/>
      <c r="BK12" s="183"/>
      <c r="BL12" s="185">
        <f t="shared" si="12"/>
        <v>0</v>
      </c>
      <c r="BM12" s="186">
        <v>2.4305555555556201E-2</v>
      </c>
      <c r="BN12" s="187">
        <v>2.7777777777778598E-2</v>
      </c>
      <c r="BO12" s="177">
        <f t="shared" si="19"/>
        <v>0</v>
      </c>
      <c r="BP12" s="188"/>
      <c r="BQ12" s="189"/>
      <c r="BR12" s="190"/>
      <c r="BS12" s="177">
        <f t="shared" si="13"/>
        <v>0</v>
      </c>
      <c r="BT12" s="188"/>
      <c r="BU12" s="98"/>
      <c r="BV12" s="102"/>
      <c r="BW12" s="181">
        <f t="shared" si="4"/>
        <v>0</v>
      </c>
      <c r="BX12" s="182"/>
      <c r="BY12" s="183"/>
      <c r="BZ12" s="184"/>
      <c r="CA12" s="183"/>
      <c r="CB12" s="185">
        <f t="shared" si="14"/>
        <v>0</v>
      </c>
    </row>
    <row r="13" spans="1:81" ht="15.75">
      <c r="A13" s="186">
        <v>2.7777777777778598E-2</v>
      </c>
      <c r="B13" s="187">
        <v>3.1250000000000902E-2</v>
      </c>
      <c r="C13" s="177">
        <f t="shared" si="15"/>
        <v>0</v>
      </c>
      <c r="D13" s="188"/>
      <c r="E13" s="189"/>
      <c r="F13" s="190"/>
      <c r="G13" s="177">
        <f t="shared" si="5"/>
        <v>0</v>
      </c>
      <c r="H13" s="188"/>
      <c r="I13" s="98"/>
      <c r="J13" s="102"/>
      <c r="K13" s="181">
        <f t="shared" si="0"/>
        <v>0</v>
      </c>
      <c r="L13" s="182"/>
      <c r="M13" s="183"/>
      <c r="N13" s="184"/>
      <c r="O13" s="183"/>
      <c r="P13" s="185">
        <f t="shared" si="6"/>
        <v>0</v>
      </c>
      <c r="Q13" s="186">
        <v>2.7777777777778598E-2</v>
      </c>
      <c r="R13" s="187">
        <v>3.1250000000000902E-2</v>
      </c>
      <c r="S13" s="177">
        <f t="shared" si="16"/>
        <v>0</v>
      </c>
      <c r="T13" s="188"/>
      <c r="U13" s="189"/>
      <c r="V13" s="190"/>
      <c r="W13" s="177">
        <f t="shared" si="7"/>
        <v>0</v>
      </c>
      <c r="X13" s="188"/>
      <c r="Y13" s="98"/>
      <c r="Z13" s="102"/>
      <c r="AA13" s="181">
        <f t="shared" si="1"/>
        <v>0</v>
      </c>
      <c r="AB13" s="182"/>
      <c r="AC13" s="183"/>
      <c r="AD13" s="184"/>
      <c r="AE13" s="183"/>
      <c r="AF13" s="185">
        <f t="shared" si="8"/>
        <v>0</v>
      </c>
      <c r="AG13" s="186">
        <v>2.7777777777778598E-2</v>
      </c>
      <c r="AH13" s="187">
        <v>3.1250000000000902E-2</v>
      </c>
      <c r="AI13" s="177">
        <f t="shared" si="17"/>
        <v>0</v>
      </c>
      <c r="AJ13" s="188"/>
      <c r="AK13" s="189"/>
      <c r="AL13" s="190"/>
      <c r="AM13" s="177">
        <f t="shared" si="9"/>
        <v>0</v>
      </c>
      <c r="AN13" s="188"/>
      <c r="AO13" s="98"/>
      <c r="AP13" s="102"/>
      <c r="AQ13" s="181">
        <f t="shared" si="2"/>
        <v>0</v>
      </c>
      <c r="AR13" s="182"/>
      <c r="AS13" s="183"/>
      <c r="AT13" s="184"/>
      <c r="AU13" s="183"/>
      <c r="AV13" s="185">
        <f t="shared" si="10"/>
        <v>0</v>
      </c>
      <c r="AW13" s="186">
        <v>2.7777777777778598E-2</v>
      </c>
      <c r="AX13" s="187">
        <v>3.1250000000000902E-2</v>
      </c>
      <c r="AY13" s="177">
        <f t="shared" si="18"/>
        <v>0</v>
      </c>
      <c r="AZ13" s="188"/>
      <c r="BA13" s="189"/>
      <c r="BB13" s="190"/>
      <c r="BC13" s="177">
        <f t="shared" si="11"/>
        <v>0</v>
      </c>
      <c r="BD13" s="188"/>
      <c r="BE13" s="98"/>
      <c r="BF13" s="102"/>
      <c r="BG13" s="181">
        <f t="shared" si="3"/>
        <v>0</v>
      </c>
      <c r="BH13" s="182"/>
      <c r="BI13" s="183"/>
      <c r="BJ13" s="184"/>
      <c r="BK13" s="183"/>
      <c r="BL13" s="185">
        <f t="shared" si="12"/>
        <v>0</v>
      </c>
      <c r="BM13" s="186">
        <v>2.7777777777778598E-2</v>
      </c>
      <c r="BN13" s="187">
        <v>3.1250000000000902E-2</v>
      </c>
      <c r="BO13" s="177">
        <f t="shared" si="19"/>
        <v>0</v>
      </c>
      <c r="BP13" s="188"/>
      <c r="BQ13" s="189"/>
      <c r="BR13" s="190"/>
      <c r="BS13" s="177">
        <f t="shared" si="13"/>
        <v>0</v>
      </c>
      <c r="BT13" s="188"/>
      <c r="BU13" s="98"/>
      <c r="BV13" s="102"/>
      <c r="BW13" s="181">
        <f t="shared" si="4"/>
        <v>0</v>
      </c>
      <c r="BX13" s="182"/>
      <c r="BY13" s="183"/>
      <c r="BZ13" s="184"/>
      <c r="CA13" s="183"/>
      <c r="CB13" s="185">
        <f t="shared" si="14"/>
        <v>0</v>
      </c>
    </row>
    <row r="14" spans="1:81" ht="15.75">
      <c r="A14" s="186">
        <v>3.1250000000000902E-2</v>
      </c>
      <c r="B14" s="187">
        <v>3.4722222222223202E-2</v>
      </c>
      <c r="C14" s="177">
        <f t="shared" si="15"/>
        <v>0</v>
      </c>
      <c r="D14" s="188"/>
      <c r="E14" s="189"/>
      <c r="F14" s="190"/>
      <c r="G14" s="177">
        <f t="shared" si="5"/>
        <v>0</v>
      </c>
      <c r="H14" s="188"/>
      <c r="I14" s="98"/>
      <c r="J14" s="102"/>
      <c r="K14" s="181">
        <f t="shared" si="0"/>
        <v>0</v>
      </c>
      <c r="L14" s="182"/>
      <c r="M14" s="183"/>
      <c r="N14" s="184"/>
      <c r="O14" s="183"/>
      <c r="P14" s="185">
        <f t="shared" si="6"/>
        <v>0</v>
      </c>
      <c r="Q14" s="186">
        <v>3.1250000000000902E-2</v>
      </c>
      <c r="R14" s="187">
        <v>3.4722222222223202E-2</v>
      </c>
      <c r="S14" s="177">
        <f t="shared" si="16"/>
        <v>0</v>
      </c>
      <c r="T14" s="188"/>
      <c r="U14" s="189"/>
      <c r="V14" s="190"/>
      <c r="W14" s="177">
        <f t="shared" si="7"/>
        <v>0</v>
      </c>
      <c r="X14" s="188"/>
      <c r="Y14" s="98"/>
      <c r="Z14" s="102"/>
      <c r="AA14" s="181">
        <f t="shared" si="1"/>
        <v>0</v>
      </c>
      <c r="AB14" s="182"/>
      <c r="AC14" s="183"/>
      <c r="AD14" s="184"/>
      <c r="AE14" s="183"/>
      <c r="AF14" s="185">
        <f t="shared" si="8"/>
        <v>0</v>
      </c>
      <c r="AG14" s="186">
        <v>3.1250000000000902E-2</v>
      </c>
      <c r="AH14" s="187">
        <v>3.4722222222223202E-2</v>
      </c>
      <c r="AI14" s="177">
        <f t="shared" si="17"/>
        <v>0</v>
      </c>
      <c r="AJ14" s="188"/>
      <c r="AK14" s="189"/>
      <c r="AL14" s="190"/>
      <c r="AM14" s="177">
        <f t="shared" si="9"/>
        <v>0</v>
      </c>
      <c r="AN14" s="188"/>
      <c r="AO14" s="98"/>
      <c r="AP14" s="102"/>
      <c r="AQ14" s="181">
        <f t="shared" si="2"/>
        <v>0</v>
      </c>
      <c r="AR14" s="182"/>
      <c r="AS14" s="183"/>
      <c r="AT14" s="184"/>
      <c r="AU14" s="183"/>
      <c r="AV14" s="185">
        <f t="shared" si="10"/>
        <v>0</v>
      </c>
      <c r="AW14" s="186">
        <v>3.1250000000000902E-2</v>
      </c>
      <c r="AX14" s="187">
        <v>3.4722222222223202E-2</v>
      </c>
      <c r="AY14" s="177">
        <f t="shared" si="18"/>
        <v>0</v>
      </c>
      <c r="AZ14" s="188"/>
      <c r="BA14" s="189"/>
      <c r="BB14" s="190"/>
      <c r="BC14" s="177">
        <f t="shared" si="11"/>
        <v>0</v>
      </c>
      <c r="BD14" s="188"/>
      <c r="BE14" s="98"/>
      <c r="BF14" s="102"/>
      <c r="BG14" s="181">
        <f t="shared" si="3"/>
        <v>0</v>
      </c>
      <c r="BH14" s="182"/>
      <c r="BI14" s="183"/>
      <c r="BJ14" s="184"/>
      <c r="BK14" s="183"/>
      <c r="BL14" s="185">
        <f t="shared" si="12"/>
        <v>0</v>
      </c>
      <c r="BM14" s="186">
        <v>3.1250000000000902E-2</v>
      </c>
      <c r="BN14" s="187">
        <v>3.4722222222223202E-2</v>
      </c>
      <c r="BO14" s="177">
        <f t="shared" si="19"/>
        <v>0</v>
      </c>
      <c r="BP14" s="188"/>
      <c r="BQ14" s="189"/>
      <c r="BR14" s="190"/>
      <c r="BS14" s="177">
        <f t="shared" si="13"/>
        <v>0</v>
      </c>
      <c r="BT14" s="188"/>
      <c r="BU14" s="98"/>
      <c r="BV14" s="102"/>
      <c r="BW14" s="181">
        <f t="shared" si="4"/>
        <v>0</v>
      </c>
      <c r="BX14" s="182"/>
      <c r="BY14" s="183"/>
      <c r="BZ14" s="184"/>
      <c r="CA14" s="183"/>
      <c r="CB14" s="185">
        <f t="shared" si="14"/>
        <v>0</v>
      </c>
    </row>
    <row r="15" spans="1:81" ht="15.75">
      <c r="A15" s="186">
        <v>3.4722222222223202E-2</v>
      </c>
      <c r="B15" s="187">
        <v>3.8194444444445502E-2</v>
      </c>
      <c r="C15" s="177">
        <f t="shared" si="15"/>
        <v>0</v>
      </c>
      <c r="D15" s="188"/>
      <c r="E15" s="189"/>
      <c r="F15" s="190"/>
      <c r="G15" s="177">
        <f t="shared" si="5"/>
        <v>0</v>
      </c>
      <c r="H15" s="188"/>
      <c r="I15" s="98"/>
      <c r="J15" s="102"/>
      <c r="K15" s="181">
        <f t="shared" si="0"/>
        <v>0</v>
      </c>
      <c r="L15" s="182"/>
      <c r="M15" s="183"/>
      <c r="N15" s="184"/>
      <c r="O15" s="183"/>
      <c r="P15" s="185">
        <f t="shared" si="6"/>
        <v>0</v>
      </c>
      <c r="Q15" s="186">
        <v>3.4722222222223202E-2</v>
      </c>
      <c r="R15" s="187">
        <v>3.8194444444445502E-2</v>
      </c>
      <c r="S15" s="177">
        <f t="shared" si="16"/>
        <v>0</v>
      </c>
      <c r="T15" s="188"/>
      <c r="U15" s="189"/>
      <c r="V15" s="190"/>
      <c r="W15" s="177">
        <f t="shared" si="7"/>
        <v>0</v>
      </c>
      <c r="X15" s="188"/>
      <c r="Y15" s="98"/>
      <c r="Z15" s="102"/>
      <c r="AA15" s="181">
        <f t="shared" si="1"/>
        <v>0</v>
      </c>
      <c r="AB15" s="182"/>
      <c r="AC15" s="183"/>
      <c r="AD15" s="184"/>
      <c r="AE15" s="183"/>
      <c r="AF15" s="185">
        <f t="shared" si="8"/>
        <v>0</v>
      </c>
      <c r="AG15" s="186">
        <v>3.4722222222223202E-2</v>
      </c>
      <c r="AH15" s="187">
        <v>3.8194444444445502E-2</v>
      </c>
      <c r="AI15" s="177">
        <f t="shared" si="17"/>
        <v>0</v>
      </c>
      <c r="AJ15" s="188"/>
      <c r="AK15" s="189"/>
      <c r="AL15" s="190"/>
      <c r="AM15" s="177">
        <f t="shared" si="9"/>
        <v>0</v>
      </c>
      <c r="AN15" s="188"/>
      <c r="AO15" s="98"/>
      <c r="AP15" s="102"/>
      <c r="AQ15" s="181">
        <f t="shared" si="2"/>
        <v>0</v>
      </c>
      <c r="AR15" s="182"/>
      <c r="AS15" s="183"/>
      <c r="AT15" s="184"/>
      <c r="AU15" s="183"/>
      <c r="AV15" s="185">
        <f t="shared" si="10"/>
        <v>0</v>
      </c>
      <c r="AW15" s="186">
        <v>3.4722222222223202E-2</v>
      </c>
      <c r="AX15" s="187">
        <v>3.8194444444445502E-2</v>
      </c>
      <c r="AY15" s="177">
        <f t="shared" si="18"/>
        <v>0</v>
      </c>
      <c r="AZ15" s="188"/>
      <c r="BA15" s="189"/>
      <c r="BB15" s="190"/>
      <c r="BC15" s="177">
        <f t="shared" si="11"/>
        <v>0</v>
      </c>
      <c r="BD15" s="188"/>
      <c r="BE15" s="98"/>
      <c r="BF15" s="102"/>
      <c r="BG15" s="181">
        <f t="shared" si="3"/>
        <v>0</v>
      </c>
      <c r="BH15" s="182"/>
      <c r="BI15" s="183"/>
      <c r="BJ15" s="184"/>
      <c r="BK15" s="183"/>
      <c r="BL15" s="185">
        <f t="shared" si="12"/>
        <v>0</v>
      </c>
      <c r="BM15" s="186">
        <v>3.4722222222223202E-2</v>
      </c>
      <c r="BN15" s="187">
        <v>3.8194444444445502E-2</v>
      </c>
      <c r="BO15" s="177">
        <f t="shared" si="19"/>
        <v>0</v>
      </c>
      <c r="BP15" s="188"/>
      <c r="BQ15" s="189"/>
      <c r="BR15" s="190"/>
      <c r="BS15" s="177">
        <f t="shared" si="13"/>
        <v>0</v>
      </c>
      <c r="BT15" s="188"/>
      <c r="BU15" s="98"/>
      <c r="BV15" s="102"/>
      <c r="BW15" s="181">
        <f t="shared" si="4"/>
        <v>0</v>
      </c>
      <c r="BX15" s="182"/>
      <c r="BY15" s="183"/>
      <c r="BZ15" s="184"/>
      <c r="CA15" s="183"/>
      <c r="CB15" s="185">
        <f t="shared" si="14"/>
        <v>0</v>
      </c>
    </row>
    <row r="16" spans="1:81" ht="15.75">
      <c r="A16" s="186">
        <v>3.8194444444445502E-2</v>
      </c>
      <c r="B16" s="187">
        <v>4.1666666666667899E-2</v>
      </c>
      <c r="C16" s="177">
        <f t="shared" si="15"/>
        <v>0</v>
      </c>
      <c r="D16" s="188"/>
      <c r="E16" s="189"/>
      <c r="F16" s="190"/>
      <c r="G16" s="177">
        <f t="shared" si="5"/>
        <v>0</v>
      </c>
      <c r="H16" s="188"/>
      <c r="I16" s="98"/>
      <c r="J16" s="102"/>
      <c r="K16" s="181">
        <f t="shared" si="0"/>
        <v>0</v>
      </c>
      <c r="L16" s="182"/>
      <c r="M16" s="183"/>
      <c r="N16" s="184"/>
      <c r="O16" s="183"/>
      <c r="P16" s="185">
        <f t="shared" si="6"/>
        <v>0</v>
      </c>
      <c r="Q16" s="186">
        <v>3.8194444444445502E-2</v>
      </c>
      <c r="R16" s="187">
        <v>4.1666666666667899E-2</v>
      </c>
      <c r="S16" s="177">
        <f t="shared" si="16"/>
        <v>0</v>
      </c>
      <c r="T16" s="188"/>
      <c r="U16" s="189"/>
      <c r="V16" s="190"/>
      <c r="W16" s="177">
        <f t="shared" si="7"/>
        <v>0</v>
      </c>
      <c r="X16" s="188"/>
      <c r="Y16" s="98"/>
      <c r="Z16" s="102"/>
      <c r="AA16" s="181">
        <f t="shared" si="1"/>
        <v>0</v>
      </c>
      <c r="AB16" s="182"/>
      <c r="AC16" s="183"/>
      <c r="AD16" s="184"/>
      <c r="AE16" s="183"/>
      <c r="AF16" s="185">
        <f t="shared" si="8"/>
        <v>0</v>
      </c>
      <c r="AG16" s="186">
        <v>3.8194444444445502E-2</v>
      </c>
      <c r="AH16" s="187">
        <v>4.1666666666667899E-2</v>
      </c>
      <c r="AI16" s="177">
        <f t="shared" si="17"/>
        <v>0</v>
      </c>
      <c r="AJ16" s="188"/>
      <c r="AK16" s="189"/>
      <c r="AL16" s="190"/>
      <c r="AM16" s="177">
        <f t="shared" si="9"/>
        <v>0</v>
      </c>
      <c r="AN16" s="188"/>
      <c r="AO16" s="98"/>
      <c r="AP16" s="102"/>
      <c r="AQ16" s="181">
        <f t="shared" si="2"/>
        <v>0</v>
      </c>
      <c r="AR16" s="182"/>
      <c r="AS16" s="183"/>
      <c r="AT16" s="184"/>
      <c r="AU16" s="183"/>
      <c r="AV16" s="185">
        <f t="shared" si="10"/>
        <v>0</v>
      </c>
      <c r="AW16" s="186">
        <v>3.8194444444445502E-2</v>
      </c>
      <c r="AX16" s="187">
        <v>4.1666666666667899E-2</v>
      </c>
      <c r="AY16" s="177">
        <f t="shared" si="18"/>
        <v>0</v>
      </c>
      <c r="AZ16" s="188"/>
      <c r="BA16" s="189"/>
      <c r="BB16" s="190"/>
      <c r="BC16" s="177">
        <f t="shared" si="11"/>
        <v>0</v>
      </c>
      <c r="BD16" s="188"/>
      <c r="BE16" s="98"/>
      <c r="BF16" s="102"/>
      <c r="BG16" s="181">
        <f t="shared" si="3"/>
        <v>0</v>
      </c>
      <c r="BH16" s="182"/>
      <c r="BI16" s="183"/>
      <c r="BJ16" s="184"/>
      <c r="BK16" s="183"/>
      <c r="BL16" s="185">
        <f t="shared" si="12"/>
        <v>0</v>
      </c>
      <c r="BM16" s="186">
        <v>3.8194444444445502E-2</v>
      </c>
      <c r="BN16" s="187">
        <v>4.1666666666667899E-2</v>
      </c>
      <c r="BO16" s="177">
        <f t="shared" si="19"/>
        <v>0</v>
      </c>
      <c r="BP16" s="188"/>
      <c r="BQ16" s="189"/>
      <c r="BR16" s="190"/>
      <c r="BS16" s="177">
        <f t="shared" si="13"/>
        <v>0</v>
      </c>
      <c r="BT16" s="188"/>
      <c r="BU16" s="98"/>
      <c r="BV16" s="102"/>
      <c r="BW16" s="181">
        <f t="shared" si="4"/>
        <v>0</v>
      </c>
      <c r="BX16" s="182"/>
      <c r="BY16" s="183"/>
      <c r="BZ16" s="184"/>
      <c r="CA16" s="183"/>
      <c r="CB16" s="185">
        <f t="shared" si="14"/>
        <v>0</v>
      </c>
    </row>
    <row r="17" spans="1:80" ht="15.75">
      <c r="A17" s="186">
        <v>4.1666666666667899E-2</v>
      </c>
      <c r="B17" s="187">
        <v>4.51388888888902E-2</v>
      </c>
      <c r="C17" s="177">
        <f t="shared" si="15"/>
        <v>0</v>
      </c>
      <c r="D17" s="192"/>
      <c r="E17" s="98"/>
      <c r="F17" s="102"/>
      <c r="G17" s="177">
        <f t="shared" si="5"/>
        <v>0</v>
      </c>
      <c r="H17" s="192"/>
      <c r="I17" s="98"/>
      <c r="J17" s="102"/>
      <c r="K17" s="181">
        <f t="shared" si="0"/>
        <v>0</v>
      </c>
      <c r="L17" s="182"/>
      <c r="M17" s="183"/>
      <c r="N17" s="184"/>
      <c r="O17" s="183"/>
      <c r="P17" s="185">
        <f t="shared" si="6"/>
        <v>0</v>
      </c>
      <c r="Q17" s="186">
        <v>4.1666666666667899E-2</v>
      </c>
      <c r="R17" s="187">
        <v>4.51388888888902E-2</v>
      </c>
      <c r="S17" s="177">
        <f t="shared" si="16"/>
        <v>0</v>
      </c>
      <c r="T17" s="192"/>
      <c r="U17" s="98"/>
      <c r="V17" s="102"/>
      <c r="W17" s="177">
        <f t="shared" si="7"/>
        <v>0</v>
      </c>
      <c r="X17" s="192"/>
      <c r="Y17" s="98"/>
      <c r="Z17" s="102"/>
      <c r="AA17" s="181">
        <f t="shared" si="1"/>
        <v>0</v>
      </c>
      <c r="AB17" s="182"/>
      <c r="AC17" s="183"/>
      <c r="AD17" s="184"/>
      <c r="AE17" s="183"/>
      <c r="AF17" s="185">
        <f t="shared" si="8"/>
        <v>0</v>
      </c>
      <c r="AG17" s="186">
        <v>4.1666666666667899E-2</v>
      </c>
      <c r="AH17" s="187">
        <v>4.51388888888902E-2</v>
      </c>
      <c r="AI17" s="177">
        <f t="shared" si="17"/>
        <v>0</v>
      </c>
      <c r="AJ17" s="192"/>
      <c r="AK17" s="98"/>
      <c r="AL17" s="102"/>
      <c r="AM17" s="177">
        <f t="shared" si="9"/>
        <v>0</v>
      </c>
      <c r="AN17" s="192"/>
      <c r="AO17" s="98"/>
      <c r="AP17" s="102"/>
      <c r="AQ17" s="181">
        <f t="shared" si="2"/>
        <v>0</v>
      </c>
      <c r="AR17" s="182"/>
      <c r="AS17" s="183"/>
      <c r="AT17" s="184"/>
      <c r="AU17" s="183"/>
      <c r="AV17" s="185">
        <f t="shared" si="10"/>
        <v>0</v>
      </c>
      <c r="AW17" s="186">
        <v>4.1666666666667899E-2</v>
      </c>
      <c r="AX17" s="187">
        <v>4.51388888888902E-2</v>
      </c>
      <c r="AY17" s="177">
        <f t="shared" si="18"/>
        <v>0</v>
      </c>
      <c r="AZ17" s="192"/>
      <c r="BA17" s="98"/>
      <c r="BB17" s="102"/>
      <c r="BC17" s="177">
        <f t="shared" si="11"/>
        <v>0</v>
      </c>
      <c r="BD17" s="192"/>
      <c r="BE17" s="98"/>
      <c r="BF17" s="102"/>
      <c r="BG17" s="181">
        <f t="shared" si="3"/>
        <v>0</v>
      </c>
      <c r="BH17" s="182"/>
      <c r="BI17" s="183"/>
      <c r="BJ17" s="184"/>
      <c r="BK17" s="183"/>
      <c r="BL17" s="185">
        <f t="shared" si="12"/>
        <v>0</v>
      </c>
      <c r="BM17" s="186">
        <v>4.1666666666667899E-2</v>
      </c>
      <c r="BN17" s="187">
        <v>4.51388888888902E-2</v>
      </c>
      <c r="BO17" s="177">
        <f t="shared" si="19"/>
        <v>0</v>
      </c>
      <c r="BP17" s="192"/>
      <c r="BQ17" s="98"/>
      <c r="BR17" s="102"/>
      <c r="BS17" s="177">
        <f t="shared" si="13"/>
        <v>0</v>
      </c>
      <c r="BT17" s="192"/>
      <c r="BU17" s="98"/>
      <c r="BV17" s="102"/>
      <c r="BW17" s="181">
        <f t="shared" si="4"/>
        <v>0</v>
      </c>
      <c r="BX17" s="182"/>
      <c r="BY17" s="183"/>
      <c r="BZ17" s="184"/>
      <c r="CA17" s="183"/>
      <c r="CB17" s="185">
        <f t="shared" si="14"/>
        <v>0</v>
      </c>
    </row>
    <row r="18" spans="1:80" ht="15.75">
      <c r="A18" s="186">
        <v>4.51388888888902E-2</v>
      </c>
      <c r="B18" s="187">
        <v>4.86111111111125E-2</v>
      </c>
      <c r="C18" s="177">
        <f t="shared" si="15"/>
        <v>0</v>
      </c>
      <c r="D18" s="188"/>
      <c r="E18" s="189"/>
      <c r="F18" s="190"/>
      <c r="G18" s="177">
        <f t="shared" si="5"/>
        <v>0</v>
      </c>
      <c r="H18" s="188"/>
      <c r="I18" s="98"/>
      <c r="J18" s="102"/>
      <c r="K18" s="181">
        <f t="shared" si="0"/>
        <v>0</v>
      </c>
      <c r="L18" s="182"/>
      <c r="M18" s="183"/>
      <c r="N18" s="184"/>
      <c r="O18" s="183"/>
      <c r="P18" s="185">
        <f t="shared" si="6"/>
        <v>0</v>
      </c>
      <c r="Q18" s="186">
        <v>4.51388888888902E-2</v>
      </c>
      <c r="R18" s="187">
        <v>4.86111111111125E-2</v>
      </c>
      <c r="S18" s="177">
        <f t="shared" si="16"/>
        <v>0</v>
      </c>
      <c r="T18" s="188"/>
      <c r="U18" s="189"/>
      <c r="V18" s="190"/>
      <c r="W18" s="177">
        <f t="shared" si="7"/>
        <v>0</v>
      </c>
      <c r="X18" s="188"/>
      <c r="Y18" s="98"/>
      <c r="Z18" s="102"/>
      <c r="AA18" s="181">
        <f t="shared" si="1"/>
        <v>0</v>
      </c>
      <c r="AB18" s="182"/>
      <c r="AC18" s="183"/>
      <c r="AD18" s="184"/>
      <c r="AE18" s="183"/>
      <c r="AF18" s="185">
        <f t="shared" si="8"/>
        <v>0</v>
      </c>
      <c r="AG18" s="186">
        <v>4.51388888888902E-2</v>
      </c>
      <c r="AH18" s="187">
        <v>4.86111111111125E-2</v>
      </c>
      <c r="AI18" s="177">
        <f t="shared" si="17"/>
        <v>0</v>
      </c>
      <c r="AJ18" s="188"/>
      <c r="AK18" s="189"/>
      <c r="AL18" s="190"/>
      <c r="AM18" s="177">
        <f t="shared" si="9"/>
        <v>0</v>
      </c>
      <c r="AN18" s="188"/>
      <c r="AO18" s="98"/>
      <c r="AP18" s="102"/>
      <c r="AQ18" s="181">
        <f t="shared" si="2"/>
        <v>0</v>
      </c>
      <c r="AR18" s="182"/>
      <c r="AS18" s="183"/>
      <c r="AT18" s="184"/>
      <c r="AU18" s="183"/>
      <c r="AV18" s="185">
        <f t="shared" si="10"/>
        <v>0</v>
      </c>
      <c r="AW18" s="186">
        <v>4.51388888888902E-2</v>
      </c>
      <c r="AX18" s="187">
        <v>4.86111111111125E-2</v>
      </c>
      <c r="AY18" s="177">
        <f t="shared" si="18"/>
        <v>0</v>
      </c>
      <c r="AZ18" s="188"/>
      <c r="BA18" s="189"/>
      <c r="BB18" s="190"/>
      <c r="BC18" s="177">
        <f t="shared" si="11"/>
        <v>0</v>
      </c>
      <c r="BD18" s="188"/>
      <c r="BE18" s="98"/>
      <c r="BF18" s="102"/>
      <c r="BG18" s="181">
        <f t="shared" si="3"/>
        <v>0</v>
      </c>
      <c r="BH18" s="182"/>
      <c r="BI18" s="183"/>
      <c r="BJ18" s="184"/>
      <c r="BK18" s="183"/>
      <c r="BL18" s="185">
        <f t="shared" si="12"/>
        <v>0</v>
      </c>
      <c r="BM18" s="186">
        <v>4.51388888888902E-2</v>
      </c>
      <c r="BN18" s="187">
        <v>4.86111111111125E-2</v>
      </c>
      <c r="BO18" s="177">
        <f t="shared" si="19"/>
        <v>0</v>
      </c>
      <c r="BP18" s="188"/>
      <c r="BQ18" s="189"/>
      <c r="BR18" s="190"/>
      <c r="BS18" s="177">
        <f t="shared" si="13"/>
        <v>0</v>
      </c>
      <c r="BT18" s="188"/>
      <c r="BU18" s="98"/>
      <c r="BV18" s="102"/>
      <c r="BW18" s="181">
        <f t="shared" si="4"/>
        <v>0</v>
      </c>
      <c r="BX18" s="182"/>
      <c r="BY18" s="183"/>
      <c r="BZ18" s="184"/>
      <c r="CA18" s="183"/>
      <c r="CB18" s="185">
        <f t="shared" si="14"/>
        <v>0</v>
      </c>
    </row>
    <row r="19" spans="1:80" ht="15.75">
      <c r="A19" s="186">
        <v>4.86111111111125E-2</v>
      </c>
      <c r="B19" s="187">
        <v>5.20833333333348E-2</v>
      </c>
      <c r="C19" s="177">
        <f t="shared" si="15"/>
        <v>0</v>
      </c>
      <c r="D19" s="188"/>
      <c r="E19" s="189"/>
      <c r="F19" s="190"/>
      <c r="G19" s="177">
        <f t="shared" si="5"/>
        <v>0</v>
      </c>
      <c r="H19" s="188"/>
      <c r="I19" s="98"/>
      <c r="J19" s="102"/>
      <c r="K19" s="181">
        <f t="shared" si="0"/>
        <v>0</v>
      </c>
      <c r="L19" s="182"/>
      <c r="M19" s="183"/>
      <c r="N19" s="184"/>
      <c r="O19" s="183"/>
      <c r="P19" s="185">
        <f t="shared" si="6"/>
        <v>0</v>
      </c>
      <c r="Q19" s="186">
        <v>4.86111111111125E-2</v>
      </c>
      <c r="R19" s="187">
        <v>5.20833333333348E-2</v>
      </c>
      <c r="S19" s="177">
        <f t="shared" si="16"/>
        <v>0</v>
      </c>
      <c r="T19" s="188"/>
      <c r="U19" s="189"/>
      <c r="V19" s="190"/>
      <c r="W19" s="177">
        <f t="shared" si="7"/>
        <v>0</v>
      </c>
      <c r="X19" s="188"/>
      <c r="Y19" s="98"/>
      <c r="Z19" s="102"/>
      <c r="AA19" s="181">
        <f t="shared" si="1"/>
        <v>0</v>
      </c>
      <c r="AB19" s="182"/>
      <c r="AC19" s="183"/>
      <c r="AD19" s="184"/>
      <c r="AE19" s="183"/>
      <c r="AF19" s="185">
        <f t="shared" si="8"/>
        <v>0</v>
      </c>
      <c r="AG19" s="186">
        <v>4.86111111111125E-2</v>
      </c>
      <c r="AH19" s="187">
        <v>5.20833333333348E-2</v>
      </c>
      <c r="AI19" s="177">
        <f t="shared" si="17"/>
        <v>0</v>
      </c>
      <c r="AJ19" s="188"/>
      <c r="AK19" s="189"/>
      <c r="AL19" s="190"/>
      <c r="AM19" s="177">
        <f t="shared" si="9"/>
        <v>0</v>
      </c>
      <c r="AN19" s="188"/>
      <c r="AO19" s="98"/>
      <c r="AP19" s="102"/>
      <c r="AQ19" s="181">
        <f t="shared" si="2"/>
        <v>0</v>
      </c>
      <c r="AR19" s="182"/>
      <c r="AS19" s="183"/>
      <c r="AT19" s="184"/>
      <c r="AU19" s="183"/>
      <c r="AV19" s="185">
        <f t="shared" si="10"/>
        <v>0</v>
      </c>
      <c r="AW19" s="186">
        <v>4.86111111111125E-2</v>
      </c>
      <c r="AX19" s="187">
        <v>5.20833333333348E-2</v>
      </c>
      <c r="AY19" s="177">
        <f t="shared" si="18"/>
        <v>0</v>
      </c>
      <c r="AZ19" s="188"/>
      <c r="BA19" s="189"/>
      <c r="BB19" s="190"/>
      <c r="BC19" s="177">
        <f t="shared" si="11"/>
        <v>0</v>
      </c>
      <c r="BD19" s="188"/>
      <c r="BE19" s="98"/>
      <c r="BF19" s="102"/>
      <c r="BG19" s="181">
        <f t="shared" si="3"/>
        <v>0</v>
      </c>
      <c r="BH19" s="182"/>
      <c r="BI19" s="183"/>
      <c r="BJ19" s="184"/>
      <c r="BK19" s="183"/>
      <c r="BL19" s="185">
        <f t="shared" si="12"/>
        <v>0</v>
      </c>
      <c r="BM19" s="186">
        <v>4.86111111111125E-2</v>
      </c>
      <c r="BN19" s="187">
        <v>5.20833333333348E-2</v>
      </c>
      <c r="BO19" s="177">
        <f t="shared" si="19"/>
        <v>0</v>
      </c>
      <c r="BP19" s="188"/>
      <c r="BQ19" s="189"/>
      <c r="BR19" s="190"/>
      <c r="BS19" s="177">
        <f t="shared" si="13"/>
        <v>0</v>
      </c>
      <c r="BT19" s="188"/>
      <c r="BU19" s="98"/>
      <c r="BV19" s="102"/>
      <c r="BW19" s="181">
        <f t="shared" si="4"/>
        <v>0</v>
      </c>
      <c r="BX19" s="182"/>
      <c r="BY19" s="183"/>
      <c r="BZ19" s="184"/>
      <c r="CA19" s="183"/>
      <c r="CB19" s="185">
        <f t="shared" si="14"/>
        <v>0</v>
      </c>
    </row>
    <row r="20" spans="1:80" ht="15.75">
      <c r="A20" s="186">
        <v>5.20833333333348E-2</v>
      </c>
      <c r="B20" s="187">
        <v>5.55555555555571E-2</v>
      </c>
      <c r="C20" s="177">
        <f t="shared" si="15"/>
        <v>0</v>
      </c>
      <c r="D20" s="188"/>
      <c r="E20" s="189"/>
      <c r="F20" s="190"/>
      <c r="G20" s="177">
        <f t="shared" si="5"/>
        <v>0</v>
      </c>
      <c r="H20" s="188"/>
      <c r="I20" s="98"/>
      <c r="J20" s="102"/>
      <c r="K20" s="181">
        <f t="shared" si="0"/>
        <v>0</v>
      </c>
      <c r="L20" s="182"/>
      <c r="M20" s="183"/>
      <c r="N20" s="184"/>
      <c r="O20" s="183"/>
      <c r="P20" s="185">
        <f t="shared" si="6"/>
        <v>0</v>
      </c>
      <c r="Q20" s="186">
        <v>5.20833333333348E-2</v>
      </c>
      <c r="R20" s="187">
        <v>5.55555555555571E-2</v>
      </c>
      <c r="S20" s="177">
        <f t="shared" si="16"/>
        <v>0</v>
      </c>
      <c r="T20" s="188"/>
      <c r="U20" s="189"/>
      <c r="V20" s="190"/>
      <c r="W20" s="177">
        <f t="shared" si="7"/>
        <v>0</v>
      </c>
      <c r="X20" s="188"/>
      <c r="Y20" s="98"/>
      <c r="Z20" s="102"/>
      <c r="AA20" s="181">
        <f t="shared" si="1"/>
        <v>0</v>
      </c>
      <c r="AB20" s="182"/>
      <c r="AC20" s="183"/>
      <c r="AD20" s="184"/>
      <c r="AE20" s="183"/>
      <c r="AF20" s="185">
        <f t="shared" si="8"/>
        <v>0</v>
      </c>
      <c r="AG20" s="186">
        <v>5.20833333333348E-2</v>
      </c>
      <c r="AH20" s="187">
        <v>5.55555555555571E-2</v>
      </c>
      <c r="AI20" s="177">
        <f t="shared" si="17"/>
        <v>0</v>
      </c>
      <c r="AJ20" s="188"/>
      <c r="AK20" s="189"/>
      <c r="AL20" s="190"/>
      <c r="AM20" s="177">
        <f t="shared" si="9"/>
        <v>0</v>
      </c>
      <c r="AN20" s="188"/>
      <c r="AO20" s="98"/>
      <c r="AP20" s="102"/>
      <c r="AQ20" s="181">
        <f t="shared" si="2"/>
        <v>0</v>
      </c>
      <c r="AR20" s="182"/>
      <c r="AS20" s="183"/>
      <c r="AT20" s="184"/>
      <c r="AU20" s="183"/>
      <c r="AV20" s="185">
        <f t="shared" si="10"/>
        <v>0</v>
      </c>
      <c r="AW20" s="186">
        <v>5.20833333333348E-2</v>
      </c>
      <c r="AX20" s="187">
        <v>5.55555555555571E-2</v>
      </c>
      <c r="AY20" s="177">
        <f t="shared" si="18"/>
        <v>0</v>
      </c>
      <c r="AZ20" s="188"/>
      <c r="BA20" s="189"/>
      <c r="BB20" s="190"/>
      <c r="BC20" s="177">
        <f t="shared" si="11"/>
        <v>0</v>
      </c>
      <c r="BD20" s="188"/>
      <c r="BE20" s="98"/>
      <c r="BF20" s="102"/>
      <c r="BG20" s="181">
        <f t="shared" si="3"/>
        <v>0</v>
      </c>
      <c r="BH20" s="182"/>
      <c r="BI20" s="183"/>
      <c r="BJ20" s="184"/>
      <c r="BK20" s="183"/>
      <c r="BL20" s="185">
        <f t="shared" si="12"/>
        <v>0</v>
      </c>
      <c r="BM20" s="186">
        <v>5.20833333333348E-2</v>
      </c>
      <c r="BN20" s="187">
        <v>5.55555555555571E-2</v>
      </c>
      <c r="BO20" s="177">
        <f t="shared" si="19"/>
        <v>0</v>
      </c>
      <c r="BP20" s="188"/>
      <c r="BQ20" s="189"/>
      <c r="BR20" s="190"/>
      <c r="BS20" s="177">
        <f t="shared" si="13"/>
        <v>0</v>
      </c>
      <c r="BT20" s="188"/>
      <c r="BU20" s="98"/>
      <c r="BV20" s="102"/>
      <c r="BW20" s="181">
        <f t="shared" si="4"/>
        <v>0</v>
      </c>
      <c r="BX20" s="182"/>
      <c r="BY20" s="183"/>
      <c r="BZ20" s="184"/>
      <c r="CA20" s="183"/>
      <c r="CB20" s="185">
        <f t="shared" si="14"/>
        <v>0</v>
      </c>
    </row>
    <row r="21" spans="1:80" ht="15.75">
      <c r="A21" s="186">
        <v>5.55555555555571E-2</v>
      </c>
      <c r="B21" s="187">
        <v>5.9027777777779497E-2</v>
      </c>
      <c r="C21" s="177">
        <f t="shared" si="15"/>
        <v>0</v>
      </c>
      <c r="D21" s="188"/>
      <c r="E21" s="189"/>
      <c r="F21" s="190"/>
      <c r="G21" s="177">
        <f t="shared" si="5"/>
        <v>0</v>
      </c>
      <c r="H21" s="188"/>
      <c r="I21" s="98"/>
      <c r="J21" s="102"/>
      <c r="K21" s="181">
        <f t="shared" si="0"/>
        <v>0</v>
      </c>
      <c r="L21" s="182"/>
      <c r="M21" s="183"/>
      <c r="N21" s="184"/>
      <c r="O21" s="183"/>
      <c r="P21" s="185">
        <f t="shared" si="6"/>
        <v>0</v>
      </c>
      <c r="Q21" s="186">
        <v>5.55555555555571E-2</v>
      </c>
      <c r="R21" s="187">
        <v>5.9027777777779497E-2</v>
      </c>
      <c r="S21" s="177">
        <f t="shared" si="16"/>
        <v>0</v>
      </c>
      <c r="T21" s="188"/>
      <c r="U21" s="189"/>
      <c r="V21" s="190"/>
      <c r="W21" s="177">
        <f t="shared" si="7"/>
        <v>0</v>
      </c>
      <c r="X21" s="188"/>
      <c r="Y21" s="98"/>
      <c r="Z21" s="102"/>
      <c r="AA21" s="181">
        <f t="shared" si="1"/>
        <v>0</v>
      </c>
      <c r="AB21" s="182"/>
      <c r="AC21" s="183"/>
      <c r="AD21" s="184"/>
      <c r="AE21" s="183"/>
      <c r="AF21" s="185">
        <f t="shared" si="8"/>
        <v>0</v>
      </c>
      <c r="AG21" s="186">
        <v>5.55555555555571E-2</v>
      </c>
      <c r="AH21" s="187">
        <v>5.9027777777779497E-2</v>
      </c>
      <c r="AI21" s="177">
        <f t="shared" si="17"/>
        <v>0</v>
      </c>
      <c r="AJ21" s="188"/>
      <c r="AK21" s="189"/>
      <c r="AL21" s="190"/>
      <c r="AM21" s="177">
        <f t="shared" si="9"/>
        <v>0</v>
      </c>
      <c r="AN21" s="188"/>
      <c r="AO21" s="98"/>
      <c r="AP21" s="102"/>
      <c r="AQ21" s="181">
        <f t="shared" si="2"/>
        <v>0</v>
      </c>
      <c r="AR21" s="182"/>
      <c r="AS21" s="183"/>
      <c r="AT21" s="184"/>
      <c r="AU21" s="183"/>
      <c r="AV21" s="185">
        <f t="shared" si="10"/>
        <v>0</v>
      </c>
      <c r="AW21" s="186">
        <v>5.55555555555571E-2</v>
      </c>
      <c r="AX21" s="187">
        <v>5.9027777777779497E-2</v>
      </c>
      <c r="AY21" s="177">
        <f t="shared" si="18"/>
        <v>0</v>
      </c>
      <c r="AZ21" s="188"/>
      <c r="BA21" s="189"/>
      <c r="BB21" s="190"/>
      <c r="BC21" s="177">
        <f t="shared" si="11"/>
        <v>0</v>
      </c>
      <c r="BD21" s="188"/>
      <c r="BE21" s="98"/>
      <c r="BF21" s="102"/>
      <c r="BG21" s="181">
        <f t="shared" si="3"/>
        <v>0</v>
      </c>
      <c r="BH21" s="182"/>
      <c r="BI21" s="183"/>
      <c r="BJ21" s="184"/>
      <c r="BK21" s="183"/>
      <c r="BL21" s="185">
        <f t="shared" si="12"/>
        <v>0</v>
      </c>
      <c r="BM21" s="186">
        <v>5.55555555555571E-2</v>
      </c>
      <c r="BN21" s="187">
        <v>5.9027777777779497E-2</v>
      </c>
      <c r="BO21" s="177">
        <f t="shared" si="19"/>
        <v>0</v>
      </c>
      <c r="BP21" s="188"/>
      <c r="BQ21" s="189"/>
      <c r="BR21" s="190"/>
      <c r="BS21" s="177">
        <f t="shared" si="13"/>
        <v>0</v>
      </c>
      <c r="BT21" s="188"/>
      <c r="BU21" s="98"/>
      <c r="BV21" s="102"/>
      <c r="BW21" s="181">
        <f t="shared" si="4"/>
        <v>0</v>
      </c>
      <c r="BX21" s="182"/>
      <c r="BY21" s="183"/>
      <c r="BZ21" s="184"/>
      <c r="CA21" s="183"/>
      <c r="CB21" s="185">
        <f t="shared" si="14"/>
        <v>0</v>
      </c>
    </row>
    <row r="22" spans="1:80" ht="15.75">
      <c r="A22" s="186">
        <v>5.9027777777779497E-2</v>
      </c>
      <c r="B22" s="187">
        <v>6.2500000000001804E-2</v>
      </c>
      <c r="C22" s="177">
        <f t="shared" si="15"/>
        <v>0</v>
      </c>
      <c r="D22" s="188"/>
      <c r="E22" s="189"/>
      <c r="F22" s="190"/>
      <c r="G22" s="177">
        <f t="shared" si="5"/>
        <v>0</v>
      </c>
      <c r="H22" s="188"/>
      <c r="I22" s="98"/>
      <c r="J22" s="102"/>
      <c r="K22" s="181">
        <f t="shared" si="0"/>
        <v>0</v>
      </c>
      <c r="L22" s="182"/>
      <c r="M22" s="183"/>
      <c r="N22" s="184"/>
      <c r="O22" s="183"/>
      <c r="P22" s="185">
        <f t="shared" si="6"/>
        <v>0</v>
      </c>
      <c r="Q22" s="186">
        <v>5.9027777777779497E-2</v>
      </c>
      <c r="R22" s="187">
        <v>6.2500000000001804E-2</v>
      </c>
      <c r="S22" s="177">
        <f t="shared" si="16"/>
        <v>0</v>
      </c>
      <c r="T22" s="188"/>
      <c r="U22" s="189"/>
      <c r="V22" s="190"/>
      <c r="W22" s="177">
        <f t="shared" si="7"/>
        <v>0</v>
      </c>
      <c r="X22" s="188"/>
      <c r="Y22" s="98"/>
      <c r="Z22" s="102"/>
      <c r="AA22" s="181">
        <f t="shared" si="1"/>
        <v>0</v>
      </c>
      <c r="AB22" s="182"/>
      <c r="AC22" s="183"/>
      <c r="AD22" s="184"/>
      <c r="AE22" s="183"/>
      <c r="AF22" s="185">
        <f t="shared" si="8"/>
        <v>0</v>
      </c>
      <c r="AG22" s="186">
        <v>5.9027777777779497E-2</v>
      </c>
      <c r="AH22" s="187">
        <v>6.2500000000001804E-2</v>
      </c>
      <c r="AI22" s="177">
        <f t="shared" si="17"/>
        <v>0</v>
      </c>
      <c r="AJ22" s="188"/>
      <c r="AK22" s="189"/>
      <c r="AL22" s="190"/>
      <c r="AM22" s="177">
        <f t="shared" si="9"/>
        <v>0</v>
      </c>
      <c r="AN22" s="188"/>
      <c r="AO22" s="98"/>
      <c r="AP22" s="102"/>
      <c r="AQ22" s="181">
        <f t="shared" si="2"/>
        <v>0</v>
      </c>
      <c r="AR22" s="182"/>
      <c r="AS22" s="183"/>
      <c r="AT22" s="184"/>
      <c r="AU22" s="183"/>
      <c r="AV22" s="185">
        <f t="shared" si="10"/>
        <v>0</v>
      </c>
      <c r="AW22" s="186">
        <v>5.9027777777779497E-2</v>
      </c>
      <c r="AX22" s="187">
        <v>6.2500000000001804E-2</v>
      </c>
      <c r="AY22" s="177">
        <f t="shared" si="18"/>
        <v>0</v>
      </c>
      <c r="AZ22" s="188"/>
      <c r="BA22" s="189"/>
      <c r="BB22" s="190"/>
      <c r="BC22" s="177">
        <f t="shared" si="11"/>
        <v>0</v>
      </c>
      <c r="BD22" s="188"/>
      <c r="BE22" s="98"/>
      <c r="BF22" s="102"/>
      <c r="BG22" s="181">
        <f t="shared" si="3"/>
        <v>0</v>
      </c>
      <c r="BH22" s="182"/>
      <c r="BI22" s="183"/>
      <c r="BJ22" s="184"/>
      <c r="BK22" s="183"/>
      <c r="BL22" s="185">
        <f t="shared" si="12"/>
        <v>0</v>
      </c>
      <c r="BM22" s="186">
        <v>5.9027777777779497E-2</v>
      </c>
      <c r="BN22" s="187">
        <v>6.2500000000001804E-2</v>
      </c>
      <c r="BO22" s="177">
        <f t="shared" si="19"/>
        <v>0</v>
      </c>
      <c r="BP22" s="188"/>
      <c r="BQ22" s="189"/>
      <c r="BR22" s="190"/>
      <c r="BS22" s="177">
        <f t="shared" si="13"/>
        <v>0</v>
      </c>
      <c r="BT22" s="188"/>
      <c r="BU22" s="98"/>
      <c r="BV22" s="102"/>
      <c r="BW22" s="181">
        <f t="shared" si="4"/>
        <v>0</v>
      </c>
      <c r="BX22" s="182"/>
      <c r="BY22" s="183"/>
      <c r="BZ22" s="184"/>
      <c r="CA22" s="183"/>
      <c r="CB22" s="185">
        <f t="shared" si="14"/>
        <v>0</v>
      </c>
    </row>
    <row r="23" spans="1:80" ht="15.75">
      <c r="A23" s="186">
        <v>6.2500000000001804E-2</v>
      </c>
      <c r="B23" s="187">
        <v>6.5972222222224097E-2</v>
      </c>
      <c r="C23" s="177">
        <f t="shared" si="15"/>
        <v>0</v>
      </c>
      <c r="D23" s="188"/>
      <c r="E23" s="189"/>
      <c r="F23" s="190"/>
      <c r="G23" s="177">
        <f t="shared" si="5"/>
        <v>0</v>
      </c>
      <c r="H23" s="188"/>
      <c r="I23" s="98"/>
      <c r="J23" s="102"/>
      <c r="K23" s="181">
        <f t="shared" si="0"/>
        <v>0</v>
      </c>
      <c r="L23" s="182"/>
      <c r="M23" s="183"/>
      <c r="N23" s="184"/>
      <c r="O23" s="183"/>
      <c r="P23" s="185">
        <f t="shared" si="6"/>
        <v>0</v>
      </c>
      <c r="Q23" s="186">
        <v>6.2500000000001804E-2</v>
      </c>
      <c r="R23" s="187">
        <v>6.5972222222224097E-2</v>
      </c>
      <c r="S23" s="177">
        <f t="shared" si="16"/>
        <v>0</v>
      </c>
      <c r="T23" s="188"/>
      <c r="U23" s="189"/>
      <c r="V23" s="190"/>
      <c r="W23" s="177">
        <f t="shared" si="7"/>
        <v>0</v>
      </c>
      <c r="X23" s="188"/>
      <c r="Y23" s="98"/>
      <c r="Z23" s="102"/>
      <c r="AA23" s="181">
        <f t="shared" si="1"/>
        <v>0</v>
      </c>
      <c r="AB23" s="182"/>
      <c r="AC23" s="183"/>
      <c r="AD23" s="184"/>
      <c r="AE23" s="183"/>
      <c r="AF23" s="185">
        <f t="shared" si="8"/>
        <v>0</v>
      </c>
      <c r="AG23" s="186">
        <v>6.2500000000001804E-2</v>
      </c>
      <c r="AH23" s="187">
        <v>6.5972222222224097E-2</v>
      </c>
      <c r="AI23" s="177">
        <f t="shared" si="17"/>
        <v>0</v>
      </c>
      <c r="AJ23" s="188"/>
      <c r="AK23" s="189"/>
      <c r="AL23" s="190"/>
      <c r="AM23" s="177">
        <f t="shared" si="9"/>
        <v>0</v>
      </c>
      <c r="AN23" s="188"/>
      <c r="AO23" s="98"/>
      <c r="AP23" s="102"/>
      <c r="AQ23" s="181">
        <f t="shared" si="2"/>
        <v>0</v>
      </c>
      <c r="AR23" s="182"/>
      <c r="AS23" s="183"/>
      <c r="AT23" s="184"/>
      <c r="AU23" s="183"/>
      <c r="AV23" s="185">
        <f t="shared" si="10"/>
        <v>0</v>
      </c>
      <c r="AW23" s="186">
        <v>6.2500000000001804E-2</v>
      </c>
      <c r="AX23" s="187">
        <v>6.5972222222224097E-2</v>
      </c>
      <c r="AY23" s="177">
        <f t="shared" si="18"/>
        <v>0</v>
      </c>
      <c r="AZ23" s="188"/>
      <c r="BA23" s="189"/>
      <c r="BB23" s="190"/>
      <c r="BC23" s="177">
        <f t="shared" si="11"/>
        <v>0</v>
      </c>
      <c r="BD23" s="188"/>
      <c r="BE23" s="98"/>
      <c r="BF23" s="102"/>
      <c r="BG23" s="181">
        <f t="shared" si="3"/>
        <v>0</v>
      </c>
      <c r="BH23" s="182"/>
      <c r="BI23" s="183"/>
      <c r="BJ23" s="184"/>
      <c r="BK23" s="183"/>
      <c r="BL23" s="185">
        <f t="shared" si="12"/>
        <v>0</v>
      </c>
      <c r="BM23" s="186">
        <v>6.2500000000001804E-2</v>
      </c>
      <c r="BN23" s="187">
        <v>6.5972222222224097E-2</v>
      </c>
      <c r="BO23" s="177">
        <f t="shared" si="19"/>
        <v>0</v>
      </c>
      <c r="BP23" s="188"/>
      <c r="BQ23" s="189"/>
      <c r="BR23" s="190"/>
      <c r="BS23" s="177">
        <f t="shared" si="13"/>
        <v>0</v>
      </c>
      <c r="BT23" s="188"/>
      <c r="BU23" s="98"/>
      <c r="BV23" s="102"/>
      <c r="BW23" s="181">
        <f t="shared" si="4"/>
        <v>0</v>
      </c>
      <c r="BX23" s="182"/>
      <c r="BY23" s="183"/>
      <c r="BZ23" s="184"/>
      <c r="CA23" s="183"/>
      <c r="CB23" s="185">
        <f t="shared" si="14"/>
        <v>0</v>
      </c>
    </row>
    <row r="24" spans="1:80" ht="15.75">
      <c r="A24" s="186">
        <v>6.5972222222224097E-2</v>
      </c>
      <c r="B24" s="187">
        <v>6.9444444444446404E-2</v>
      </c>
      <c r="C24" s="177">
        <f t="shared" si="15"/>
        <v>0</v>
      </c>
      <c r="D24" s="188"/>
      <c r="E24" s="189"/>
      <c r="F24" s="190"/>
      <c r="G24" s="177">
        <f t="shared" si="5"/>
        <v>0</v>
      </c>
      <c r="H24" s="188"/>
      <c r="I24" s="98"/>
      <c r="J24" s="102"/>
      <c r="K24" s="181">
        <f t="shared" si="0"/>
        <v>0</v>
      </c>
      <c r="L24" s="182"/>
      <c r="M24" s="183"/>
      <c r="N24" s="184"/>
      <c r="O24" s="183"/>
      <c r="P24" s="185">
        <f t="shared" si="6"/>
        <v>0</v>
      </c>
      <c r="Q24" s="186">
        <v>6.5972222222224097E-2</v>
      </c>
      <c r="R24" s="187">
        <v>6.9444444444446404E-2</v>
      </c>
      <c r="S24" s="177">
        <f t="shared" si="16"/>
        <v>0</v>
      </c>
      <c r="T24" s="188"/>
      <c r="U24" s="189"/>
      <c r="V24" s="190"/>
      <c r="W24" s="177">
        <f t="shared" si="7"/>
        <v>0</v>
      </c>
      <c r="X24" s="188"/>
      <c r="Y24" s="98"/>
      <c r="Z24" s="102"/>
      <c r="AA24" s="181">
        <f t="shared" si="1"/>
        <v>0</v>
      </c>
      <c r="AB24" s="182"/>
      <c r="AC24" s="183"/>
      <c r="AD24" s="184"/>
      <c r="AE24" s="183"/>
      <c r="AF24" s="185">
        <f t="shared" si="8"/>
        <v>0</v>
      </c>
      <c r="AG24" s="186">
        <v>6.5972222222224097E-2</v>
      </c>
      <c r="AH24" s="187">
        <v>6.9444444444446404E-2</v>
      </c>
      <c r="AI24" s="177">
        <f t="shared" si="17"/>
        <v>0</v>
      </c>
      <c r="AJ24" s="188"/>
      <c r="AK24" s="189"/>
      <c r="AL24" s="190"/>
      <c r="AM24" s="177">
        <f t="shared" si="9"/>
        <v>0</v>
      </c>
      <c r="AN24" s="188"/>
      <c r="AO24" s="98"/>
      <c r="AP24" s="102"/>
      <c r="AQ24" s="181">
        <f t="shared" si="2"/>
        <v>0</v>
      </c>
      <c r="AR24" s="182"/>
      <c r="AS24" s="183"/>
      <c r="AT24" s="184"/>
      <c r="AU24" s="183"/>
      <c r="AV24" s="185">
        <f t="shared" si="10"/>
        <v>0</v>
      </c>
      <c r="AW24" s="186">
        <v>6.5972222222224097E-2</v>
      </c>
      <c r="AX24" s="187">
        <v>6.9444444444446404E-2</v>
      </c>
      <c r="AY24" s="177">
        <f t="shared" si="18"/>
        <v>0</v>
      </c>
      <c r="AZ24" s="188"/>
      <c r="BA24" s="189"/>
      <c r="BB24" s="190"/>
      <c r="BC24" s="177">
        <f t="shared" si="11"/>
        <v>0</v>
      </c>
      <c r="BD24" s="188"/>
      <c r="BE24" s="98"/>
      <c r="BF24" s="102"/>
      <c r="BG24" s="181">
        <f t="shared" si="3"/>
        <v>0</v>
      </c>
      <c r="BH24" s="182"/>
      <c r="BI24" s="183"/>
      <c r="BJ24" s="184"/>
      <c r="BK24" s="183"/>
      <c r="BL24" s="185">
        <f t="shared" si="12"/>
        <v>0</v>
      </c>
      <c r="BM24" s="186">
        <v>6.5972222222224097E-2</v>
      </c>
      <c r="BN24" s="187">
        <v>6.9444444444446404E-2</v>
      </c>
      <c r="BO24" s="177">
        <f t="shared" si="19"/>
        <v>0</v>
      </c>
      <c r="BP24" s="188"/>
      <c r="BQ24" s="189"/>
      <c r="BR24" s="190"/>
      <c r="BS24" s="177">
        <f t="shared" si="13"/>
        <v>0</v>
      </c>
      <c r="BT24" s="188"/>
      <c r="BU24" s="98"/>
      <c r="BV24" s="102"/>
      <c r="BW24" s="181">
        <f t="shared" si="4"/>
        <v>0</v>
      </c>
      <c r="BX24" s="182"/>
      <c r="BY24" s="183"/>
      <c r="BZ24" s="184"/>
      <c r="CA24" s="183"/>
      <c r="CB24" s="185">
        <f t="shared" si="14"/>
        <v>0</v>
      </c>
    </row>
    <row r="25" spans="1:80" ht="15.75">
      <c r="A25" s="186">
        <v>6.9444444444446404E-2</v>
      </c>
      <c r="B25" s="187">
        <v>7.2916666666668697E-2</v>
      </c>
      <c r="C25" s="177">
        <f t="shared" si="15"/>
        <v>0</v>
      </c>
      <c r="D25" s="188"/>
      <c r="E25" s="189"/>
      <c r="F25" s="190"/>
      <c r="G25" s="177">
        <f t="shared" si="5"/>
        <v>0</v>
      </c>
      <c r="H25" s="188"/>
      <c r="I25" s="98"/>
      <c r="J25" s="102"/>
      <c r="K25" s="181">
        <f t="shared" si="0"/>
        <v>0</v>
      </c>
      <c r="L25" s="182"/>
      <c r="M25" s="183"/>
      <c r="N25" s="184"/>
      <c r="O25" s="183"/>
      <c r="P25" s="185">
        <f t="shared" si="6"/>
        <v>0</v>
      </c>
      <c r="Q25" s="186">
        <v>6.9444444444446404E-2</v>
      </c>
      <c r="R25" s="187">
        <v>7.2916666666668697E-2</v>
      </c>
      <c r="S25" s="177">
        <f t="shared" si="16"/>
        <v>0</v>
      </c>
      <c r="T25" s="188"/>
      <c r="U25" s="189"/>
      <c r="V25" s="190"/>
      <c r="W25" s="177">
        <f t="shared" si="7"/>
        <v>0</v>
      </c>
      <c r="X25" s="188"/>
      <c r="Y25" s="98"/>
      <c r="Z25" s="102"/>
      <c r="AA25" s="181">
        <f t="shared" si="1"/>
        <v>0</v>
      </c>
      <c r="AB25" s="182"/>
      <c r="AC25" s="183"/>
      <c r="AD25" s="184"/>
      <c r="AE25" s="183"/>
      <c r="AF25" s="185">
        <f t="shared" si="8"/>
        <v>0</v>
      </c>
      <c r="AG25" s="186">
        <v>6.9444444444446404E-2</v>
      </c>
      <c r="AH25" s="187">
        <v>7.2916666666668697E-2</v>
      </c>
      <c r="AI25" s="177">
        <f t="shared" si="17"/>
        <v>0</v>
      </c>
      <c r="AJ25" s="188"/>
      <c r="AK25" s="189"/>
      <c r="AL25" s="190"/>
      <c r="AM25" s="177">
        <f t="shared" si="9"/>
        <v>0</v>
      </c>
      <c r="AN25" s="188"/>
      <c r="AO25" s="98"/>
      <c r="AP25" s="102"/>
      <c r="AQ25" s="181">
        <f t="shared" si="2"/>
        <v>0</v>
      </c>
      <c r="AR25" s="182"/>
      <c r="AS25" s="183"/>
      <c r="AT25" s="184"/>
      <c r="AU25" s="183"/>
      <c r="AV25" s="185">
        <f t="shared" si="10"/>
        <v>0</v>
      </c>
      <c r="AW25" s="186">
        <v>6.9444444444446404E-2</v>
      </c>
      <c r="AX25" s="187">
        <v>7.2916666666668697E-2</v>
      </c>
      <c r="AY25" s="177">
        <f t="shared" si="18"/>
        <v>0</v>
      </c>
      <c r="AZ25" s="188"/>
      <c r="BA25" s="189"/>
      <c r="BB25" s="190"/>
      <c r="BC25" s="177">
        <f t="shared" si="11"/>
        <v>0</v>
      </c>
      <c r="BD25" s="188"/>
      <c r="BE25" s="98"/>
      <c r="BF25" s="102"/>
      <c r="BG25" s="181">
        <f t="shared" si="3"/>
        <v>0</v>
      </c>
      <c r="BH25" s="182"/>
      <c r="BI25" s="183"/>
      <c r="BJ25" s="184"/>
      <c r="BK25" s="183"/>
      <c r="BL25" s="185">
        <f t="shared" si="12"/>
        <v>0</v>
      </c>
      <c r="BM25" s="186">
        <v>6.9444444444446404E-2</v>
      </c>
      <c r="BN25" s="187">
        <v>7.2916666666668697E-2</v>
      </c>
      <c r="BO25" s="177">
        <f t="shared" si="19"/>
        <v>0</v>
      </c>
      <c r="BP25" s="188"/>
      <c r="BQ25" s="189"/>
      <c r="BR25" s="190"/>
      <c r="BS25" s="177">
        <f t="shared" si="13"/>
        <v>0</v>
      </c>
      <c r="BT25" s="188"/>
      <c r="BU25" s="98"/>
      <c r="BV25" s="102"/>
      <c r="BW25" s="181">
        <f t="shared" si="4"/>
        <v>0</v>
      </c>
      <c r="BX25" s="182"/>
      <c r="BY25" s="183"/>
      <c r="BZ25" s="184"/>
      <c r="CA25" s="183"/>
      <c r="CB25" s="185">
        <f t="shared" si="14"/>
        <v>0</v>
      </c>
    </row>
    <row r="26" spans="1:80" ht="15.75">
      <c r="A26" s="186">
        <v>7.2916666666668697E-2</v>
      </c>
      <c r="B26" s="187">
        <v>7.6388888888891102E-2</v>
      </c>
      <c r="C26" s="177">
        <f t="shared" si="15"/>
        <v>0</v>
      </c>
      <c r="D26" s="188"/>
      <c r="E26" s="189"/>
      <c r="F26" s="190"/>
      <c r="G26" s="177">
        <f t="shared" si="5"/>
        <v>0</v>
      </c>
      <c r="H26" s="188"/>
      <c r="I26" s="98"/>
      <c r="J26" s="102"/>
      <c r="K26" s="181">
        <f t="shared" si="0"/>
        <v>0</v>
      </c>
      <c r="L26" s="182"/>
      <c r="M26" s="183"/>
      <c r="N26" s="184"/>
      <c r="O26" s="183"/>
      <c r="P26" s="185">
        <f t="shared" si="6"/>
        <v>0</v>
      </c>
      <c r="Q26" s="186">
        <v>7.2916666666668697E-2</v>
      </c>
      <c r="R26" s="187">
        <v>7.6388888888891102E-2</v>
      </c>
      <c r="S26" s="177">
        <f t="shared" si="16"/>
        <v>0</v>
      </c>
      <c r="T26" s="188"/>
      <c r="U26" s="189"/>
      <c r="V26" s="190"/>
      <c r="W26" s="177">
        <f t="shared" si="7"/>
        <v>0</v>
      </c>
      <c r="X26" s="188"/>
      <c r="Y26" s="98"/>
      <c r="Z26" s="102"/>
      <c r="AA26" s="181">
        <f t="shared" si="1"/>
        <v>0</v>
      </c>
      <c r="AB26" s="182"/>
      <c r="AC26" s="183"/>
      <c r="AD26" s="184"/>
      <c r="AE26" s="183"/>
      <c r="AF26" s="185">
        <f t="shared" si="8"/>
        <v>0</v>
      </c>
      <c r="AG26" s="186">
        <v>7.2916666666668697E-2</v>
      </c>
      <c r="AH26" s="187">
        <v>7.6388888888891102E-2</v>
      </c>
      <c r="AI26" s="177">
        <f t="shared" si="17"/>
        <v>0</v>
      </c>
      <c r="AJ26" s="188"/>
      <c r="AK26" s="189"/>
      <c r="AL26" s="190"/>
      <c r="AM26" s="177">
        <f t="shared" si="9"/>
        <v>0</v>
      </c>
      <c r="AN26" s="188"/>
      <c r="AO26" s="98"/>
      <c r="AP26" s="102"/>
      <c r="AQ26" s="181">
        <f t="shared" si="2"/>
        <v>0</v>
      </c>
      <c r="AR26" s="182"/>
      <c r="AS26" s="183"/>
      <c r="AT26" s="184"/>
      <c r="AU26" s="183"/>
      <c r="AV26" s="185">
        <f t="shared" si="10"/>
        <v>0</v>
      </c>
      <c r="AW26" s="186">
        <v>7.2916666666668697E-2</v>
      </c>
      <c r="AX26" s="187">
        <v>7.6388888888891102E-2</v>
      </c>
      <c r="AY26" s="177">
        <f t="shared" si="18"/>
        <v>0</v>
      </c>
      <c r="AZ26" s="188"/>
      <c r="BA26" s="189"/>
      <c r="BB26" s="190"/>
      <c r="BC26" s="177">
        <f t="shared" si="11"/>
        <v>0</v>
      </c>
      <c r="BD26" s="188"/>
      <c r="BE26" s="98"/>
      <c r="BF26" s="102"/>
      <c r="BG26" s="181">
        <f t="shared" si="3"/>
        <v>0</v>
      </c>
      <c r="BH26" s="182"/>
      <c r="BI26" s="183"/>
      <c r="BJ26" s="184"/>
      <c r="BK26" s="183"/>
      <c r="BL26" s="185">
        <f t="shared" si="12"/>
        <v>0</v>
      </c>
      <c r="BM26" s="186">
        <v>7.2916666666668697E-2</v>
      </c>
      <c r="BN26" s="187">
        <v>7.6388888888891102E-2</v>
      </c>
      <c r="BO26" s="177">
        <f t="shared" si="19"/>
        <v>0</v>
      </c>
      <c r="BP26" s="188"/>
      <c r="BQ26" s="189"/>
      <c r="BR26" s="190"/>
      <c r="BS26" s="177">
        <f t="shared" si="13"/>
        <v>0</v>
      </c>
      <c r="BT26" s="188"/>
      <c r="BU26" s="98"/>
      <c r="BV26" s="102"/>
      <c r="BW26" s="181">
        <f t="shared" si="4"/>
        <v>0</v>
      </c>
      <c r="BX26" s="182"/>
      <c r="BY26" s="183"/>
      <c r="BZ26" s="184"/>
      <c r="CA26" s="183"/>
      <c r="CB26" s="185">
        <f t="shared" si="14"/>
        <v>0</v>
      </c>
    </row>
    <row r="27" spans="1:80" ht="15.75">
      <c r="A27" s="186">
        <v>7.6388888888891102E-2</v>
      </c>
      <c r="B27" s="187">
        <v>7.9861111111113395E-2</v>
      </c>
      <c r="C27" s="177">
        <f t="shared" si="15"/>
        <v>0</v>
      </c>
      <c r="D27" s="188"/>
      <c r="E27" s="189"/>
      <c r="F27" s="190"/>
      <c r="G27" s="177">
        <f t="shared" si="5"/>
        <v>0</v>
      </c>
      <c r="H27" s="188"/>
      <c r="I27" s="98"/>
      <c r="J27" s="102"/>
      <c r="K27" s="181">
        <f t="shared" si="0"/>
        <v>0</v>
      </c>
      <c r="L27" s="182"/>
      <c r="M27" s="183"/>
      <c r="N27" s="184"/>
      <c r="O27" s="183"/>
      <c r="P27" s="185">
        <f t="shared" si="6"/>
        <v>0</v>
      </c>
      <c r="Q27" s="186">
        <v>7.6388888888891102E-2</v>
      </c>
      <c r="R27" s="187">
        <v>7.9861111111113395E-2</v>
      </c>
      <c r="S27" s="177">
        <f t="shared" si="16"/>
        <v>0</v>
      </c>
      <c r="T27" s="188"/>
      <c r="U27" s="189"/>
      <c r="V27" s="190"/>
      <c r="W27" s="177">
        <f t="shared" si="7"/>
        <v>0</v>
      </c>
      <c r="X27" s="188"/>
      <c r="Y27" s="98"/>
      <c r="Z27" s="102"/>
      <c r="AA27" s="181">
        <f t="shared" si="1"/>
        <v>0</v>
      </c>
      <c r="AB27" s="182"/>
      <c r="AC27" s="183"/>
      <c r="AD27" s="184"/>
      <c r="AE27" s="183"/>
      <c r="AF27" s="185">
        <f t="shared" si="8"/>
        <v>0</v>
      </c>
      <c r="AG27" s="186">
        <v>7.6388888888891102E-2</v>
      </c>
      <c r="AH27" s="187">
        <v>7.9861111111113395E-2</v>
      </c>
      <c r="AI27" s="177">
        <f t="shared" si="17"/>
        <v>0</v>
      </c>
      <c r="AJ27" s="188"/>
      <c r="AK27" s="189"/>
      <c r="AL27" s="190"/>
      <c r="AM27" s="177">
        <f t="shared" si="9"/>
        <v>0</v>
      </c>
      <c r="AN27" s="188"/>
      <c r="AO27" s="98"/>
      <c r="AP27" s="102"/>
      <c r="AQ27" s="181">
        <f t="shared" si="2"/>
        <v>0</v>
      </c>
      <c r="AR27" s="182"/>
      <c r="AS27" s="183"/>
      <c r="AT27" s="184"/>
      <c r="AU27" s="183"/>
      <c r="AV27" s="185">
        <f t="shared" si="10"/>
        <v>0</v>
      </c>
      <c r="AW27" s="186">
        <v>7.6388888888891102E-2</v>
      </c>
      <c r="AX27" s="187">
        <v>7.9861111111113395E-2</v>
      </c>
      <c r="AY27" s="177">
        <f t="shared" si="18"/>
        <v>0</v>
      </c>
      <c r="AZ27" s="188"/>
      <c r="BA27" s="189"/>
      <c r="BB27" s="190"/>
      <c r="BC27" s="177">
        <f t="shared" si="11"/>
        <v>0</v>
      </c>
      <c r="BD27" s="188"/>
      <c r="BE27" s="98"/>
      <c r="BF27" s="102"/>
      <c r="BG27" s="181">
        <f t="shared" si="3"/>
        <v>0</v>
      </c>
      <c r="BH27" s="182"/>
      <c r="BI27" s="183"/>
      <c r="BJ27" s="184"/>
      <c r="BK27" s="183"/>
      <c r="BL27" s="185">
        <f t="shared" si="12"/>
        <v>0</v>
      </c>
      <c r="BM27" s="186">
        <v>7.6388888888891102E-2</v>
      </c>
      <c r="BN27" s="187">
        <v>7.9861111111113395E-2</v>
      </c>
      <c r="BO27" s="177">
        <f t="shared" si="19"/>
        <v>0</v>
      </c>
      <c r="BP27" s="188"/>
      <c r="BQ27" s="189"/>
      <c r="BR27" s="190"/>
      <c r="BS27" s="177">
        <f t="shared" si="13"/>
        <v>0</v>
      </c>
      <c r="BT27" s="188"/>
      <c r="BU27" s="98"/>
      <c r="BV27" s="102"/>
      <c r="BW27" s="181">
        <f t="shared" si="4"/>
        <v>0</v>
      </c>
      <c r="BX27" s="182"/>
      <c r="BY27" s="183"/>
      <c r="BZ27" s="184"/>
      <c r="CA27" s="183"/>
      <c r="CB27" s="185">
        <f t="shared" si="14"/>
        <v>0</v>
      </c>
    </row>
    <row r="28" spans="1:80" ht="15.75">
      <c r="A28" s="186">
        <v>7.9861111111113395E-2</v>
      </c>
      <c r="B28" s="187">
        <v>8.3333333333335702E-2</v>
      </c>
      <c r="C28" s="177">
        <f t="shared" si="15"/>
        <v>0</v>
      </c>
      <c r="D28" s="188"/>
      <c r="E28" s="189"/>
      <c r="F28" s="190"/>
      <c r="G28" s="177">
        <f t="shared" si="5"/>
        <v>0</v>
      </c>
      <c r="H28" s="188"/>
      <c r="I28" s="98"/>
      <c r="J28" s="102"/>
      <c r="K28" s="181">
        <f t="shared" si="0"/>
        <v>0</v>
      </c>
      <c r="L28" s="182"/>
      <c r="M28" s="183"/>
      <c r="N28" s="184"/>
      <c r="O28" s="183"/>
      <c r="P28" s="185">
        <f t="shared" si="6"/>
        <v>0</v>
      </c>
      <c r="Q28" s="186">
        <v>7.9861111111113395E-2</v>
      </c>
      <c r="R28" s="187">
        <v>8.3333333333335702E-2</v>
      </c>
      <c r="S28" s="177">
        <f t="shared" si="16"/>
        <v>0</v>
      </c>
      <c r="T28" s="188"/>
      <c r="U28" s="189"/>
      <c r="V28" s="190"/>
      <c r="W28" s="177">
        <f t="shared" si="7"/>
        <v>0</v>
      </c>
      <c r="X28" s="188"/>
      <c r="Y28" s="98"/>
      <c r="Z28" s="102"/>
      <c r="AA28" s="181">
        <f t="shared" si="1"/>
        <v>0</v>
      </c>
      <c r="AB28" s="182"/>
      <c r="AC28" s="183"/>
      <c r="AD28" s="184"/>
      <c r="AE28" s="183"/>
      <c r="AF28" s="185">
        <f t="shared" si="8"/>
        <v>0</v>
      </c>
      <c r="AG28" s="186">
        <v>7.9861111111113395E-2</v>
      </c>
      <c r="AH28" s="187">
        <v>8.3333333333335702E-2</v>
      </c>
      <c r="AI28" s="177">
        <f t="shared" si="17"/>
        <v>0</v>
      </c>
      <c r="AJ28" s="188"/>
      <c r="AK28" s="189"/>
      <c r="AL28" s="190"/>
      <c r="AM28" s="177">
        <f t="shared" si="9"/>
        <v>0</v>
      </c>
      <c r="AN28" s="188"/>
      <c r="AO28" s="98"/>
      <c r="AP28" s="102"/>
      <c r="AQ28" s="181">
        <f t="shared" si="2"/>
        <v>0</v>
      </c>
      <c r="AR28" s="182"/>
      <c r="AS28" s="183"/>
      <c r="AT28" s="184"/>
      <c r="AU28" s="183"/>
      <c r="AV28" s="185">
        <f t="shared" si="10"/>
        <v>0</v>
      </c>
      <c r="AW28" s="186">
        <v>7.9861111111113395E-2</v>
      </c>
      <c r="AX28" s="187">
        <v>8.3333333333335702E-2</v>
      </c>
      <c r="AY28" s="177">
        <f t="shared" si="18"/>
        <v>0</v>
      </c>
      <c r="AZ28" s="188"/>
      <c r="BA28" s="189"/>
      <c r="BB28" s="190"/>
      <c r="BC28" s="177">
        <f t="shared" si="11"/>
        <v>0</v>
      </c>
      <c r="BD28" s="188"/>
      <c r="BE28" s="98"/>
      <c r="BF28" s="102"/>
      <c r="BG28" s="181">
        <f t="shared" si="3"/>
        <v>0</v>
      </c>
      <c r="BH28" s="182"/>
      <c r="BI28" s="183"/>
      <c r="BJ28" s="184"/>
      <c r="BK28" s="183"/>
      <c r="BL28" s="185">
        <f t="shared" si="12"/>
        <v>0</v>
      </c>
      <c r="BM28" s="186">
        <v>7.9861111111113395E-2</v>
      </c>
      <c r="BN28" s="187">
        <v>8.3333333333335702E-2</v>
      </c>
      <c r="BO28" s="177">
        <f t="shared" si="19"/>
        <v>0</v>
      </c>
      <c r="BP28" s="188"/>
      <c r="BQ28" s="189"/>
      <c r="BR28" s="190"/>
      <c r="BS28" s="177">
        <f t="shared" si="13"/>
        <v>0</v>
      </c>
      <c r="BT28" s="188"/>
      <c r="BU28" s="98"/>
      <c r="BV28" s="102"/>
      <c r="BW28" s="181">
        <f t="shared" si="4"/>
        <v>0</v>
      </c>
      <c r="BX28" s="182"/>
      <c r="BY28" s="183"/>
      <c r="BZ28" s="184"/>
      <c r="CA28" s="183"/>
      <c r="CB28" s="185">
        <f t="shared" si="14"/>
        <v>0</v>
      </c>
    </row>
    <row r="29" spans="1:80" ht="15.75">
      <c r="A29" s="186">
        <v>8.3333333333335702E-2</v>
      </c>
      <c r="B29" s="187">
        <v>8.6805555555557995E-2</v>
      </c>
      <c r="C29" s="177">
        <f t="shared" si="15"/>
        <v>0</v>
      </c>
      <c r="D29" s="193"/>
      <c r="E29" s="194"/>
      <c r="F29" s="195"/>
      <c r="G29" s="177">
        <f t="shared" si="5"/>
        <v>0</v>
      </c>
      <c r="H29" s="193"/>
      <c r="I29" s="194"/>
      <c r="J29" s="195"/>
      <c r="K29" s="181">
        <f t="shared" si="0"/>
        <v>0</v>
      </c>
      <c r="L29" s="182"/>
      <c r="M29" s="183"/>
      <c r="N29" s="184"/>
      <c r="O29" s="183"/>
      <c r="P29" s="185">
        <f t="shared" si="6"/>
        <v>0</v>
      </c>
      <c r="Q29" s="186">
        <v>8.3333333333335702E-2</v>
      </c>
      <c r="R29" s="187">
        <v>8.6805555555557995E-2</v>
      </c>
      <c r="S29" s="177">
        <f t="shared" si="16"/>
        <v>0</v>
      </c>
      <c r="T29" s="193"/>
      <c r="U29" s="194"/>
      <c r="V29" s="195"/>
      <c r="W29" s="177">
        <f t="shared" si="7"/>
        <v>0</v>
      </c>
      <c r="X29" s="193"/>
      <c r="Y29" s="194"/>
      <c r="Z29" s="195"/>
      <c r="AA29" s="181">
        <f t="shared" si="1"/>
        <v>0</v>
      </c>
      <c r="AB29" s="182"/>
      <c r="AC29" s="183"/>
      <c r="AD29" s="184"/>
      <c r="AE29" s="183"/>
      <c r="AF29" s="185">
        <f t="shared" si="8"/>
        <v>0</v>
      </c>
      <c r="AG29" s="186">
        <v>8.3333333333335702E-2</v>
      </c>
      <c r="AH29" s="187">
        <v>8.6805555555557995E-2</v>
      </c>
      <c r="AI29" s="177">
        <f t="shared" si="17"/>
        <v>0</v>
      </c>
      <c r="AJ29" s="193"/>
      <c r="AK29" s="194"/>
      <c r="AL29" s="195"/>
      <c r="AM29" s="177">
        <f t="shared" si="9"/>
        <v>0</v>
      </c>
      <c r="AN29" s="193"/>
      <c r="AO29" s="194"/>
      <c r="AP29" s="195"/>
      <c r="AQ29" s="181">
        <f t="shared" si="2"/>
        <v>0</v>
      </c>
      <c r="AR29" s="182"/>
      <c r="AS29" s="183"/>
      <c r="AT29" s="184"/>
      <c r="AU29" s="183"/>
      <c r="AV29" s="185">
        <f t="shared" si="10"/>
        <v>0</v>
      </c>
      <c r="AW29" s="186">
        <v>8.3333333333335702E-2</v>
      </c>
      <c r="AX29" s="187">
        <v>8.6805555555557995E-2</v>
      </c>
      <c r="AY29" s="177">
        <f t="shared" si="18"/>
        <v>0</v>
      </c>
      <c r="AZ29" s="193"/>
      <c r="BA29" s="194"/>
      <c r="BB29" s="195"/>
      <c r="BC29" s="177">
        <f t="shared" si="11"/>
        <v>0</v>
      </c>
      <c r="BD29" s="193"/>
      <c r="BE29" s="194"/>
      <c r="BF29" s="195"/>
      <c r="BG29" s="181">
        <f t="shared" si="3"/>
        <v>0</v>
      </c>
      <c r="BH29" s="182"/>
      <c r="BI29" s="183"/>
      <c r="BJ29" s="184"/>
      <c r="BK29" s="183"/>
      <c r="BL29" s="185">
        <f t="shared" si="12"/>
        <v>0</v>
      </c>
      <c r="BM29" s="186">
        <v>8.3333333333335702E-2</v>
      </c>
      <c r="BN29" s="187">
        <v>8.6805555555557995E-2</v>
      </c>
      <c r="BO29" s="177">
        <f t="shared" si="19"/>
        <v>0</v>
      </c>
      <c r="BP29" s="193"/>
      <c r="BQ29" s="194"/>
      <c r="BR29" s="195"/>
      <c r="BS29" s="177">
        <f t="shared" si="13"/>
        <v>0</v>
      </c>
      <c r="BT29" s="193"/>
      <c r="BU29" s="194"/>
      <c r="BV29" s="195"/>
      <c r="BW29" s="181">
        <f t="shared" si="4"/>
        <v>0</v>
      </c>
      <c r="BX29" s="182"/>
      <c r="BY29" s="183"/>
      <c r="BZ29" s="184"/>
      <c r="CA29" s="183"/>
      <c r="CB29" s="185">
        <f t="shared" si="14"/>
        <v>0</v>
      </c>
    </row>
    <row r="30" spans="1:80" ht="15.75">
      <c r="A30" s="186">
        <v>8.6805555555557995E-2</v>
      </c>
      <c r="B30" s="187">
        <v>9.0277777777780302E-2</v>
      </c>
      <c r="C30" s="177">
        <f t="shared" si="15"/>
        <v>0</v>
      </c>
      <c r="D30" s="188"/>
      <c r="E30" s="189"/>
      <c r="F30" s="190"/>
      <c r="G30" s="177">
        <f t="shared" si="5"/>
        <v>0</v>
      </c>
      <c r="H30" s="188"/>
      <c r="I30" s="189"/>
      <c r="J30" s="190"/>
      <c r="K30" s="181">
        <f t="shared" si="0"/>
        <v>0</v>
      </c>
      <c r="L30" s="182"/>
      <c r="M30" s="183"/>
      <c r="N30" s="184"/>
      <c r="O30" s="183"/>
      <c r="P30" s="185">
        <f t="shared" si="6"/>
        <v>0</v>
      </c>
      <c r="Q30" s="186">
        <v>8.6805555555557995E-2</v>
      </c>
      <c r="R30" s="187">
        <v>9.0277777777780302E-2</v>
      </c>
      <c r="S30" s="177">
        <f t="shared" si="16"/>
        <v>0</v>
      </c>
      <c r="T30" s="188"/>
      <c r="U30" s="189"/>
      <c r="V30" s="190"/>
      <c r="W30" s="177">
        <f t="shared" si="7"/>
        <v>0</v>
      </c>
      <c r="X30" s="188"/>
      <c r="Y30" s="189"/>
      <c r="Z30" s="190"/>
      <c r="AA30" s="181">
        <f t="shared" si="1"/>
        <v>0</v>
      </c>
      <c r="AB30" s="182"/>
      <c r="AC30" s="183"/>
      <c r="AD30" s="184"/>
      <c r="AE30" s="183"/>
      <c r="AF30" s="185">
        <f t="shared" si="8"/>
        <v>0</v>
      </c>
      <c r="AG30" s="186">
        <v>8.6805555555557995E-2</v>
      </c>
      <c r="AH30" s="187">
        <v>9.0277777777780302E-2</v>
      </c>
      <c r="AI30" s="177">
        <f t="shared" si="17"/>
        <v>0</v>
      </c>
      <c r="AJ30" s="188"/>
      <c r="AK30" s="189"/>
      <c r="AL30" s="190"/>
      <c r="AM30" s="177">
        <f t="shared" si="9"/>
        <v>0</v>
      </c>
      <c r="AN30" s="188"/>
      <c r="AO30" s="189"/>
      <c r="AP30" s="190"/>
      <c r="AQ30" s="181">
        <f t="shared" si="2"/>
        <v>0</v>
      </c>
      <c r="AR30" s="182"/>
      <c r="AS30" s="183"/>
      <c r="AT30" s="184"/>
      <c r="AU30" s="183"/>
      <c r="AV30" s="185">
        <f t="shared" si="10"/>
        <v>0</v>
      </c>
      <c r="AW30" s="186">
        <v>8.6805555555557995E-2</v>
      </c>
      <c r="AX30" s="187">
        <v>9.0277777777780302E-2</v>
      </c>
      <c r="AY30" s="177">
        <f t="shared" si="18"/>
        <v>0</v>
      </c>
      <c r="AZ30" s="188"/>
      <c r="BA30" s="189"/>
      <c r="BB30" s="190"/>
      <c r="BC30" s="177">
        <f t="shared" si="11"/>
        <v>0</v>
      </c>
      <c r="BD30" s="188"/>
      <c r="BE30" s="189"/>
      <c r="BF30" s="190"/>
      <c r="BG30" s="181">
        <f t="shared" si="3"/>
        <v>0</v>
      </c>
      <c r="BH30" s="182"/>
      <c r="BI30" s="183"/>
      <c r="BJ30" s="184"/>
      <c r="BK30" s="183"/>
      <c r="BL30" s="185">
        <f t="shared" si="12"/>
        <v>0</v>
      </c>
      <c r="BM30" s="186">
        <v>8.6805555555557995E-2</v>
      </c>
      <c r="BN30" s="187">
        <v>9.0277777777780302E-2</v>
      </c>
      <c r="BO30" s="177">
        <f t="shared" si="19"/>
        <v>0</v>
      </c>
      <c r="BP30" s="188"/>
      <c r="BQ30" s="189"/>
      <c r="BR30" s="190"/>
      <c r="BS30" s="177">
        <f t="shared" si="13"/>
        <v>0</v>
      </c>
      <c r="BT30" s="188"/>
      <c r="BU30" s="189"/>
      <c r="BV30" s="190"/>
      <c r="BW30" s="181">
        <f t="shared" si="4"/>
        <v>0</v>
      </c>
      <c r="BX30" s="182"/>
      <c r="BY30" s="183"/>
      <c r="BZ30" s="184"/>
      <c r="CA30" s="183"/>
      <c r="CB30" s="185">
        <f t="shared" si="14"/>
        <v>0</v>
      </c>
    </row>
    <row r="31" spans="1:80" ht="15.75">
      <c r="A31" s="186">
        <v>9.0277777777780302E-2</v>
      </c>
      <c r="B31" s="187">
        <v>9.3750000000002706E-2</v>
      </c>
      <c r="C31" s="177">
        <f t="shared" si="15"/>
        <v>0</v>
      </c>
      <c r="D31" s="188"/>
      <c r="E31" s="189"/>
      <c r="F31" s="190"/>
      <c r="G31" s="177">
        <f t="shared" si="5"/>
        <v>0</v>
      </c>
      <c r="H31" s="188"/>
      <c r="I31" s="189"/>
      <c r="J31" s="190"/>
      <c r="K31" s="181">
        <f t="shared" si="0"/>
        <v>0</v>
      </c>
      <c r="L31" s="182"/>
      <c r="M31" s="183"/>
      <c r="N31" s="184"/>
      <c r="O31" s="183"/>
      <c r="P31" s="185">
        <f t="shared" si="6"/>
        <v>0</v>
      </c>
      <c r="Q31" s="186">
        <v>9.0277777777780302E-2</v>
      </c>
      <c r="R31" s="187">
        <v>9.3750000000002706E-2</v>
      </c>
      <c r="S31" s="177">
        <f t="shared" si="16"/>
        <v>0</v>
      </c>
      <c r="T31" s="188"/>
      <c r="U31" s="189"/>
      <c r="V31" s="190"/>
      <c r="W31" s="177">
        <f t="shared" si="7"/>
        <v>0</v>
      </c>
      <c r="X31" s="188"/>
      <c r="Y31" s="189"/>
      <c r="Z31" s="190"/>
      <c r="AA31" s="181">
        <f t="shared" si="1"/>
        <v>0</v>
      </c>
      <c r="AB31" s="182"/>
      <c r="AC31" s="183"/>
      <c r="AD31" s="184"/>
      <c r="AE31" s="183"/>
      <c r="AF31" s="185">
        <f t="shared" si="8"/>
        <v>0</v>
      </c>
      <c r="AG31" s="186">
        <v>9.0277777777780302E-2</v>
      </c>
      <c r="AH31" s="187">
        <v>9.3750000000002706E-2</v>
      </c>
      <c r="AI31" s="177">
        <f t="shared" si="17"/>
        <v>0</v>
      </c>
      <c r="AJ31" s="188"/>
      <c r="AK31" s="189"/>
      <c r="AL31" s="190"/>
      <c r="AM31" s="177">
        <f t="shared" si="9"/>
        <v>0</v>
      </c>
      <c r="AN31" s="188"/>
      <c r="AO31" s="189"/>
      <c r="AP31" s="190"/>
      <c r="AQ31" s="181">
        <f t="shared" si="2"/>
        <v>0</v>
      </c>
      <c r="AR31" s="182"/>
      <c r="AS31" s="183"/>
      <c r="AT31" s="184"/>
      <c r="AU31" s="183"/>
      <c r="AV31" s="185">
        <f t="shared" si="10"/>
        <v>0</v>
      </c>
      <c r="AW31" s="186">
        <v>9.0277777777780302E-2</v>
      </c>
      <c r="AX31" s="187">
        <v>9.3750000000002706E-2</v>
      </c>
      <c r="AY31" s="177">
        <f t="shared" si="18"/>
        <v>0</v>
      </c>
      <c r="AZ31" s="188"/>
      <c r="BA31" s="189"/>
      <c r="BB31" s="190"/>
      <c r="BC31" s="177">
        <f t="shared" si="11"/>
        <v>0</v>
      </c>
      <c r="BD31" s="188"/>
      <c r="BE31" s="189"/>
      <c r="BF31" s="190"/>
      <c r="BG31" s="181">
        <f t="shared" si="3"/>
        <v>0</v>
      </c>
      <c r="BH31" s="182"/>
      <c r="BI31" s="183"/>
      <c r="BJ31" s="184"/>
      <c r="BK31" s="183"/>
      <c r="BL31" s="185">
        <f t="shared" si="12"/>
        <v>0</v>
      </c>
      <c r="BM31" s="186">
        <v>9.0277777777780302E-2</v>
      </c>
      <c r="BN31" s="187">
        <v>9.3750000000002706E-2</v>
      </c>
      <c r="BO31" s="177">
        <f t="shared" si="19"/>
        <v>0</v>
      </c>
      <c r="BP31" s="188"/>
      <c r="BQ31" s="189"/>
      <c r="BR31" s="190"/>
      <c r="BS31" s="177">
        <f t="shared" si="13"/>
        <v>0</v>
      </c>
      <c r="BT31" s="188"/>
      <c r="BU31" s="189"/>
      <c r="BV31" s="190"/>
      <c r="BW31" s="181">
        <f t="shared" si="4"/>
        <v>0</v>
      </c>
      <c r="BX31" s="182"/>
      <c r="BY31" s="183"/>
      <c r="BZ31" s="184"/>
      <c r="CA31" s="183"/>
      <c r="CB31" s="185">
        <f t="shared" si="14"/>
        <v>0</v>
      </c>
    </row>
    <row r="32" spans="1:80" ht="15.75">
      <c r="A32" s="186">
        <v>9.3750000000002706E-2</v>
      </c>
      <c r="B32" s="187">
        <v>9.7222222222224999E-2</v>
      </c>
      <c r="C32" s="177">
        <f t="shared" si="15"/>
        <v>0</v>
      </c>
      <c r="D32" s="188"/>
      <c r="E32" s="189"/>
      <c r="F32" s="190"/>
      <c r="G32" s="177">
        <f t="shared" si="5"/>
        <v>0</v>
      </c>
      <c r="H32" s="188"/>
      <c r="I32" s="189"/>
      <c r="J32" s="190"/>
      <c r="K32" s="181">
        <f t="shared" si="0"/>
        <v>0</v>
      </c>
      <c r="L32" s="182"/>
      <c r="M32" s="183"/>
      <c r="N32" s="184"/>
      <c r="O32" s="183"/>
      <c r="P32" s="185">
        <f t="shared" si="6"/>
        <v>0</v>
      </c>
      <c r="Q32" s="186">
        <v>9.3750000000002706E-2</v>
      </c>
      <c r="R32" s="187">
        <v>9.7222222222224999E-2</v>
      </c>
      <c r="S32" s="177">
        <f t="shared" si="16"/>
        <v>0</v>
      </c>
      <c r="T32" s="188"/>
      <c r="U32" s="189"/>
      <c r="V32" s="190"/>
      <c r="W32" s="177">
        <f t="shared" si="7"/>
        <v>0</v>
      </c>
      <c r="X32" s="188"/>
      <c r="Y32" s="189"/>
      <c r="Z32" s="190"/>
      <c r="AA32" s="181">
        <f t="shared" si="1"/>
        <v>0</v>
      </c>
      <c r="AB32" s="182"/>
      <c r="AC32" s="183"/>
      <c r="AD32" s="184"/>
      <c r="AE32" s="183"/>
      <c r="AF32" s="185">
        <f t="shared" si="8"/>
        <v>0</v>
      </c>
      <c r="AG32" s="186">
        <v>9.3750000000002706E-2</v>
      </c>
      <c r="AH32" s="187">
        <v>9.7222222222224999E-2</v>
      </c>
      <c r="AI32" s="177">
        <f t="shared" si="17"/>
        <v>0</v>
      </c>
      <c r="AJ32" s="188"/>
      <c r="AK32" s="189"/>
      <c r="AL32" s="190"/>
      <c r="AM32" s="177">
        <f t="shared" si="9"/>
        <v>0</v>
      </c>
      <c r="AN32" s="188"/>
      <c r="AO32" s="189"/>
      <c r="AP32" s="190"/>
      <c r="AQ32" s="181">
        <f t="shared" si="2"/>
        <v>0</v>
      </c>
      <c r="AR32" s="182"/>
      <c r="AS32" s="183"/>
      <c r="AT32" s="184"/>
      <c r="AU32" s="183"/>
      <c r="AV32" s="185">
        <f t="shared" si="10"/>
        <v>0</v>
      </c>
      <c r="AW32" s="186">
        <v>9.3750000000002706E-2</v>
      </c>
      <c r="AX32" s="187">
        <v>9.7222222222224999E-2</v>
      </c>
      <c r="AY32" s="177">
        <f t="shared" si="18"/>
        <v>0</v>
      </c>
      <c r="AZ32" s="188"/>
      <c r="BA32" s="189"/>
      <c r="BB32" s="190"/>
      <c r="BC32" s="177">
        <f t="shared" si="11"/>
        <v>0</v>
      </c>
      <c r="BD32" s="188"/>
      <c r="BE32" s="189"/>
      <c r="BF32" s="190"/>
      <c r="BG32" s="181">
        <f t="shared" si="3"/>
        <v>0</v>
      </c>
      <c r="BH32" s="182"/>
      <c r="BI32" s="183"/>
      <c r="BJ32" s="184"/>
      <c r="BK32" s="183"/>
      <c r="BL32" s="185">
        <f t="shared" si="12"/>
        <v>0</v>
      </c>
      <c r="BM32" s="186">
        <v>9.3750000000002706E-2</v>
      </c>
      <c r="BN32" s="187">
        <v>9.7222222222224999E-2</v>
      </c>
      <c r="BO32" s="177">
        <f t="shared" si="19"/>
        <v>0</v>
      </c>
      <c r="BP32" s="188"/>
      <c r="BQ32" s="189"/>
      <c r="BR32" s="190"/>
      <c r="BS32" s="177">
        <f t="shared" si="13"/>
        <v>0</v>
      </c>
      <c r="BT32" s="188"/>
      <c r="BU32" s="189"/>
      <c r="BV32" s="190"/>
      <c r="BW32" s="181">
        <f t="shared" si="4"/>
        <v>0</v>
      </c>
      <c r="BX32" s="182"/>
      <c r="BY32" s="183"/>
      <c r="BZ32" s="184"/>
      <c r="CA32" s="183"/>
      <c r="CB32" s="185">
        <f t="shared" si="14"/>
        <v>0</v>
      </c>
    </row>
    <row r="33" spans="1:80" ht="15.75">
      <c r="A33" s="186">
        <v>9.7222222222224999E-2</v>
      </c>
      <c r="B33" s="187">
        <v>0.100694444444447</v>
      </c>
      <c r="C33" s="177">
        <f t="shared" si="15"/>
        <v>0</v>
      </c>
      <c r="D33" s="188"/>
      <c r="E33" s="189"/>
      <c r="F33" s="190"/>
      <c r="G33" s="177">
        <f t="shared" si="5"/>
        <v>0</v>
      </c>
      <c r="H33" s="188"/>
      <c r="I33" s="189"/>
      <c r="J33" s="190"/>
      <c r="K33" s="181">
        <f t="shared" si="0"/>
        <v>0</v>
      </c>
      <c r="L33" s="182"/>
      <c r="M33" s="183"/>
      <c r="N33" s="184"/>
      <c r="O33" s="183"/>
      <c r="P33" s="185">
        <f t="shared" si="6"/>
        <v>0</v>
      </c>
      <c r="Q33" s="186">
        <v>9.7222222222224999E-2</v>
      </c>
      <c r="R33" s="187">
        <v>0.100694444444447</v>
      </c>
      <c r="S33" s="177">
        <f t="shared" si="16"/>
        <v>0</v>
      </c>
      <c r="T33" s="188"/>
      <c r="U33" s="189"/>
      <c r="V33" s="190"/>
      <c r="W33" s="177">
        <f t="shared" si="7"/>
        <v>0</v>
      </c>
      <c r="X33" s="188"/>
      <c r="Y33" s="189"/>
      <c r="Z33" s="190"/>
      <c r="AA33" s="181">
        <f t="shared" si="1"/>
        <v>0</v>
      </c>
      <c r="AB33" s="182"/>
      <c r="AC33" s="183"/>
      <c r="AD33" s="184"/>
      <c r="AE33" s="183"/>
      <c r="AF33" s="185">
        <f t="shared" si="8"/>
        <v>0</v>
      </c>
      <c r="AG33" s="186">
        <v>9.7222222222224999E-2</v>
      </c>
      <c r="AH33" s="187">
        <v>0.100694444444447</v>
      </c>
      <c r="AI33" s="177">
        <f t="shared" si="17"/>
        <v>0</v>
      </c>
      <c r="AJ33" s="188"/>
      <c r="AK33" s="189"/>
      <c r="AL33" s="190"/>
      <c r="AM33" s="177">
        <f t="shared" si="9"/>
        <v>0</v>
      </c>
      <c r="AN33" s="188"/>
      <c r="AO33" s="189"/>
      <c r="AP33" s="190"/>
      <c r="AQ33" s="181">
        <f t="shared" si="2"/>
        <v>0</v>
      </c>
      <c r="AR33" s="182"/>
      <c r="AS33" s="183"/>
      <c r="AT33" s="184"/>
      <c r="AU33" s="183"/>
      <c r="AV33" s="185">
        <f t="shared" si="10"/>
        <v>0</v>
      </c>
      <c r="AW33" s="186">
        <v>9.7222222222224999E-2</v>
      </c>
      <c r="AX33" s="187">
        <v>0.100694444444447</v>
      </c>
      <c r="AY33" s="177">
        <f t="shared" si="18"/>
        <v>0</v>
      </c>
      <c r="AZ33" s="188"/>
      <c r="BA33" s="189"/>
      <c r="BB33" s="190"/>
      <c r="BC33" s="177">
        <f t="shared" si="11"/>
        <v>0</v>
      </c>
      <c r="BD33" s="188"/>
      <c r="BE33" s="189"/>
      <c r="BF33" s="190"/>
      <c r="BG33" s="181">
        <f t="shared" si="3"/>
        <v>0</v>
      </c>
      <c r="BH33" s="182"/>
      <c r="BI33" s="183"/>
      <c r="BJ33" s="184"/>
      <c r="BK33" s="183"/>
      <c r="BL33" s="185">
        <f t="shared" si="12"/>
        <v>0</v>
      </c>
      <c r="BM33" s="186">
        <v>9.7222222222224999E-2</v>
      </c>
      <c r="BN33" s="187">
        <v>0.100694444444447</v>
      </c>
      <c r="BO33" s="177">
        <f t="shared" si="19"/>
        <v>0</v>
      </c>
      <c r="BP33" s="188"/>
      <c r="BQ33" s="189"/>
      <c r="BR33" s="190"/>
      <c r="BS33" s="177">
        <f t="shared" si="13"/>
        <v>0</v>
      </c>
      <c r="BT33" s="188"/>
      <c r="BU33" s="189"/>
      <c r="BV33" s="190"/>
      <c r="BW33" s="181">
        <f t="shared" si="4"/>
        <v>0</v>
      </c>
      <c r="BX33" s="182"/>
      <c r="BY33" s="183"/>
      <c r="BZ33" s="184"/>
      <c r="CA33" s="183"/>
      <c r="CB33" s="185">
        <f t="shared" si="14"/>
        <v>0</v>
      </c>
    </row>
    <row r="34" spans="1:80" ht="15.75">
      <c r="A34" s="186">
        <v>0.100694444444447</v>
      </c>
      <c r="B34" s="187">
        <v>0.10416666666667</v>
      </c>
      <c r="C34" s="177">
        <f t="shared" si="15"/>
        <v>0</v>
      </c>
      <c r="D34" s="188"/>
      <c r="E34" s="189"/>
      <c r="F34" s="190"/>
      <c r="G34" s="177">
        <f t="shared" si="5"/>
        <v>0</v>
      </c>
      <c r="H34" s="188"/>
      <c r="I34" s="189"/>
      <c r="J34" s="190"/>
      <c r="K34" s="181">
        <f t="shared" si="0"/>
        <v>0</v>
      </c>
      <c r="L34" s="182"/>
      <c r="M34" s="183"/>
      <c r="N34" s="184"/>
      <c r="O34" s="183"/>
      <c r="P34" s="185">
        <f t="shared" si="6"/>
        <v>0</v>
      </c>
      <c r="Q34" s="186">
        <v>0.100694444444447</v>
      </c>
      <c r="R34" s="187">
        <v>0.10416666666667</v>
      </c>
      <c r="S34" s="177">
        <f t="shared" si="16"/>
        <v>0</v>
      </c>
      <c r="T34" s="188"/>
      <c r="U34" s="189"/>
      <c r="V34" s="190"/>
      <c r="W34" s="177">
        <f t="shared" si="7"/>
        <v>0</v>
      </c>
      <c r="X34" s="188"/>
      <c r="Y34" s="189"/>
      <c r="Z34" s="190"/>
      <c r="AA34" s="181">
        <f t="shared" si="1"/>
        <v>0</v>
      </c>
      <c r="AB34" s="182"/>
      <c r="AC34" s="183"/>
      <c r="AD34" s="184"/>
      <c r="AE34" s="183"/>
      <c r="AF34" s="185">
        <f t="shared" si="8"/>
        <v>0</v>
      </c>
      <c r="AG34" s="186">
        <v>0.100694444444447</v>
      </c>
      <c r="AH34" s="187">
        <v>0.10416666666667</v>
      </c>
      <c r="AI34" s="177">
        <f t="shared" si="17"/>
        <v>0</v>
      </c>
      <c r="AJ34" s="188"/>
      <c r="AK34" s="189"/>
      <c r="AL34" s="190"/>
      <c r="AM34" s="177">
        <f t="shared" si="9"/>
        <v>0</v>
      </c>
      <c r="AN34" s="188"/>
      <c r="AO34" s="189"/>
      <c r="AP34" s="190"/>
      <c r="AQ34" s="181">
        <f t="shared" si="2"/>
        <v>0</v>
      </c>
      <c r="AR34" s="182"/>
      <c r="AS34" s="183"/>
      <c r="AT34" s="184"/>
      <c r="AU34" s="183"/>
      <c r="AV34" s="185">
        <f t="shared" si="10"/>
        <v>0</v>
      </c>
      <c r="AW34" s="186">
        <v>0.100694444444447</v>
      </c>
      <c r="AX34" s="187">
        <v>0.10416666666667</v>
      </c>
      <c r="AY34" s="177">
        <f t="shared" si="18"/>
        <v>0</v>
      </c>
      <c r="AZ34" s="188"/>
      <c r="BA34" s="189"/>
      <c r="BB34" s="190"/>
      <c r="BC34" s="177">
        <f t="shared" si="11"/>
        <v>0</v>
      </c>
      <c r="BD34" s="188"/>
      <c r="BE34" s="189"/>
      <c r="BF34" s="190"/>
      <c r="BG34" s="181">
        <f t="shared" si="3"/>
        <v>0</v>
      </c>
      <c r="BH34" s="182"/>
      <c r="BI34" s="183"/>
      <c r="BJ34" s="184"/>
      <c r="BK34" s="183"/>
      <c r="BL34" s="185">
        <f t="shared" si="12"/>
        <v>0</v>
      </c>
      <c r="BM34" s="186">
        <v>0.100694444444447</v>
      </c>
      <c r="BN34" s="187">
        <v>0.10416666666667</v>
      </c>
      <c r="BO34" s="177">
        <f t="shared" si="19"/>
        <v>0</v>
      </c>
      <c r="BP34" s="188"/>
      <c r="BQ34" s="189"/>
      <c r="BR34" s="190"/>
      <c r="BS34" s="177">
        <f t="shared" si="13"/>
        <v>0</v>
      </c>
      <c r="BT34" s="188"/>
      <c r="BU34" s="189"/>
      <c r="BV34" s="190"/>
      <c r="BW34" s="181">
        <f t="shared" si="4"/>
        <v>0</v>
      </c>
      <c r="BX34" s="182"/>
      <c r="BY34" s="183"/>
      <c r="BZ34" s="184"/>
      <c r="CA34" s="183"/>
      <c r="CB34" s="185">
        <f t="shared" si="14"/>
        <v>0</v>
      </c>
    </row>
    <row r="35" spans="1:80" ht="15.75">
      <c r="A35" s="186">
        <v>0.10416666666667</v>
      </c>
      <c r="B35" s="187">
        <v>0.107638888888892</v>
      </c>
      <c r="C35" s="177">
        <f t="shared" si="15"/>
        <v>0</v>
      </c>
      <c r="D35" s="188"/>
      <c r="E35" s="189"/>
      <c r="F35" s="190"/>
      <c r="G35" s="177">
        <f t="shared" si="5"/>
        <v>0</v>
      </c>
      <c r="H35" s="188"/>
      <c r="I35" s="189"/>
      <c r="J35" s="190"/>
      <c r="K35" s="181">
        <f t="shared" si="0"/>
        <v>0</v>
      </c>
      <c r="L35" s="182"/>
      <c r="M35" s="183"/>
      <c r="N35" s="184"/>
      <c r="O35" s="183"/>
      <c r="P35" s="185">
        <f t="shared" si="6"/>
        <v>0</v>
      </c>
      <c r="Q35" s="186">
        <v>0.10416666666667</v>
      </c>
      <c r="R35" s="187">
        <v>0.107638888888892</v>
      </c>
      <c r="S35" s="177">
        <f t="shared" si="16"/>
        <v>0</v>
      </c>
      <c r="T35" s="188"/>
      <c r="U35" s="189"/>
      <c r="V35" s="190"/>
      <c r="W35" s="177">
        <f t="shared" si="7"/>
        <v>0</v>
      </c>
      <c r="X35" s="188"/>
      <c r="Y35" s="189"/>
      <c r="Z35" s="190"/>
      <c r="AA35" s="181">
        <f t="shared" si="1"/>
        <v>0</v>
      </c>
      <c r="AB35" s="182"/>
      <c r="AC35" s="183"/>
      <c r="AD35" s="184"/>
      <c r="AE35" s="183"/>
      <c r="AF35" s="185">
        <f t="shared" si="8"/>
        <v>0</v>
      </c>
      <c r="AG35" s="186">
        <v>0.10416666666667</v>
      </c>
      <c r="AH35" s="187">
        <v>0.107638888888892</v>
      </c>
      <c r="AI35" s="177">
        <f t="shared" si="17"/>
        <v>0</v>
      </c>
      <c r="AJ35" s="188"/>
      <c r="AK35" s="189"/>
      <c r="AL35" s="190"/>
      <c r="AM35" s="177">
        <f t="shared" si="9"/>
        <v>0</v>
      </c>
      <c r="AN35" s="188"/>
      <c r="AO35" s="189"/>
      <c r="AP35" s="190"/>
      <c r="AQ35" s="181">
        <f t="shared" si="2"/>
        <v>0</v>
      </c>
      <c r="AR35" s="182"/>
      <c r="AS35" s="183"/>
      <c r="AT35" s="184"/>
      <c r="AU35" s="183"/>
      <c r="AV35" s="185">
        <f t="shared" si="10"/>
        <v>0</v>
      </c>
      <c r="AW35" s="186">
        <v>0.10416666666667</v>
      </c>
      <c r="AX35" s="187">
        <v>0.107638888888892</v>
      </c>
      <c r="AY35" s="177">
        <f t="shared" si="18"/>
        <v>0</v>
      </c>
      <c r="AZ35" s="188"/>
      <c r="BA35" s="189"/>
      <c r="BB35" s="190"/>
      <c r="BC35" s="177">
        <f t="shared" si="11"/>
        <v>0</v>
      </c>
      <c r="BD35" s="188"/>
      <c r="BE35" s="189"/>
      <c r="BF35" s="190"/>
      <c r="BG35" s="181">
        <f t="shared" si="3"/>
        <v>0</v>
      </c>
      <c r="BH35" s="182"/>
      <c r="BI35" s="183"/>
      <c r="BJ35" s="184"/>
      <c r="BK35" s="183"/>
      <c r="BL35" s="185">
        <f t="shared" si="12"/>
        <v>0</v>
      </c>
      <c r="BM35" s="186">
        <v>0.10416666666667</v>
      </c>
      <c r="BN35" s="187">
        <v>0.107638888888892</v>
      </c>
      <c r="BO35" s="177">
        <f t="shared" si="19"/>
        <v>0</v>
      </c>
      <c r="BP35" s="188"/>
      <c r="BQ35" s="189"/>
      <c r="BR35" s="190"/>
      <c r="BS35" s="177">
        <f t="shared" si="13"/>
        <v>0</v>
      </c>
      <c r="BT35" s="188"/>
      <c r="BU35" s="189"/>
      <c r="BV35" s="190"/>
      <c r="BW35" s="181">
        <f t="shared" si="4"/>
        <v>0</v>
      </c>
      <c r="BX35" s="182"/>
      <c r="BY35" s="183"/>
      <c r="BZ35" s="184"/>
      <c r="CA35" s="183"/>
      <c r="CB35" s="185">
        <f t="shared" si="14"/>
        <v>0</v>
      </c>
    </row>
    <row r="36" spans="1:80" ht="15.75">
      <c r="A36" s="186">
        <v>0.107638888888892</v>
      </c>
      <c r="B36" s="187">
        <v>0.11111111111111401</v>
      </c>
      <c r="C36" s="177">
        <f t="shared" si="15"/>
        <v>0</v>
      </c>
      <c r="D36" s="188"/>
      <c r="E36" s="189"/>
      <c r="F36" s="190"/>
      <c r="G36" s="177">
        <f t="shared" si="5"/>
        <v>0</v>
      </c>
      <c r="H36" s="188"/>
      <c r="I36" s="189"/>
      <c r="J36" s="190"/>
      <c r="K36" s="181">
        <f t="shared" si="0"/>
        <v>0</v>
      </c>
      <c r="L36" s="182"/>
      <c r="M36" s="183"/>
      <c r="N36" s="184"/>
      <c r="O36" s="183"/>
      <c r="P36" s="185">
        <f t="shared" si="6"/>
        <v>0</v>
      </c>
      <c r="Q36" s="186">
        <v>0.107638888888892</v>
      </c>
      <c r="R36" s="187">
        <v>0.11111111111111401</v>
      </c>
      <c r="S36" s="177">
        <f t="shared" si="16"/>
        <v>0</v>
      </c>
      <c r="T36" s="188"/>
      <c r="U36" s="189"/>
      <c r="V36" s="190"/>
      <c r="W36" s="177">
        <f t="shared" si="7"/>
        <v>0</v>
      </c>
      <c r="X36" s="188"/>
      <c r="Y36" s="189"/>
      <c r="Z36" s="190"/>
      <c r="AA36" s="181">
        <f t="shared" si="1"/>
        <v>0</v>
      </c>
      <c r="AB36" s="182"/>
      <c r="AC36" s="183"/>
      <c r="AD36" s="184"/>
      <c r="AE36" s="183"/>
      <c r="AF36" s="185">
        <f t="shared" si="8"/>
        <v>0</v>
      </c>
      <c r="AG36" s="186">
        <v>0.107638888888892</v>
      </c>
      <c r="AH36" s="187">
        <v>0.11111111111111401</v>
      </c>
      <c r="AI36" s="177">
        <f t="shared" si="17"/>
        <v>0</v>
      </c>
      <c r="AJ36" s="188"/>
      <c r="AK36" s="189"/>
      <c r="AL36" s="190"/>
      <c r="AM36" s="177">
        <f t="shared" si="9"/>
        <v>0</v>
      </c>
      <c r="AN36" s="188"/>
      <c r="AO36" s="189"/>
      <c r="AP36" s="190"/>
      <c r="AQ36" s="181">
        <f t="shared" si="2"/>
        <v>0</v>
      </c>
      <c r="AR36" s="182"/>
      <c r="AS36" s="183"/>
      <c r="AT36" s="184"/>
      <c r="AU36" s="183"/>
      <c r="AV36" s="185">
        <f t="shared" si="10"/>
        <v>0</v>
      </c>
      <c r="AW36" s="186">
        <v>0.107638888888892</v>
      </c>
      <c r="AX36" s="187">
        <v>0.11111111111111401</v>
      </c>
      <c r="AY36" s="177">
        <f t="shared" si="18"/>
        <v>0</v>
      </c>
      <c r="AZ36" s="188"/>
      <c r="BA36" s="189"/>
      <c r="BB36" s="190"/>
      <c r="BC36" s="177">
        <f t="shared" si="11"/>
        <v>0</v>
      </c>
      <c r="BD36" s="188"/>
      <c r="BE36" s="189"/>
      <c r="BF36" s="190"/>
      <c r="BG36" s="181">
        <f t="shared" si="3"/>
        <v>0</v>
      </c>
      <c r="BH36" s="182"/>
      <c r="BI36" s="183"/>
      <c r="BJ36" s="184"/>
      <c r="BK36" s="183"/>
      <c r="BL36" s="185">
        <f t="shared" si="12"/>
        <v>0</v>
      </c>
      <c r="BM36" s="186">
        <v>0.107638888888892</v>
      </c>
      <c r="BN36" s="187">
        <v>0.11111111111111401</v>
      </c>
      <c r="BO36" s="177">
        <f t="shared" si="19"/>
        <v>0</v>
      </c>
      <c r="BP36" s="188"/>
      <c r="BQ36" s="189"/>
      <c r="BR36" s="190"/>
      <c r="BS36" s="177">
        <f t="shared" si="13"/>
        <v>0</v>
      </c>
      <c r="BT36" s="188"/>
      <c r="BU36" s="189"/>
      <c r="BV36" s="190"/>
      <c r="BW36" s="181">
        <f t="shared" si="4"/>
        <v>0</v>
      </c>
      <c r="BX36" s="182"/>
      <c r="BY36" s="183"/>
      <c r="BZ36" s="184"/>
      <c r="CA36" s="183"/>
      <c r="CB36" s="185">
        <f t="shared" si="14"/>
        <v>0</v>
      </c>
    </row>
    <row r="37" spans="1:80" ht="15.75">
      <c r="A37" s="186">
        <v>0.11111111111111401</v>
      </c>
      <c r="B37" s="187">
        <v>0.11458333333333701</v>
      </c>
      <c r="C37" s="177">
        <f t="shared" si="15"/>
        <v>0</v>
      </c>
      <c r="D37" s="188"/>
      <c r="E37" s="189"/>
      <c r="F37" s="190"/>
      <c r="G37" s="177">
        <f t="shared" si="5"/>
        <v>0</v>
      </c>
      <c r="H37" s="188"/>
      <c r="I37" s="189"/>
      <c r="J37" s="190"/>
      <c r="K37" s="181">
        <f t="shared" si="0"/>
        <v>0</v>
      </c>
      <c r="L37" s="182"/>
      <c r="M37" s="183"/>
      <c r="N37" s="184"/>
      <c r="O37" s="183"/>
      <c r="P37" s="185">
        <f t="shared" si="6"/>
        <v>0</v>
      </c>
      <c r="Q37" s="186">
        <v>0.11111111111111401</v>
      </c>
      <c r="R37" s="187">
        <v>0.11458333333333701</v>
      </c>
      <c r="S37" s="177">
        <f t="shared" si="16"/>
        <v>0</v>
      </c>
      <c r="T37" s="188"/>
      <c r="U37" s="189"/>
      <c r="V37" s="190"/>
      <c r="W37" s="177">
        <f t="shared" si="7"/>
        <v>0</v>
      </c>
      <c r="X37" s="188"/>
      <c r="Y37" s="189"/>
      <c r="Z37" s="190"/>
      <c r="AA37" s="181">
        <f t="shared" si="1"/>
        <v>0</v>
      </c>
      <c r="AB37" s="182"/>
      <c r="AC37" s="183"/>
      <c r="AD37" s="184"/>
      <c r="AE37" s="183"/>
      <c r="AF37" s="185">
        <f t="shared" si="8"/>
        <v>0</v>
      </c>
      <c r="AG37" s="186">
        <v>0.11111111111111401</v>
      </c>
      <c r="AH37" s="187">
        <v>0.11458333333333701</v>
      </c>
      <c r="AI37" s="177">
        <f t="shared" si="17"/>
        <v>0</v>
      </c>
      <c r="AJ37" s="188"/>
      <c r="AK37" s="189"/>
      <c r="AL37" s="190"/>
      <c r="AM37" s="177">
        <f t="shared" si="9"/>
        <v>0</v>
      </c>
      <c r="AN37" s="188"/>
      <c r="AO37" s="189"/>
      <c r="AP37" s="190"/>
      <c r="AQ37" s="181">
        <f t="shared" si="2"/>
        <v>0</v>
      </c>
      <c r="AR37" s="182"/>
      <c r="AS37" s="183"/>
      <c r="AT37" s="184"/>
      <c r="AU37" s="183"/>
      <c r="AV37" s="185">
        <f t="shared" si="10"/>
        <v>0</v>
      </c>
      <c r="AW37" s="186">
        <v>0.11111111111111401</v>
      </c>
      <c r="AX37" s="187">
        <v>0.11458333333333701</v>
      </c>
      <c r="AY37" s="177">
        <f t="shared" si="18"/>
        <v>0</v>
      </c>
      <c r="AZ37" s="188"/>
      <c r="BA37" s="189"/>
      <c r="BB37" s="190"/>
      <c r="BC37" s="177">
        <f t="shared" si="11"/>
        <v>0</v>
      </c>
      <c r="BD37" s="188"/>
      <c r="BE37" s="189"/>
      <c r="BF37" s="190"/>
      <c r="BG37" s="181">
        <f t="shared" si="3"/>
        <v>0</v>
      </c>
      <c r="BH37" s="182"/>
      <c r="BI37" s="183"/>
      <c r="BJ37" s="184"/>
      <c r="BK37" s="183"/>
      <c r="BL37" s="185">
        <f t="shared" si="12"/>
        <v>0</v>
      </c>
      <c r="BM37" s="186">
        <v>0.11111111111111401</v>
      </c>
      <c r="BN37" s="187">
        <v>0.11458333333333701</v>
      </c>
      <c r="BO37" s="177">
        <f t="shared" si="19"/>
        <v>0</v>
      </c>
      <c r="BP37" s="188"/>
      <c r="BQ37" s="189"/>
      <c r="BR37" s="190"/>
      <c r="BS37" s="177">
        <f t="shared" si="13"/>
        <v>0</v>
      </c>
      <c r="BT37" s="188"/>
      <c r="BU37" s="189"/>
      <c r="BV37" s="190"/>
      <c r="BW37" s="181">
        <f t="shared" si="4"/>
        <v>0</v>
      </c>
      <c r="BX37" s="182"/>
      <c r="BY37" s="183"/>
      <c r="BZ37" s="184"/>
      <c r="CA37" s="183"/>
      <c r="CB37" s="185">
        <f t="shared" si="14"/>
        <v>0</v>
      </c>
    </row>
    <row r="38" spans="1:80" ht="15.75">
      <c r="A38" s="186">
        <v>0.11458333333333701</v>
      </c>
      <c r="B38" s="187">
        <v>0.11805555555555899</v>
      </c>
      <c r="C38" s="177">
        <f t="shared" si="15"/>
        <v>0</v>
      </c>
      <c r="D38" s="188"/>
      <c r="E38" s="189"/>
      <c r="F38" s="190"/>
      <c r="G38" s="177">
        <f t="shared" si="5"/>
        <v>0</v>
      </c>
      <c r="H38" s="188"/>
      <c r="I38" s="189"/>
      <c r="J38" s="190"/>
      <c r="K38" s="181">
        <f t="shared" si="0"/>
        <v>0</v>
      </c>
      <c r="L38" s="182"/>
      <c r="M38" s="183"/>
      <c r="N38" s="184"/>
      <c r="O38" s="183"/>
      <c r="P38" s="185">
        <f t="shared" si="6"/>
        <v>0</v>
      </c>
      <c r="Q38" s="186">
        <v>0.11458333333333701</v>
      </c>
      <c r="R38" s="187">
        <v>0.11805555555555899</v>
      </c>
      <c r="S38" s="177">
        <f t="shared" si="16"/>
        <v>0</v>
      </c>
      <c r="T38" s="188"/>
      <c r="U38" s="189"/>
      <c r="V38" s="190"/>
      <c r="W38" s="177">
        <f t="shared" si="7"/>
        <v>0</v>
      </c>
      <c r="X38" s="188"/>
      <c r="Y38" s="189"/>
      <c r="Z38" s="190"/>
      <c r="AA38" s="181">
        <f t="shared" si="1"/>
        <v>0</v>
      </c>
      <c r="AB38" s="182"/>
      <c r="AC38" s="183"/>
      <c r="AD38" s="184"/>
      <c r="AE38" s="183"/>
      <c r="AF38" s="185">
        <f t="shared" si="8"/>
        <v>0</v>
      </c>
      <c r="AG38" s="186">
        <v>0.11458333333333701</v>
      </c>
      <c r="AH38" s="187">
        <v>0.11805555555555899</v>
      </c>
      <c r="AI38" s="177">
        <f t="shared" si="17"/>
        <v>0</v>
      </c>
      <c r="AJ38" s="188"/>
      <c r="AK38" s="189"/>
      <c r="AL38" s="190"/>
      <c r="AM38" s="177">
        <f t="shared" si="9"/>
        <v>0</v>
      </c>
      <c r="AN38" s="188"/>
      <c r="AO38" s="189"/>
      <c r="AP38" s="190"/>
      <c r="AQ38" s="181">
        <f t="shared" si="2"/>
        <v>0</v>
      </c>
      <c r="AR38" s="182"/>
      <c r="AS38" s="183"/>
      <c r="AT38" s="184"/>
      <c r="AU38" s="183"/>
      <c r="AV38" s="185">
        <f t="shared" si="10"/>
        <v>0</v>
      </c>
      <c r="AW38" s="186">
        <v>0.11458333333333701</v>
      </c>
      <c r="AX38" s="187">
        <v>0.11805555555555899</v>
      </c>
      <c r="AY38" s="177">
        <f t="shared" si="18"/>
        <v>0</v>
      </c>
      <c r="AZ38" s="188"/>
      <c r="BA38" s="189"/>
      <c r="BB38" s="190"/>
      <c r="BC38" s="177">
        <f t="shared" si="11"/>
        <v>0</v>
      </c>
      <c r="BD38" s="188"/>
      <c r="BE38" s="189"/>
      <c r="BF38" s="190"/>
      <c r="BG38" s="181">
        <f t="shared" si="3"/>
        <v>0</v>
      </c>
      <c r="BH38" s="182"/>
      <c r="BI38" s="183"/>
      <c r="BJ38" s="184"/>
      <c r="BK38" s="183"/>
      <c r="BL38" s="185">
        <f t="shared" si="12"/>
        <v>0</v>
      </c>
      <c r="BM38" s="186">
        <v>0.11458333333333701</v>
      </c>
      <c r="BN38" s="187">
        <v>0.11805555555555899</v>
      </c>
      <c r="BO38" s="177">
        <f t="shared" si="19"/>
        <v>0</v>
      </c>
      <c r="BP38" s="188"/>
      <c r="BQ38" s="189"/>
      <c r="BR38" s="190"/>
      <c r="BS38" s="177">
        <f t="shared" si="13"/>
        <v>0</v>
      </c>
      <c r="BT38" s="188"/>
      <c r="BU38" s="189"/>
      <c r="BV38" s="190"/>
      <c r="BW38" s="181">
        <f t="shared" si="4"/>
        <v>0</v>
      </c>
      <c r="BX38" s="182"/>
      <c r="BY38" s="183"/>
      <c r="BZ38" s="184"/>
      <c r="CA38" s="183"/>
      <c r="CB38" s="185">
        <f t="shared" si="14"/>
        <v>0</v>
      </c>
    </row>
    <row r="39" spans="1:80" ht="15.75">
      <c r="A39" s="186">
        <v>0.11805555555555899</v>
      </c>
      <c r="B39" s="187">
        <v>0.121527777777781</v>
      </c>
      <c r="C39" s="177">
        <f t="shared" si="15"/>
        <v>0</v>
      </c>
      <c r="D39" s="188"/>
      <c r="E39" s="189"/>
      <c r="F39" s="190"/>
      <c r="G39" s="177">
        <f t="shared" si="5"/>
        <v>0</v>
      </c>
      <c r="H39" s="188"/>
      <c r="I39" s="189"/>
      <c r="J39" s="190"/>
      <c r="K39" s="181">
        <f t="shared" si="0"/>
        <v>0</v>
      </c>
      <c r="L39" s="182"/>
      <c r="M39" s="183"/>
      <c r="N39" s="184"/>
      <c r="O39" s="183"/>
      <c r="P39" s="185">
        <f t="shared" si="6"/>
        <v>0</v>
      </c>
      <c r="Q39" s="186">
        <v>0.11805555555555899</v>
      </c>
      <c r="R39" s="187">
        <v>0.121527777777781</v>
      </c>
      <c r="S39" s="177">
        <f t="shared" si="16"/>
        <v>0</v>
      </c>
      <c r="T39" s="188"/>
      <c r="U39" s="189"/>
      <c r="V39" s="190"/>
      <c r="W39" s="177">
        <f t="shared" si="7"/>
        <v>0</v>
      </c>
      <c r="X39" s="188"/>
      <c r="Y39" s="189"/>
      <c r="Z39" s="190"/>
      <c r="AA39" s="181">
        <f t="shared" si="1"/>
        <v>0</v>
      </c>
      <c r="AB39" s="182"/>
      <c r="AC39" s="183"/>
      <c r="AD39" s="184"/>
      <c r="AE39" s="183"/>
      <c r="AF39" s="185">
        <f t="shared" si="8"/>
        <v>0</v>
      </c>
      <c r="AG39" s="186">
        <v>0.11805555555555899</v>
      </c>
      <c r="AH39" s="187">
        <v>0.121527777777781</v>
      </c>
      <c r="AI39" s="177">
        <f t="shared" si="17"/>
        <v>0</v>
      </c>
      <c r="AJ39" s="188"/>
      <c r="AK39" s="189"/>
      <c r="AL39" s="190"/>
      <c r="AM39" s="177">
        <f t="shared" si="9"/>
        <v>0</v>
      </c>
      <c r="AN39" s="188"/>
      <c r="AO39" s="189"/>
      <c r="AP39" s="190"/>
      <c r="AQ39" s="181">
        <f t="shared" si="2"/>
        <v>0</v>
      </c>
      <c r="AR39" s="182"/>
      <c r="AS39" s="183"/>
      <c r="AT39" s="184"/>
      <c r="AU39" s="183"/>
      <c r="AV39" s="185">
        <f t="shared" si="10"/>
        <v>0</v>
      </c>
      <c r="AW39" s="186">
        <v>0.11805555555555899</v>
      </c>
      <c r="AX39" s="187">
        <v>0.121527777777781</v>
      </c>
      <c r="AY39" s="177">
        <f t="shared" si="18"/>
        <v>0</v>
      </c>
      <c r="AZ39" s="188"/>
      <c r="BA39" s="189"/>
      <c r="BB39" s="190"/>
      <c r="BC39" s="177">
        <f t="shared" si="11"/>
        <v>0</v>
      </c>
      <c r="BD39" s="188"/>
      <c r="BE39" s="189"/>
      <c r="BF39" s="190"/>
      <c r="BG39" s="181">
        <f t="shared" si="3"/>
        <v>0</v>
      </c>
      <c r="BH39" s="182"/>
      <c r="BI39" s="183"/>
      <c r="BJ39" s="184"/>
      <c r="BK39" s="183"/>
      <c r="BL39" s="185">
        <f t="shared" si="12"/>
        <v>0</v>
      </c>
      <c r="BM39" s="186">
        <v>0.11805555555555899</v>
      </c>
      <c r="BN39" s="187">
        <v>0.121527777777781</v>
      </c>
      <c r="BO39" s="177">
        <f t="shared" si="19"/>
        <v>0</v>
      </c>
      <c r="BP39" s="188"/>
      <c r="BQ39" s="189"/>
      <c r="BR39" s="190"/>
      <c r="BS39" s="177">
        <f t="shared" si="13"/>
        <v>0</v>
      </c>
      <c r="BT39" s="188"/>
      <c r="BU39" s="189"/>
      <c r="BV39" s="190"/>
      <c r="BW39" s="181">
        <f t="shared" si="4"/>
        <v>0</v>
      </c>
      <c r="BX39" s="182"/>
      <c r="BY39" s="183"/>
      <c r="BZ39" s="184"/>
      <c r="CA39" s="183"/>
      <c r="CB39" s="185">
        <f t="shared" si="14"/>
        <v>0</v>
      </c>
    </row>
    <row r="40" spans="1:80" ht="15.75">
      <c r="A40" s="186">
        <v>0.121527777777781</v>
      </c>
      <c r="B40" s="187">
        <v>0.125000000000004</v>
      </c>
      <c r="C40" s="177">
        <f t="shared" si="15"/>
        <v>0</v>
      </c>
      <c r="D40" s="188"/>
      <c r="E40" s="189"/>
      <c r="F40" s="190"/>
      <c r="G40" s="177">
        <f t="shared" si="5"/>
        <v>0</v>
      </c>
      <c r="H40" s="188"/>
      <c r="I40" s="189"/>
      <c r="J40" s="190"/>
      <c r="K40" s="181">
        <f t="shared" si="0"/>
        <v>0</v>
      </c>
      <c r="L40" s="182"/>
      <c r="M40" s="183"/>
      <c r="N40" s="184"/>
      <c r="O40" s="183"/>
      <c r="P40" s="185">
        <f t="shared" si="6"/>
        <v>0</v>
      </c>
      <c r="Q40" s="186">
        <v>0.121527777777781</v>
      </c>
      <c r="R40" s="187">
        <v>0.125000000000004</v>
      </c>
      <c r="S40" s="177">
        <f t="shared" si="16"/>
        <v>0</v>
      </c>
      <c r="T40" s="188"/>
      <c r="U40" s="189"/>
      <c r="V40" s="190"/>
      <c r="W40" s="177">
        <f t="shared" si="7"/>
        <v>0</v>
      </c>
      <c r="X40" s="188"/>
      <c r="Y40" s="189"/>
      <c r="Z40" s="190"/>
      <c r="AA40" s="181">
        <f t="shared" si="1"/>
        <v>0</v>
      </c>
      <c r="AB40" s="182"/>
      <c r="AC40" s="183"/>
      <c r="AD40" s="184"/>
      <c r="AE40" s="183"/>
      <c r="AF40" s="185">
        <f t="shared" si="8"/>
        <v>0</v>
      </c>
      <c r="AG40" s="186">
        <v>0.121527777777781</v>
      </c>
      <c r="AH40" s="187">
        <v>0.125000000000004</v>
      </c>
      <c r="AI40" s="177">
        <f t="shared" si="17"/>
        <v>0</v>
      </c>
      <c r="AJ40" s="188"/>
      <c r="AK40" s="189"/>
      <c r="AL40" s="190"/>
      <c r="AM40" s="177">
        <f t="shared" si="9"/>
        <v>0</v>
      </c>
      <c r="AN40" s="188"/>
      <c r="AO40" s="189"/>
      <c r="AP40" s="190"/>
      <c r="AQ40" s="181">
        <f t="shared" si="2"/>
        <v>0</v>
      </c>
      <c r="AR40" s="182"/>
      <c r="AS40" s="183"/>
      <c r="AT40" s="184"/>
      <c r="AU40" s="183"/>
      <c r="AV40" s="185">
        <f t="shared" si="10"/>
        <v>0</v>
      </c>
      <c r="AW40" s="186">
        <v>0.121527777777781</v>
      </c>
      <c r="AX40" s="187">
        <v>0.125000000000004</v>
      </c>
      <c r="AY40" s="177">
        <f t="shared" si="18"/>
        <v>0</v>
      </c>
      <c r="AZ40" s="188"/>
      <c r="BA40" s="189"/>
      <c r="BB40" s="190"/>
      <c r="BC40" s="177">
        <f t="shared" si="11"/>
        <v>0</v>
      </c>
      <c r="BD40" s="188"/>
      <c r="BE40" s="189"/>
      <c r="BF40" s="190"/>
      <c r="BG40" s="181">
        <f t="shared" si="3"/>
        <v>0</v>
      </c>
      <c r="BH40" s="182"/>
      <c r="BI40" s="183"/>
      <c r="BJ40" s="184"/>
      <c r="BK40" s="183"/>
      <c r="BL40" s="185">
        <f t="shared" si="12"/>
        <v>0</v>
      </c>
      <c r="BM40" s="186">
        <v>0.121527777777781</v>
      </c>
      <c r="BN40" s="187">
        <v>0.125000000000004</v>
      </c>
      <c r="BO40" s="177">
        <f t="shared" si="19"/>
        <v>0</v>
      </c>
      <c r="BP40" s="188"/>
      <c r="BQ40" s="189"/>
      <c r="BR40" s="190"/>
      <c r="BS40" s="177">
        <f t="shared" si="13"/>
        <v>0</v>
      </c>
      <c r="BT40" s="188"/>
      <c r="BU40" s="189"/>
      <c r="BV40" s="190"/>
      <c r="BW40" s="181">
        <f t="shared" si="4"/>
        <v>0</v>
      </c>
      <c r="BX40" s="182"/>
      <c r="BY40" s="183"/>
      <c r="BZ40" s="184"/>
      <c r="CA40" s="183"/>
      <c r="CB40" s="185">
        <f t="shared" si="14"/>
        <v>0</v>
      </c>
    </row>
    <row r="41" spans="1:80" ht="15.75">
      <c r="A41" s="186">
        <v>0.125000000000004</v>
      </c>
      <c r="B41" s="187">
        <v>0.12847222222222601</v>
      </c>
      <c r="C41" s="177">
        <f t="shared" si="15"/>
        <v>0</v>
      </c>
      <c r="D41" s="188"/>
      <c r="E41" s="189"/>
      <c r="F41" s="190"/>
      <c r="G41" s="177">
        <f t="shared" si="5"/>
        <v>0</v>
      </c>
      <c r="H41" s="188"/>
      <c r="I41" s="189"/>
      <c r="J41" s="190"/>
      <c r="K41" s="181">
        <f t="shared" si="0"/>
        <v>0</v>
      </c>
      <c r="L41" s="182"/>
      <c r="M41" s="183"/>
      <c r="N41" s="184"/>
      <c r="O41" s="183"/>
      <c r="P41" s="185">
        <f t="shared" si="6"/>
        <v>0</v>
      </c>
      <c r="Q41" s="186">
        <v>0.125000000000004</v>
      </c>
      <c r="R41" s="187">
        <v>0.12847222222222601</v>
      </c>
      <c r="S41" s="177">
        <f t="shared" si="16"/>
        <v>0</v>
      </c>
      <c r="T41" s="188"/>
      <c r="U41" s="189"/>
      <c r="V41" s="190"/>
      <c r="W41" s="177">
        <f t="shared" si="7"/>
        <v>0</v>
      </c>
      <c r="X41" s="188"/>
      <c r="Y41" s="189"/>
      <c r="Z41" s="190"/>
      <c r="AA41" s="181">
        <f t="shared" si="1"/>
        <v>0</v>
      </c>
      <c r="AB41" s="182"/>
      <c r="AC41" s="183"/>
      <c r="AD41" s="184"/>
      <c r="AE41" s="183"/>
      <c r="AF41" s="185">
        <f t="shared" si="8"/>
        <v>0</v>
      </c>
      <c r="AG41" s="186">
        <v>0.125000000000004</v>
      </c>
      <c r="AH41" s="187">
        <v>0.12847222222222601</v>
      </c>
      <c r="AI41" s="177">
        <f t="shared" si="17"/>
        <v>0</v>
      </c>
      <c r="AJ41" s="188"/>
      <c r="AK41" s="189"/>
      <c r="AL41" s="190"/>
      <c r="AM41" s="177">
        <f t="shared" si="9"/>
        <v>0</v>
      </c>
      <c r="AN41" s="188"/>
      <c r="AO41" s="189"/>
      <c r="AP41" s="190"/>
      <c r="AQ41" s="181">
        <f t="shared" si="2"/>
        <v>0</v>
      </c>
      <c r="AR41" s="182"/>
      <c r="AS41" s="183"/>
      <c r="AT41" s="184"/>
      <c r="AU41" s="183"/>
      <c r="AV41" s="185">
        <f t="shared" si="10"/>
        <v>0</v>
      </c>
      <c r="AW41" s="186">
        <v>0.125000000000004</v>
      </c>
      <c r="AX41" s="187">
        <v>0.12847222222222601</v>
      </c>
      <c r="AY41" s="177">
        <f t="shared" si="18"/>
        <v>0</v>
      </c>
      <c r="AZ41" s="188"/>
      <c r="BA41" s="189"/>
      <c r="BB41" s="190"/>
      <c r="BC41" s="177">
        <f t="shared" si="11"/>
        <v>0</v>
      </c>
      <c r="BD41" s="188"/>
      <c r="BE41" s="189"/>
      <c r="BF41" s="190"/>
      <c r="BG41" s="181">
        <f t="shared" si="3"/>
        <v>0</v>
      </c>
      <c r="BH41" s="182"/>
      <c r="BI41" s="183"/>
      <c r="BJ41" s="184"/>
      <c r="BK41" s="183"/>
      <c r="BL41" s="185">
        <f t="shared" si="12"/>
        <v>0</v>
      </c>
      <c r="BM41" s="186">
        <v>0.125000000000004</v>
      </c>
      <c r="BN41" s="187">
        <v>0.12847222222222601</v>
      </c>
      <c r="BO41" s="177">
        <f t="shared" si="19"/>
        <v>0</v>
      </c>
      <c r="BP41" s="188"/>
      <c r="BQ41" s="189"/>
      <c r="BR41" s="190"/>
      <c r="BS41" s="177">
        <f t="shared" si="13"/>
        <v>0</v>
      </c>
      <c r="BT41" s="188"/>
      <c r="BU41" s="189"/>
      <c r="BV41" s="190"/>
      <c r="BW41" s="181">
        <f t="shared" si="4"/>
        <v>0</v>
      </c>
      <c r="BX41" s="182"/>
      <c r="BY41" s="183"/>
      <c r="BZ41" s="184"/>
      <c r="CA41" s="183"/>
      <c r="CB41" s="185">
        <f t="shared" si="14"/>
        <v>0</v>
      </c>
    </row>
    <row r="42" spans="1:80" ht="15.75">
      <c r="A42" s="186">
        <v>0.12847222222222601</v>
      </c>
      <c r="B42" s="187">
        <v>0.131944444444448</v>
      </c>
      <c r="C42" s="177">
        <f t="shared" si="15"/>
        <v>0</v>
      </c>
      <c r="D42" s="188"/>
      <c r="E42" s="189"/>
      <c r="F42" s="190"/>
      <c r="G42" s="177">
        <f t="shared" si="5"/>
        <v>0</v>
      </c>
      <c r="H42" s="188"/>
      <c r="I42" s="189"/>
      <c r="J42" s="190"/>
      <c r="K42" s="181">
        <f t="shared" si="0"/>
        <v>0</v>
      </c>
      <c r="L42" s="182"/>
      <c r="M42" s="183"/>
      <c r="N42" s="184"/>
      <c r="O42" s="183"/>
      <c r="P42" s="185">
        <f t="shared" si="6"/>
        <v>0</v>
      </c>
      <c r="Q42" s="186">
        <v>0.12847222222222601</v>
      </c>
      <c r="R42" s="187">
        <v>0.131944444444448</v>
      </c>
      <c r="S42" s="177">
        <f t="shared" si="16"/>
        <v>0</v>
      </c>
      <c r="T42" s="188"/>
      <c r="U42" s="189"/>
      <c r="V42" s="190"/>
      <c r="W42" s="177">
        <f t="shared" si="7"/>
        <v>0</v>
      </c>
      <c r="X42" s="188"/>
      <c r="Y42" s="189"/>
      <c r="Z42" s="190"/>
      <c r="AA42" s="181">
        <f t="shared" si="1"/>
        <v>0</v>
      </c>
      <c r="AB42" s="182"/>
      <c r="AC42" s="183"/>
      <c r="AD42" s="184"/>
      <c r="AE42" s="183"/>
      <c r="AF42" s="185">
        <f t="shared" si="8"/>
        <v>0</v>
      </c>
      <c r="AG42" s="186">
        <v>0.12847222222222601</v>
      </c>
      <c r="AH42" s="187">
        <v>0.131944444444448</v>
      </c>
      <c r="AI42" s="177">
        <f t="shared" si="17"/>
        <v>0</v>
      </c>
      <c r="AJ42" s="188"/>
      <c r="AK42" s="189"/>
      <c r="AL42" s="190"/>
      <c r="AM42" s="177">
        <f t="shared" si="9"/>
        <v>0</v>
      </c>
      <c r="AN42" s="188"/>
      <c r="AO42" s="189"/>
      <c r="AP42" s="190"/>
      <c r="AQ42" s="181">
        <f t="shared" si="2"/>
        <v>0</v>
      </c>
      <c r="AR42" s="182"/>
      <c r="AS42" s="183"/>
      <c r="AT42" s="184"/>
      <c r="AU42" s="183"/>
      <c r="AV42" s="185">
        <f t="shared" si="10"/>
        <v>0</v>
      </c>
      <c r="AW42" s="186">
        <v>0.12847222222222601</v>
      </c>
      <c r="AX42" s="187">
        <v>0.131944444444448</v>
      </c>
      <c r="AY42" s="177">
        <f t="shared" si="18"/>
        <v>0</v>
      </c>
      <c r="AZ42" s="188"/>
      <c r="BA42" s="189"/>
      <c r="BB42" s="190"/>
      <c r="BC42" s="177">
        <f t="shared" si="11"/>
        <v>0</v>
      </c>
      <c r="BD42" s="188"/>
      <c r="BE42" s="189"/>
      <c r="BF42" s="190"/>
      <c r="BG42" s="181">
        <f t="shared" si="3"/>
        <v>0</v>
      </c>
      <c r="BH42" s="182"/>
      <c r="BI42" s="183"/>
      <c r="BJ42" s="184"/>
      <c r="BK42" s="183"/>
      <c r="BL42" s="185">
        <f t="shared" si="12"/>
        <v>0</v>
      </c>
      <c r="BM42" s="186">
        <v>0.12847222222222601</v>
      </c>
      <c r="BN42" s="187">
        <v>0.131944444444448</v>
      </c>
      <c r="BO42" s="177">
        <f t="shared" si="19"/>
        <v>0</v>
      </c>
      <c r="BP42" s="188"/>
      <c r="BQ42" s="189"/>
      <c r="BR42" s="190"/>
      <c r="BS42" s="177">
        <f t="shared" si="13"/>
        <v>0</v>
      </c>
      <c r="BT42" s="188"/>
      <c r="BU42" s="189"/>
      <c r="BV42" s="190"/>
      <c r="BW42" s="181">
        <f t="shared" si="4"/>
        <v>0</v>
      </c>
      <c r="BX42" s="182"/>
      <c r="BY42" s="183"/>
      <c r="BZ42" s="184"/>
      <c r="CA42" s="183"/>
      <c r="CB42" s="185">
        <f t="shared" si="14"/>
        <v>0</v>
      </c>
    </row>
    <row r="43" spans="1:80" ht="15.75">
      <c r="A43" s="186">
        <v>0.131944444444448</v>
      </c>
      <c r="B43" s="187">
        <v>0.13541666666667099</v>
      </c>
      <c r="C43" s="177">
        <f t="shared" si="15"/>
        <v>0</v>
      </c>
      <c r="D43" s="188"/>
      <c r="E43" s="189"/>
      <c r="F43" s="190"/>
      <c r="G43" s="177">
        <f t="shared" si="5"/>
        <v>0</v>
      </c>
      <c r="H43" s="188"/>
      <c r="I43" s="189"/>
      <c r="J43" s="190"/>
      <c r="K43" s="181">
        <f t="shared" si="0"/>
        <v>0</v>
      </c>
      <c r="L43" s="182"/>
      <c r="M43" s="183"/>
      <c r="N43" s="184"/>
      <c r="O43" s="183"/>
      <c r="P43" s="185">
        <f t="shared" si="6"/>
        <v>0</v>
      </c>
      <c r="Q43" s="186">
        <v>0.131944444444448</v>
      </c>
      <c r="R43" s="187">
        <v>0.13541666666667099</v>
      </c>
      <c r="S43" s="177">
        <f t="shared" si="16"/>
        <v>0</v>
      </c>
      <c r="T43" s="188"/>
      <c r="U43" s="189"/>
      <c r="V43" s="190"/>
      <c r="W43" s="177">
        <f t="shared" si="7"/>
        <v>0</v>
      </c>
      <c r="X43" s="188"/>
      <c r="Y43" s="189"/>
      <c r="Z43" s="190"/>
      <c r="AA43" s="181">
        <f t="shared" si="1"/>
        <v>0</v>
      </c>
      <c r="AB43" s="182"/>
      <c r="AC43" s="183"/>
      <c r="AD43" s="184"/>
      <c r="AE43" s="183"/>
      <c r="AF43" s="185">
        <f t="shared" si="8"/>
        <v>0</v>
      </c>
      <c r="AG43" s="186">
        <v>0.131944444444448</v>
      </c>
      <c r="AH43" s="187">
        <v>0.13541666666667099</v>
      </c>
      <c r="AI43" s="177">
        <f t="shared" si="17"/>
        <v>0</v>
      </c>
      <c r="AJ43" s="188"/>
      <c r="AK43" s="189"/>
      <c r="AL43" s="190"/>
      <c r="AM43" s="177">
        <f t="shared" si="9"/>
        <v>0</v>
      </c>
      <c r="AN43" s="188"/>
      <c r="AO43" s="189"/>
      <c r="AP43" s="190"/>
      <c r="AQ43" s="181">
        <f t="shared" si="2"/>
        <v>0</v>
      </c>
      <c r="AR43" s="182"/>
      <c r="AS43" s="183"/>
      <c r="AT43" s="184"/>
      <c r="AU43" s="183"/>
      <c r="AV43" s="185">
        <f t="shared" si="10"/>
        <v>0</v>
      </c>
      <c r="AW43" s="186">
        <v>0.131944444444448</v>
      </c>
      <c r="AX43" s="187">
        <v>0.13541666666667099</v>
      </c>
      <c r="AY43" s="177">
        <f t="shared" si="18"/>
        <v>0</v>
      </c>
      <c r="AZ43" s="188"/>
      <c r="BA43" s="189"/>
      <c r="BB43" s="190"/>
      <c r="BC43" s="177">
        <f t="shared" si="11"/>
        <v>0</v>
      </c>
      <c r="BD43" s="188"/>
      <c r="BE43" s="189"/>
      <c r="BF43" s="190"/>
      <c r="BG43" s="181">
        <f t="shared" si="3"/>
        <v>0</v>
      </c>
      <c r="BH43" s="182"/>
      <c r="BI43" s="183"/>
      <c r="BJ43" s="184"/>
      <c r="BK43" s="183"/>
      <c r="BL43" s="185">
        <f t="shared" si="12"/>
        <v>0</v>
      </c>
      <c r="BM43" s="186">
        <v>0.131944444444448</v>
      </c>
      <c r="BN43" s="187">
        <v>0.13541666666667099</v>
      </c>
      <c r="BO43" s="177">
        <f t="shared" si="19"/>
        <v>0</v>
      </c>
      <c r="BP43" s="188"/>
      <c r="BQ43" s="189"/>
      <c r="BR43" s="190"/>
      <c r="BS43" s="177">
        <f t="shared" si="13"/>
        <v>0</v>
      </c>
      <c r="BT43" s="188"/>
      <c r="BU43" s="189"/>
      <c r="BV43" s="190"/>
      <c r="BW43" s="181">
        <f t="shared" si="4"/>
        <v>0</v>
      </c>
      <c r="BX43" s="182"/>
      <c r="BY43" s="183"/>
      <c r="BZ43" s="184"/>
      <c r="CA43" s="183"/>
      <c r="CB43" s="185">
        <f t="shared" si="14"/>
        <v>0</v>
      </c>
    </row>
    <row r="44" spans="1:80" ht="15.75">
      <c r="A44" s="186">
        <v>0.13541666666667099</v>
      </c>
      <c r="B44" s="187">
        <v>0.138888888888893</v>
      </c>
      <c r="C44" s="177">
        <f t="shared" si="15"/>
        <v>0</v>
      </c>
      <c r="D44" s="188"/>
      <c r="E44" s="189"/>
      <c r="F44" s="190"/>
      <c r="G44" s="177">
        <f t="shared" si="5"/>
        <v>0</v>
      </c>
      <c r="H44" s="188"/>
      <c r="I44" s="189"/>
      <c r="J44" s="190"/>
      <c r="K44" s="181">
        <f t="shared" si="0"/>
        <v>0</v>
      </c>
      <c r="L44" s="182"/>
      <c r="M44" s="183"/>
      <c r="N44" s="184"/>
      <c r="O44" s="183"/>
      <c r="P44" s="185">
        <f t="shared" si="6"/>
        <v>0</v>
      </c>
      <c r="Q44" s="186">
        <v>0.13541666666667099</v>
      </c>
      <c r="R44" s="187">
        <v>0.138888888888893</v>
      </c>
      <c r="S44" s="177">
        <f t="shared" si="16"/>
        <v>0</v>
      </c>
      <c r="T44" s="188"/>
      <c r="U44" s="189"/>
      <c r="V44" s="190"/>
      <c r="W44" s="177">
        <f t="shared" si="7"/>
        <v>0</v>
      </c>
      <c r="X44" s="188"/>
      <c r="Y44" s="189"/>
      <c r="Z44" s="190"/>
      <c r="AA44" s="181">
        <f t="shared" si="1"/>
        <v>0</v>
      </c>
      <c r="AB44" s="182"/>
      <c r="AC44" s="183"/>
      <c r="AD44" s="184"/>
      <c r="AE44" s="183"/>
      <c r="AF44" s="185">
        <f t="shared" si="8"/>
        <v>0</v>
      </c>
      <c r="AG44" s="186">
        <v>0.13541666666667099</v>
      </c>
      <c r="AH44" s="187">
        <v>0.138888888888893</v>
      </c>
      <c r="AI44" s="177">
        <f t="shared" si="17"/>
        <v>0</v>
      </c>
      <c r="AJ44" s="188"/>
      <c r="AK44" s="189"/>
      <c r="AL44" s="190"/>
      <c r="AM44" s="177">
        <f t="shared" si="9"/>
        <v>0</v>
      </c>
      <c r="AN44" s="188"/>
      <c r="AO44" s="189"/>
      <c r="AP44" s="190"/>
      <c r="AQ44" s="181">
        <f t="shared" si="2"/>
        <v>0</v>
      </c>
      <c r="AR44" s="182"/>
      <c r="AS44" s="183"/>
      <c r="AT44" s="184"/>
      <c r="AU44" s="183"/>
      <c r="AV44" s="185">
        <f t="shared" si="10"/>
        <v>0</v>
      </c>
      <c r="AW44" s="186">
        <v>0.13541666666667099</v>
      </c>
      <c r="AX44" s="187">
        <v>0.138888888888893</v>
      </c>
      <c r="AY44" s="177">
        <f t="shared" si="18"/>
        <v>0</v>
      </c>
      <c r="AZ44" s="188"/>
      <c r="BA44" s="189"/>
      <c r="BB44" s="190"/>
      <c r="BC44" s="177">
        <f t="shared" si="11"/>
        <v>0</v>
      </c>
      <c r="BD44" s="188"/>
      <c r="BE44" s="189"/>
      <c r="BF44" s="190"/>
      <c r="BG44" s="181">
        <f t="shared" si="3"/>
        <v>0</v>
      </c>
      <c r="BH44" s="182"/>
      <c r="BI44" s="183"/>
      <c r="BJ44" s="184"/>
      <c r="BK44" s="183"/>
      <c r="BL44" s="185">
        <f t="shared" si="12"/>
        <v>0</v>
      </c>
      <c r="BM44" s="186">
        <v>0.13541666666667099</v>
      </c>
      <c r="BN44" s="187">
        <v>0.138888888888893</v>
      </c>
      <c r="BO44" s="177">
        <f t="shared" si="19"/>
        <v>0</v>
      </c>
      <c r="BP44" s="188"/>
      <c r="BQ44" s="189"/>
      <c r="BR44" s="190"/>
      <c r="BS44" s="177">
        <f t="shared" si="13"/>
        <v>0</v>
      </c>
      <c r="BT44" s="188"/>
      <c r="BU44" s="189"/>
      <c r="BV44" s="190"/>
      <c r="BW44" s="181">
        <f t="shared" si="4"/>
        <v>0</v>
      </c>
      <c r="BX44" s="182"/>
      <c r="BY44" s="183"/>
      <c r="BZ44" s="184"/>
      <c r="CA44" s="183"/>
      <c r="CB44" s="185">
        <f t="shared" si="14"/>
        <v>0</v>
      </c>
    </row>
    <row r="45" spans="1:80" ht="15.75">
      <c r="A45" s="186">
        <v>0.138888888888893</v>
      </c>
      <c r="B45" s="187">
        <v>0.14236111111111499</v>
      </c>
      <c r="C45" s="177">
        <f t="shared" si="15"/>
        <v>0</v>
      </c>
      <c r="D45" s="188"/>
      <c r="E45" s="189"/>
      <c r="F45" s="190"/>
      <c r="G45" s="177">
        <f t="shared" si="5"/>
        <v>0</v>
      </c>
      <c r="H45" s="188"/>
      <c r="I45" s="189"/>
      <c r="J45" s="190"/>
      <c r="K45" s="181">
        <f t="shared" si="0"/>
        <v>0</v>
      </c>
      <c r="L45" s="182"/>
      <c r="M45" s="183"/>
      <c r="N45" s="184"/>
      <c r="O45" s="183"/>
      <c r="P45" s="185">
        <f t="shared" si="6"/>
        <v>0</v>
      </c>
      <c r="Q45" s="186">
        <v>0.138888888888893</v>
      </c>
      <c r="R45" s="187">
        <v>0.14236111111111499</v>
      </c>
      <c r="S45" s="177">
        <f t="shared" si="16"/>
        <v>0</v>
      </c>
      <c r="T45" s="188"/>
      <c r="U45" s="189"/>
      <c r="V45" s="190"/>
      <c r="W45" s="177">
        <f t="shared" si="7"/>
        <v>0</v>
      </c>
      <c r="X45" s="188"/>
      <c r="Y45" s="189"/>
      <c r="Z45" s="190"/>
      <c r="AA45" s="181">
        <f t="shared" si="1"/>
        <v>0</v>
      </c>
      <c r="AB45" s="182"/>
      <c r="AC45" s="183"/>
      <c r="AD45" s="184"/>
      <c r="AE45" s="183"/>
      <c r="AF45" s="185">
        <f t="shared" si="8"/>
        <v>0</v>
      </c>
      <c r="AG45" s="186">
        <v>0.138888888888893</v>
      </c>
      <c r="AH45" s="187">
        <v>0.14236111111111499</v>
      </c>
      <c r="AI45" s="177">
        <f t="shared" si="17"/>
        <v>0</v>
      </c>
      <c r="AJ45" s="188"/>
      <c r="AK45" s="189"/>
      <c r="AL45" s="190"/>
      <c r="AM45" s="177">
        <f t="shared" si="9"/>
        <v>0</v>
      </c>
      <c r="AN45" s="188"/>
      <c r="AO45" s="189"/>
      <c r="AP45" s="190"/>
      <c r="AQ45" s="181">
        <f t="shared" si="2"/>
        <v>0</v>
      </c>
      <c r="AR45" s="182"/>
      <c r="AS45" s="183"/>
      <c r="AT45" s="184"/>
      <c r="AU45" s="183"/>
      <c r="AV45" s="185">
        <f t="shared" si="10"/>
        <v>0</v>
      </c>
      <c r="AW45" s="186">
        <v>0.138888888888893</v>
      </c>
      <c r="AX45" s="187">
        <v>0.14236111111111499</v>
      </c>
      <c r="AY45" s="177">
        <f t="shared" si="18"/>
        <v>0</v>
      </c>
      <c r="AZ45" s="188"/>
      <c r="BA45" s="189"/>
      <c r="BB45" s="190"/>
      <c r="BC45" s="177">
        <f t="shared" si="11"/>
        <v>0</v>
      </c>
      <c r="BD45" s="188"/>
      <c r="BE45" s="189"/>
      <c r="BF45" s="190"/>
      <c r="BG45" s="181">
        <f t="shared" si="3"/>
        <v>0</v>
      </c>
      <c r="BH45" s="182"/>
      <c r="BI45" s="183"/>
      <c r="BJ45" s="184"/>
      <c r="BK45" s="183"/>
      <c r="BL45" s="185">
        <f t="shared" si="12"/>
        <v>0</v>
      </c>
      <c r="BM45" s="186">
        <v>0.138888888888893</v>
      </c>
      <c r="BN45" s="187">
        <v>0.14236111111111499</v>
      </c>
      <c r="BO45" s="177">
        <f t="shared" si="19"/>
        <v>0</v>
      </c>
      <c r="BP45" s="188"/>
      <c r="BQ45" s="189"/>
      <c r="BR45" s="190"/>
      <c r="BS45" s="177">
        <f t="shared" si="13"/>
        <v>0</v>
      </c>
      <c r="BT45" s="188"/>
      <c r="BU45" s="189"/>
      <c r="BV45" s="190"/>
      <c r="BW45" s="181">
        <f t="shared" si="4"/>
        <v>0</v>
      </c>
      <c r="BX45" s="182"/>
      <c r="BY45" s="183"/>
      <c r="BZ45" s="184"/>
      <c r="CA45" s="183"/>
      <c r="CB45" s="185">
        <f t="shared" si="14"/>
        <v>0</v>
      </c>
    </row>
    <row r="46" spans="1:80" ht="15.75">
      <c r="A46" s="186">
        <v>0.14236111111111499</v>
      </c>
      <c r="B46" s="187">
        <v>0.14583333333333701</v>
      </c>
      <c r="C46" s="177">
        <f t="shared" si="15"/>
        <v>0</v>
      </c>
      <c r="D46" s="188"/>
      <c r="E46" s="189"/>
      <c r="F46" s="190"/>
      <c r="G46" s="177">
        <f t="shared" si="5"/>
        <v>0</v>
      </c>
      <c r="H46" s="188"/>
      <c r="I46" s="189"/>
      <c r="J46" s="190"/>
      <c r="K46" s="181">
        <f t="shared" si="0"/>
        <v>0</v>
      </c>
      <c r="L46" s="182"/>
      <c r="M46" s="183"/>
      <c r="N46" s="184"/>
      <c r="O46" s="183"/>
      <c r="P46" s="185">
        <f t="shared" si="6"/>
        <v>0</v>
      </c>
      <c r="Q46" s="186">
        <v>0.14236111111111499</v>
      </c>
      <c r="R46" s="187">
        <v>0.14583333333333701</v>
      </c>
      <c r="S46" s="177">
        <f t="shared" si="16"/>
        <v>0</v>
      </c>
      <c r="T46" s="188"/>
      <c r="U46" s="189"/>
      <c r="V46" s="190"/>
      <c r="W46" s="177">
        <f t="shared" si="7"/>
        <v>0</v>
      </c>
      <c r="X46" s="188"/>
      <c r="Y46" s="189"/>
      <c r="Z46" s="190"/>
      <c r="AA46" s="181">
        <f t="shared" si="1"/>
        <v>0</v>
      </c>
      <c r="AB46" s="182"/>
      <c r="AC46" s="183"/>
      <c r="AD46" s="184"/>
      <c r="AE46" s="183"/>
      <c r="AF46" s="185">
        <f t="shared" si="8"/>
        <v>0</v>
      </c>
      <c r="AG46" s="186">
        <v>0.14236111111111499</v>
      </c>
      <c r="AH46" s="187">
        <v>0.14583333333333701</v>
      </c>
      <c r="AI46" s="177">
        <f t="shared" si="17"/>
        <v>0</v>
      </c>
      <c r="AJ46" s="188"/>
      <c r="AK46" s="189"/>
      <c r="AL46" s="190"/>
      <c r="AM46" s="177">
        <f t="shared" si="9"/>
        <v>0</v>
      </c>
      <c r="AN46" s="188"/>
      <c r="AO46" s="189"/>
      <c r="AP46" s="190"/>
      <c r="AQ46" s="181">
        <f t="shared" si="2"/>
        <v>0</v>
      </c>
      <c r="AR46" s="182"/>
      <c r="AS46" s="183"/>
      <c r="AT46" s="184"/>
      <c r="AU46" s="183"/>
      <c r="AV46" s="185">
        <f t="shared" si="10"/>
        <v>0</v>
      </c>
      <c r="AW46" s="186">
        <v>0.14236111111111499</v>
      </c>
      <c r="AX46" s="187">
        <v>0.14583333333333701</v>
      </c>
      <c r="AY46" s="177">
        <f t="shared" si="18"/>
        <v>0</v>
      </c>
      <c r="AZ46" s="188"/>
      <c r="BA46" s="189"/>
      <c r="BB46" s="190"/>
      <c r="BC46" s="177">
        <f t="shared" si="11"/>
        <v>0</v>
      </c>
      <c r="BD46" s="188"/>
      <c r="BE46" s="189"/>
      <c r="BF46" s="190"/>
      <c r="BG46" s="181">
        <f t="shared" si="3"/>
        <v>0</v>
      </c>
      <c r="BH46" s="182"/>
      <c r="BI46" s="183"/>
      <c r="BJ46" s="184"/>
      <c r="BK46" s="183"/>
      <c r="BL46" s="185">
        <f t="shared" si="12"/>
        <v>0</v>
      </c>
      <c r="BM46" s="186">
        <v>0.14236111111111499</v>
      </c>
      <c r="BN46" s="187">
        <v>0.14583333333333701</v>
      </c>
      <c r="BO46" s="177">
        <f t="shared" si="19"/>
        <v>0</v>
      </c>
      <c r="BP46" s="188"/>
      <c r="BQ46" s="189"/>
      <c r="BR46" s="190"/>
      <c r="BS46" s="177">
        <f t="shared" si="13"/>
        <v>0</v>
      </c>
      <c r="BT46" s="188"/>
      <c r="BU46" s="189"/>
      <c r="BV46" s="190"/>
      <c r="BW46" s="181">
        <f t="shared" si="4"/>
        <v>0</v>
      </c>
      <c r="BX46" s="182"/>
      <c r="BY46" s="183"/>
      <c r="BZ46" s="184"/>
      <c r="CA46" s="183"/>
      <c r="CB46" s="185">
        <f t="shared" si="14"/>
        <v>0</v>
      </c>
    </row>
    <row r="47" spans="1:80" ht="15.75">
      <c r="A47" s="186">
        <v>0.14583333333333701</v>
      </c>
      <c r="B47" s="187">
        <v>0.14930555555555999</v>
      </c>
      <c r="C47" s="177">
        <f t="shared" si="15"/>
        <v>0</v>
      </c>
      <c r="D47" s="188"/>
      <c r="E47" s="189"/>
      <c r="F47" s="190"/>
      <c r="G47" s="177">
        <f t="shared" si="5"/>
        <v>0</v>
      </c>
      <c r="H47" s="188"/>
      <c r="I47" s="189"/>
      <c r="J47" s="190"/>
      <c r="K47" s="181">
        <f t="shared" si="0"/>
        <v>0</v>
      </c>
      <c r="L47" s="182"/>
      <c r="M47" s="183"/>
      <c r="N47" s="184"/>
      <c r="O47" s="183"/>
      <c r="P47" s="185">
        <f t="shared" si="6"/>
        <v>0</v>
      </c>
      <c r="Q47" s="186">
        <v>0.14583333333333701</v>
      </c>
      <c r="R47" s="187">
        <v>0.14930555555555999</v>
      </c>
      <c r="S47" s="177">
        <f t="shared" si="16"/>
        <v>0</v>
      </c>
      <c r="T47" s="188"/>
      <c r="U47" s="189"/>
      <c r="V47" s="190"/>
      <c r="W47" s="177">
        <f t="shared" si="7"/>
        <v>0</v>
      </c>
      <c r="X47" s="188"/>
      <c r="Y47" s="189"/>
      <c r="Z47" s="190"/>
      <c r="AA47" s="181">
        <f t="shared" si="1"/>
        <v>0</v>
      </c>
      <c r="AB47" s="182"/>
      <c r="AC47" s="183"/>
      <c r="AD47" s="184"/>
      <c r="AE47" s="183"/>
      <c r="AF47" s="185">
        <f t="shared" si="8"/>
        <v>0</v>
      </c>
      <c r="AG47" s="186">
        <v>0.14583333333333701</v>
      </c>
      <c r="AH47" s="187">
        <v>0.14930555555555999</v>
      </c>
      <c r="AI47" s="177">
        <f t="shared" si="17"/>
        <v>0</v>
      </c>
      <c r="AJ47" s="188"/>
      <c r="AK47" s="189"/>
      <c r="AL47" s="190"/>
      <c r="AM47" s="177">
        <f t="shared" si="9"/>
        <v>0</v>
      </c>
      <c r="AN47" s="188"/>
      <c r="AO47" s="189"/>
      <c r="AP47" s="190"/>
      <c r="AQ47" s="181">
        <f t="shared" si="2"/>
        <v>0</v>
      </c>
      <c r="AR47" s="182"/>
      <c r="AS47" s="183"/>
      <c r="AT47" s="184"/>
      <c r="AU47" s="183"/>
      <c r="AV47" s="185">
        <f t="shared" si="10"/>
        <v>0</v>
      </c>
      <c r="AW47" s="186">
        <v>0.14583333333333701</v>
      </c>
      <c r="AX47" s="187">
        <v>0.14930555555555999</v>
      </c>
      <c r="AY47" s="177">
        <f t="shared" si="18"/>
        <v>0</v>
      </c>
      <c r="AZ47" s="188"/>
      <c r="BA47" s="189"/>
      <c r="BB47" s="190"/>
      <c r="BC47" s="177">
        <f t="shared" si="11"/>
        <v>0</v>
      </c>
      <c r="BD47" s="188"/>
      <c r="BE47" s="189"/>
      <c r="BF47" s="190"/>
      <c r="BG47" s="181">
        <f t="shared" si="3"/>
        <v>0</v>
      </c>
      <c r="BH47" s="182"/>
      <c r="BI47" s="183"/>
      <c r="BJ47" s="184"/>
      <c r="BK47" s="183"/>
      <c r="BL47" s="185">
        <f t="shared" si="12"/>
        <v>0</v>
      </c>
      <c r="BM47" s="186">
        <v>0.14583333333333701</v>
      </c>
      <c r="BN47" s="187">
        <v>0.14930555555555999</v>
      </c>
      <c r="BO47" s="177">
        <f t="shared" si="19"/>
        <v>0</v>
      </c>
      <c r="BP47" s="188"/>
      <c r="BQ47" s="189"/>
      <c r="BR47" s="190"/>
      <c r="BS47" s="177">
        <f t="shared" si="13"/>
        <v>0</v>
      </c>
      <c r="BT47" s="188"/>
      <c r="BU47" s="189"/>
      <c r="BV47" s="190"/>
      <c r="BW47" s="181">
        <f t="shared" si="4"/>
        <v>0</v>
      </c>
      <c r="BX47" s="182"/>
      <c r="BY47" s="183"/>
      <c r="BZ47" s="184"/>
      <c r="CA47" s="183"/>
      <c r="CB47" s="185">
        <f t="shared" si="14"/>
        <v>0</v>
      </c>
    </row>
    <row r="48" spans="1:80" ht="15.75">
      <c r="A48" s="186">
        <v>0.14930555555555999</v>
      </c>
      <c r="B48" s="187">
        <v>0.15277777777778201</v>
      </c>
      <c r="C48" s="177">
        <f t="shared" si="15"/>
        <v>0</v>
      </c>
      <c r="D48" s="188"/>
      <c r="E48" s="189"/>
      <c r="F48" s="190"/>
      <c r="G48" s="177">
        <f t="shared" si="5"/>
        <v>0</v>
      </c>
      <c r="H48" s="188"/>
      <c r="I48" s="189"/>
      <c r="J48" s="190"/>
      <c r="K48" s="181">
        <f t="shared" si="0"/>
        <v>0</v>
      </c>
      <c r="L48" s="182"/>
      <c r="M48" s="183"/>
      <c r="N48" s="184"/>
      <c r="O48" s="183"/>
      <c r="P48" s="185">
        <f t="shared" si="6"/>
        <v>0</v>
      </c>
      <c r="Q48" s="186">
        <v>0.14930555555555999</v>
      </c>
      <c r="R48" s="187">
        <v>0.15277777777778201</v>
      </c>
      <c r="S48" s="177">
        <f t="shared" si="16"/>
        <v>0</v>
      </c>
      <c r="T48" s="188"/>
      <c r="U48" s="189"/>
      <c r="V48" s="190"/>
      <c r="W48" s="177">
        <f t="shared" si="7"/>
        <v>0</v>
      </c>
      <c r="X48" s="188"/>
      <c r="Y48" s="189"/>
      <c r="Z48" s="190"/>
      <c r="AA48" s="181">
        <f t="shared" si="1"/>
        <v>0</v>
      </c>
      <c r="AB48" s="182"/>
      <c r="AC48" s="183"/>
      <c r="AD48" s="184"/>
      <c r="AE48" s="183"/>
      <c r="AF48" s="185">
        <f t="shared" si="8"/>
        <v>0</v>
      </c>
      <c r="AG48" s="186">
        <v>0.14930555555555999</v>
      </c>
      <c r="AH48" s="187">
        <v>0.15277777777778201</v>
      </c>
      <c r="AI48" s="177">
        <f t="shared" si="17"/>
        <v>0</v>
      </c>
      <c r="AJ48" s="188"/>
      <c r="AK48" s="189"/>
      <c r="AL48" s="190"/>
      <c r="AM48" s="177">
        <f t="shared" si="9"/>
        <v>0</v>
      </c>
      <c r="AN48" s="188"/>
      <c r="AO48" s="189"/>
      <c r="AP48" s="190"/>
      <c r="AQ48" s="181">
        <f t="shared" si="2"/>
        <v>0</v>
      </c>
      <c r="AR48" s="182"/>
      <c r="AS48" s="183"/>
      <c r="AT48" s="184"/>
      <c r="AU48" s="183"/>
      <c r="AV48" s="185">
        <f t="shared" si="10"/>
        <v>0</v>
      </c>
      <c r="AW48" s="186">
        <v>0.14930555555555999</v>
      </c>
      <c r="AX48" s="187">
        <v>0.15277777777778201</v>
      </c>
      <c r="AY48" s="177">
        <f t="shared" si="18"/>
        <v>0</v>
      </c>
      <c r="AZ48" s="188"/>
      <c r="BA48" s="189"/>
      <c r="BB48" s="190"/>
      <c r="BC48" s="177">
        <f t="shared" si="11"/>
        <v>0</v>
      </c>
      <c r="BD48" s="188"/>
      <c r="BE48" s="189"/>
      <c r="BF48" s="190"/>
      <c r="BG48" s="181">
        <f t="shared" si="3"/>
        <v>0</v>
      </c>
      <c r="BH48" s="182"/>
      <c r="BI48" s="183"/>
      <c r="BJ48" s="184"/>
      <c r="BK48" s="183"/>
      <c r="BL48" s="185">
        <f t="shared" si="12"/>
        <v>0</v>
      </c>
      <c r="BM48" s="186">
        <v>0.14930555555555999</v>
      </c>
      <c r="BN48" s="187">
        <v>0.15277777777778201</v>
      </c>
      <c r="BO48" s="177">
        <f t="shared" si="19"/>
        <v>0</v>
      </c>
      <c r="BP48" s="188"/>
      <c r="BQ48" s="189"/>
      <c r="BR48" s="190"/>
      <c r="BS48" s="177">
        <f t="shared" si="13"/>
        <v>0</v>
      </c>
      <c r="BT48" s="188"/>
      <c r="BU48" s="189"/>
      <c r="BV48" s="190"/>
      <c r="BW48" s="181">
        <f t="shared" si="4"/>
        <v>0</v>
      </c>
      <c r="BX48" s="182"/>
      <c r="BY48" s="183"/>
      <c r="BZ48" s="184"/>
      <c r="CA48" s="183"/>
      <c r="CB48" s="185">
        <f t="shared" si="14"/>
        <v>0</v>
      </c>
    </row>
    <row r="49" spans="1:80" ht="15.75">
      <c r="A49" s="186">
        <v>0.15277777777778201</v>
      </c>
      <c r="B49" s="187">
        <v>0.156250000000004</v>
      </c>
      <c r="C49" s="177">
        <f t="shared" si="15"/>
        <v>0</v>
      </c>
      <c r="D49" s="188"/>
      <c r="E49" s="189"/>
      <c r="F49" s="190"/>
      <c r="G49" s="177">
        <f t="shared" si="5"/>
        <v>0</v>
      </c>
      <c r="H49" s="188"/>
      <c r="I49" s="189"/>
      <c r="J49" s="190"/>
      <c r="K49" s="181">
        <f t="shared" si="0"/>
        <v>0</v>
      </c>
      <c r="L49" s="182"/>
      <c r="M49" s="183"/>
      <c r="N49" s="184"/>
      <c r="O49" s="183"/>
      <c r="P49" s="185">
        <f t="shared" si="6"/>
        <v>0</v>
      </c>
      <c r="Q49" s="186">
        <v>0.15277777777778201</v>
      </c>
      <c r="R49" s="187">
        <v>0.156250000000004</v>
      </c>
      <c r="S49" s="177">
        <f t="shared" si="16"/>
        <v>0</v>
      </c>
      <c r="T49" s="188"/>
      <c r="U49" s="189"/>
      <c r="V49" s="190"/>
      <c r="W49" s="177">
        <f t="shared" si="7"/>
        <v>0</v>
      </c>
      <c r="X49" s="188"/>
      <c r="Y49" s="189"/>
      <c r="Z49" s="190"/>
      <c r="AA49" s="181">
        <f t="shared" si="1"/>
        <v>0</v>
      </c>
      <c r="AB49" s="182"/>
      <c r="AC49" s="183"/>
      <c r="AD49" s="184"/>
      <c r="AE49" s="183"/>
      <c r="AF49" s="185">
        <f t="shared" si="8"/>
        <v>0</v>
      </c>
      <c r="AG49" s="186">
        <v>0.15277777777778201</v>
      </c>
      <c r="AH49" s="187">
        <v>0.156250000000004</v>
      </c>
      <c r="AI49" s="177">
        <f t="shared" si="17"/>
        <v>0</v>
      </c>
      <c r="AJ49" s="188"/>
      <c r="AK49" s="189"/>
      <c r="AL49" s="190"/>
      <c r="AM49" s="177">
        <f t="shared" si="9"/>
        <v>0</v>
      </c>
      <c r="AN49" s="188"/>
      <c r="AO49" s="189"/>
      <c r="AP49" s="190"/>
      <c r="AQ49" s="181">
        <f t="shared" si="2"/>
        <v>0</v>
      </c>
      <c r="AR49" s="182"/>
      <c r="AS49" s="183"/>
      <c r="AT49" s="184"/>
      <c r="AU49" s="183"/>
      <c r="AV49" s="185">
        <f t="shared" si="10"/>
        <v>0</v>
      </c>
      <c r="AW49" s="186">
        <v>0.15277777777778201</v>
      </c>
      <c r="AX49" s="187">
        <v>0.156250000000004</v>
      </c>
      <c r="AY49" s="177">
        <f t="shared" si="18"/>
        <v>0</v>
      </c>
      <c r="AZ49" s="188"/>
      <c r="BA49" s="189"/>
      <c r="BB49" s="190"/>
      <c r="BC49" s="177">
        <f t="shared" si="11"/>
        <v>0</v>
      </c>
      <c r="BD49" s="188"/>
      <c r="BE49" s="189"/>
      <c r="BF49" s="190"/>
      <c r="BG49" s="181">
        <f t="shared" si="3"/>
        <v>0</v>
      </c>
      <c r="BH49" s="182"/>
      <c r="BI49" s="183"/>
      <c r="BJ49" s="184"/>
      <c r="BK49" s="183"/>
      <c r="BL49" s="185">
        <f t="shared" si="12"/>
        <v>0</v>
      </c>
      <c r="BM49" s="186">
        <v>0.15277777777778201</v>
      </c>
      <c r="BN49" s="187">
        <v>0.156250000000004</v>
      </c>
      <c r="BO49" s="177">
        <f t="shared" si="19"/>
        <v>0</v>
      </c>
      <c r="BP49" s="188"/>
      <c r="BQ49" s="189"/>
      <c r="BR49" s="190"/>
      <c r="BS49" s="177">
        <f t="shared" si="13"/>
        <v>0</v>
      </c>
      <c r="BT49" s="188"/>
      <c r="BU49" s="189"/>
      <c r="BV49" s="190"/>
      <c r="BW49" s="181">
        <f t="shared" si="4"/>
        <v>0</v>
      </c>
      <c r="BX49" s="182"/>
      <c r="BY49" s="183"/>
      <c r="BZ49" s="184"/>
      <c r="CA49" s="183"/>
      <c r="CB49" s="185">
        <f t="shared" si="14"/>
        <v>0</v>
      </c>
    </row>
    <row r="50" spans="1:80" ht="15.75">
      <c r="A50" s="186">
        <v>0.156250000000004</v>
      </c>
      <c r="B50" s="187">
        <v>0.15972222222222701</v>
      </c>
      <c r="C50" s="177">
        <f t="shared" si="15"/>
        <v>0</v>
      </c>
      <c r="D50" s="188"/>
      <c r="E50" s="189"/>
      <c r="F50" s="190"/>
      <c r="G50" s="177">
        <f t="shared" si="5"/>
        <v>0</v>
      </c>
      <c r="H50" s="188"/>
      <c r="I50" s="189"/>
      <c r="J50" s="190"/>
      <c r="K50" s="181">
        <f t="shared" si="0"/>
        <v>0</v>
      </c>
      <c r="L50" s="182"/>
      <c r="M50" s="183"/>
      <c r="N50" s="184"/>
      <c r="O50" s="183"/>
      <c r="P50" s="185">
        <f t="shared" si="6"/>
        <v>0</v>
      </c>
      <c r="Q50" s="186">
        <v>0.156250000000004</v>
      </c>
      <c r="R50" s="187">
        <v>0.15972222222222701</v>
      </c>
      <c r="S50" s="177">
        <f t="shared" si="16"/>
        <v>0</v>
      </c>
      <c r="T50" s="188"/>
      <c r="U50" s="189"/>
      <c r="V50" s="190"/>
      <c r="W50" s="177">
        <f t="shared" si="7"/>
        <v>0</v>
      </c>
      <c r="X50" s="188"/>
      <c r="Y50" s="189"/>
      <c r="Z50" s="190"/>
      <c r="AA50" s="181">
        <f t="shared" si="1"/>
        <v>0</v>
      </c>
      <c r="AB50" s="182"/>
      <c r="AC50" s="183"/>
      <c r="AD50" s="184"/>
      <c r="AE50" s="183"/>
      <c r="AF50" s="185">
        <f t="shared" si="8"/>
        <v>0</v>
      </c>
      <c r="AG50" s="186">
        <v>0.156250000000004</v>
      </c>
      <c r="AH50" s="187">
        <v>0.15972222222222701</v>
      </c>
      <c r="AI50" s="177">
        <f t="shared" si="17"/>
        <v>0</v>
      </c>
      <c r="AJ50" s="188"/>
      <c r="AK50" s="189"/>
      <c r="AL50" s="190"/>
      <c r="AM50" s="177">
        <f t="shared" si="9"/>
        <v>0</v>
      </c>
      <c r="AN50" s="188"/>
      <c r="AO50" s="189"/>
      <c r="AP50" s="190"/>
      <c r="AQ50" s="181">
        <f t="shared" si="2"/>
        <v>0</v>
      </c>
      <c r="AR50" s="182"/>
      <c r="AS50" s="183"/>
      <c r="AT50" s="184"/>
      <c r="AU50" s="183"/>
      <c r="AV50" s="185">
        <f t="shared" si="10"/>
        <v>0</v>
      </c>
      <c r="AW50" s="186">
        <v>0.156250000000004</v>
      </c>
      <c r="AX50" s="187">
        <v>0.15972222222222701</v>
      </c>
      <c r="AY50" s="177">
        <f t="shared" si="18"/>
        <v>0</v>
      </c>
      <c r="AZ50" s="188"/>
      <c r="BA50" s="189"/>
      <c r="BB50" s="190"/>
      <c r="BC50" s="177">
        <f t="shared" si="11"/>
        <v>0</v>
      </c>
      <c r="BD50" s="188"/>
      <c r="BE50" s="189"/>
      <c r="BF50" s="190"/>
      <c r="BG50" s="181">
        <f t="shared" si="3"/>
        <v>0</v>
      </c>
      <c r="BH50" s="182"/>
      <c r="BI50" s="183"/>
      <c r="BJ50" s="184"/>
      <c r="BK50" s="183"/>
      <c r="BL50" s="185">
        <f t="shared" si="12"/>
        <v>0</v>
      </c>
      <c r="BM50" s="186">
        <v>0.156250000000004</v>
      </c>
      <c r="BN50" s="187">
        <v>0.15972222222222701</v>
      </c>
      <c r="BO50" s="177">
        <f t="shared" si="19"/>
        <v>0</v>
      </c>
      <c r="BP50" s="188"/>
      <c r="BQ50" s="189"/>
      <c r="BR50" s="190"/>
      <c r="BS50" s="177">
        <f t="shared" si="13"/>
        <v>0</v>
      </c>
      <c r="BT50" s="188"/>
      <c r="BU50" s="189"/>
      <c r="BV50" s="190"/>
      <c r="BW50" s="181">
        <f t="shared" si="4"/>
        <v>0</v>
      </c>
      <c r="BX50" s="182"/>
      <c r="BY50" s="183"/>
      <c r="BZ50" s="184"/>
      <c r="CA50" s="183"/>
      <c r="CB50" s="185">
        <f t="shared" si="14"/>
        <v>0</v>
      </c>
    </row>
    <row r="51" spans="1:80" ht="15.75">
      <c r="A51" s="186">
        <v>0.15972222222222701</v>
      </c>
      <c r="B51" s="187">
        <v>0.163194444444449</v>
      </c>
      <c r="C51" s="177">
        <f t="shared" si="15"/>
        <v>0</v>
      </c>
      <c r="D51" s="188"/>
      <c r="E51" s="189"/>
      <c r="F51" s="190"/>
      <c r="G51" s="177">
        <f t="shared" si="5"/>
        <v>0</v>
      </c>
      <c r="H51" s="188"/>
      <c r="I51" s="189"/>
      <c r="J51" s="190"/>
      <c r="K51" s="181">
        <f t="shared" si="0"/>
        <v>0</v>
      </c>
      <c r="L51" s="182"/>
      <c r="M51" s="183"/>
      <c r="N51" s="184"/>
      <c r="O51" s="183"/>
      <c r="P51" s="185">
        <f t="shared" si="6"/>
        <v>0</v>
      </c>
      <c r="Q51" s="186">
        <v>0.15972222222222701</v>
      </c>
      <c r="R51" s="187">
        <v>0.163194444444449</v>
      </c>
      <c r="S51" s="177">
        <f t="shared" si="16"/>
        <v>0</v>
      </c>
      <c r="T51" s="188"/>
      <c r="U51" s="189"/>
      <c r="V51" s="190"/>
      <c r="W51" s="177">
        <f t="shared" si="7"/>
        <v>0</v>
      </c>
      <c r="X51" s="188"/>
      <c r="Y51" s="189"/>
      <c r="Z51" s="190"/>
      <c r="AA51" s="181">
        <f t="shared" si="1"/>
        <v>0</v>
      </c>
      <c r="AB51" s="182"/>
      <c r="AC51" s="183"/>
      <c r="AD51" s="184"/>
      <c r="AE51" s="183"/>
      <c r="AF51" s="185">
        <f t="shared" si="8"/>
        <v>0</v>
      </c>
      <c r="AG51" s="186">
        <v>0.15972222222222701</v>
      </c>
      <c r="AH51" s="187">
        <v>0.163194444444449</v>
      </c>
      <c r="AI51" s="177">
        <f t="shared" si="17"/>
        <v>0</v>
      </c>
      <c r="AJ51" s="188"/>
      <c r="AK51" s="189"/>
      <c r="AL51" s="190"/>
      <c r="AM51" s="177">
        <f t="shared" si="9"/>
        <v>0</v>
      </c>
      <c r="AN51" s="188"/>
      <c r="AO51" s="189"/>
      <c r="AP51" s="190"/>
      <c r="AQ51" s="181">
        <f t="shared" si="2"/>
        <v>0</v>
      </c>
      <c r="AR51" s="182"/>
      <c r="AS51" s="183"/>
      <c r="AT51" s="184"/>
      <c r="AU51" s="183"/>
      <c r="AV51" s="185">
        <f t="shared" si="10"/>
        <v>0</v>
      </c>
      <c r="AW51" s="186">
        <v>0.15972222222222701</v>
      </c>
      <c r="AX51" s="187">
        <v>0.163194444444449</v>
      </c>
      <c r="AY51" s="177">
        <f t="shared" si="18"/>
        <v>0</v>
      </c>
      <c r="AZ51" s="188"/>
      <c r="BA51" s="189"/>
      <c r="BB51" s="190"/>
      <c r="BC51" s="177">
        <f t="shared" si="11"/>
        <v>0</v>
      </c>
      <c r="BD51" s="188"/>
      <c r="BE51" s="189"/>
      <c r="BF51" s="190"/>
      <c r="BG51" s="181">
        <f t="shared" si="3"/>
        <v>0</v>
      </c>
      <c r="BH51" s="182"/>
      <c r="BI51" s="183"/>
      <c r="BJ51" s="184"/>
      <c r="BK51" s="183"/>
      <c r="BL51" s="185">
        <f t="shared" si="12"/>
        <v>0</v>
      </c>
      <c r="BM51" s="186">
        <v>0.15972222222222701</v>
      </c>
      <c r="BN51" s="187">
        <v>0.163194444444449</v>
      </c>
      <c r="BO51" s="177">
        <f t="shared" si="19"/>
        <v>0</v>
      </c>
      <c r="BP51" s="188"/>
      <c r="BQ51" s="189"/>
      <c r="BR51" s="190"/>
      <c r="BS51" s="177">
        <f t="shared" si="13"/>
        <v>0</v>
      </c>
      <c r="BT51" s="188"/>
      <c r="BU51" s="189"/>
      <c r="BV51" s="190"/>
      <c r="BW51" s="181">
        <f t="shared" si="4"/>
        <v>0</v>
      </c>
      <c r="BX51" s="182"/>
      <c r="BY51" s="183"/>
      <c r="BZ51" s="184"/>
      <c r="CA51" s="183"/>
      <c r="CB51" s="185">
        <f t="shared" si="14"/>
        <v>0</v>
      </c>
    </row>
    <row r="52" spans="1:80" ht="15.75">
      <c r="A52" s="186">
        <v>0.163194444444449</v>
      </c>
      <c r="B52" s="187">
        <v>0.16666666666667099</v>
      </c>
      <c r="C52" s="177">
        <f t="shared" si="15"/>
        <v>0</v>
      </c>
      <c r="D52" s="188"/>
      <c r="E52" s="189"/>
      <c r="F52" s="190"/>
      <c r="G52" s="177">
        <f t="shared" si="5"/>
        <v>0</v>
      </c>
      <c r="H52" s="188"/>
      <c r="I52" s="189"/>
      <c r="J52" s="190"/>
      <c r="K52" s="181">
        <f t="shared" si="0"/>
        <v>0</v>
      </c>
      <c r="L52" s="182"/>
      <c r="M52" s="183"/>
      <c r="N52" s="184"/>
      <c r="O52" s="183"/>
      <c r="P52" s="185">
        <f t="shared" si="6"/>
        <v>0</v>
      </c>
      <c r="Q52" s="186">
        <v>0.163194444444449</v>
      </c>
      <c r="R52" s="187">
        <v>0.16666666666667099</v>
      </c>
      <c r="S52" s="177">
        <f t="shared" si="16"/>
        <v>0</v>
      </c>
      <c r="T52" s="188"/>
      <c r="U52" s="189"/>
      <c r="V52" s="190"/>
      <c r="W52" s="177">
        <f t="shared" si="7"/>
        <v>0</v>
      </c>
      <c r="X52" s="188"/>
      <c r="Y52" s="189"/>
      <c r="Z52" s="190"/>
      <c r="AA52" s="181">
        <f t="shared" si="1"/>
        <v>0</v>
      </c>
      <c r="AB52" s="182"/>
      <c r="AC52" s="183"/>
      <c r="AD52" s="184"/>
      <c r="AE52" s="183"/>
      <c r="AF52" s="185">
        <f t="shared" si="8"/>
        <v>0</v>
      </c>
      <c r="AG52" s="186">
        <v>0.163194444444449</v>
      </c>
      <c r="AH52" s="187">
        <v>0.16666666666667099</v>
      </c>
      <c r="AI52" s="177">
        <f t="shared" si="17"/>
        <v>0</v>
      </c>
      <c r="AJ52" s="188"/>
      <c r="AK52" s="189"/>
      <c r="AL52" s="190"/>
      <c r="AM52" s="177">
        <f t="shared" si="9"/>
        <v>0</v>
      </c>
      <c r="AN52" s="188"/>
      <c r="AO52" s="189"/>
      <c r="AP52" s="190"/>
      <c r="AQ52" s="181">
        <f t="shared" si="2"/>
        <v>0</v>
      </c>
      <c r="AR52" s="182"/>
      <c r="AS52" s="183"/>
      <c r="AT52" s="184"/>
      <c r="AU52" s="183"/>
      <c r="AV52" s="185">
        <f t="shared" si="10"/>
        <v>0</v>
      </c>
      <c r="AW52" s="186">
        <v>0.163194444444449</v>
      </c>
      <c r="AX52" s="187">
        <v>0.16666666666667099</v>
      </c>
      <c r="AY52" s="177">
        <f t="shared" si="18"/>
        <v>0</v>
      </c>
      <c r="AZ52" s="188"/>
      <c r="BA52" s="189"/>
      <c r="BB52" s="190"/>
      <c r="BC52" s="177">
        <f t="shared" si="11"/>
        <v>0</v>
      </c>
      <c r="BD52" s="188"/>
      <c r="BE52" s="189"/>
      <c r="BF52" s="190"/>
      <c r="BG52" s="181">
        <f t="shared" si="3"/>
        <v>0</v>
      </c>
      <c r="BH52" s="182"/>
      <c r="BI52" s="183"/>
      <c r="BJ52" s="184"/>
      <c r="BK52" s="183"/>
      <c r="BL52" s="185">
        <f t="shared" si="12"/>
        <v>0</v>
      </c>
      <c r="BM52" s="186">
        <v>0.163194444444449</v>
      </c>
      <c r="BN52" s="187">
        <v>0.16666666666667099</v>
      </c>
      <c r="BO52" s="177">
        <f t="shared" si="19"/>
        <v>0</v>
      </c>
      <c r="BP52" s="188"/>
      <c r="BQ52" s="189"/>
      <c r="BR52" s="190"/>
      <c r="BS52" s="177">
        <f t="shared" si="13"/>
        <v>0</v>
      </c>
      <c r="BT52" s="188"/>
      <c r="BU52" s="189"/>
      <c r="BV52" s="190"/>
      <c r="BW52" s="181">
        <f t="shared" si="4"/>
        <v>0</v>
      </c>
      <c r="BX52" s="182"/>
      <c r="BY52" s="183"/>
      <c r="BZ52" s="184"/>
      <c r="CA52" s="183"/>
      <c r="CB52" s="185">
        <f t="shared" si="14"/>
        <v>0</v>
      </c>
    </row>
    <row r="53" spans="1:80" ht="15.75">
      <c r="A53" s="186">
        <v>0.16666666666667099</v>
      </c>
      <c r="B53" s="187">
        <v>0.170138888888894</v>
      </c>
      <c r="C53" s="177">
        <f t="shared" si="15"/>
        <v>0</v>
      </c>
      <c r="D53" s="188"/>
      <c r="E53" s="189"/>
      <c r="F53" s="190"/>
      <c r="G53" s="177">
        <f t="shared" si="5"/>
        <v>0</v>
      </c>
      <c r="H53" s="188"/>
      <c r="I53" s="189"/>
      <c r="J53" s="190"/>
      <c r="K53" s="181">
        <f t="shared" si="0"/>
        <v>0</v>
      </c>
      <c r="L53" s="182"/>
      <c r="M53" s="183"/>
      <c r="N53" s="184"/>
      <c r="O53" s="183"/>
      <c r="P53" s="185">
        <f t="shared" si="6"/>
        <v>0</v>
      </c>
      <c r="Q53" s="186">
        <v>0.16666666666667099</v>
      </c>
      <c r="R53" s="187">
        <v>0.170138888888894</v>
      </c>
      <c r="S53" s="177">
        <f t="shared" si="16"/>
        <v>0</v>
      </c>
      <c r="T53" s="188"/>
      <c r="U53" s="189"/>
      <c r="V53" s="190"/>
      <c r="W53" s="177">
        <f t="shared" si="7"/>
        <v>0</v>
      </c>
      <c r="X53" s="188"/>
      <c r="Y53" s="189"/>
      <c r="Z53" s="190"/>
      <c r="AA53" s="181">
        <f t="shared" si="1"/>
        <v>0</v>
      </c>
      <c r="AB53" s="182"/>
      <c r="AC53" s="183"/>
      <c r="AD53" s="184"/>
      <c r="AE53" s="183"/>
      <c r="AF53" s="185">
        <f t="shared" si="8"/>
        <v>0</v>
      </c>
      <c r="AG53" s="186">
        <v>0.16666666666667099</v>
      </c>
      <c r="AH53" s="187">
        <v>0.170138888888894</v>
      </c>
      <c r="AI53" s="177">
        <f t="shared" si="17"/>
        <v>0</v>
      </c>
      <c r="AJ53" s="188"/>
      <c r="AK53" s="189"/>
      <c r="AL53" s="190"/>
      <c r="AM53" s="177">
        <f t="shared" si="9"/>
        <v>0</v>
      </c>
      <c r="AN53" s="188"/>
      <c r="AO53" s="189"/>
      <c r="AP53" s="190"/>
      <c r="AQ53" s="181">
        <f t="shared" si="2"/>
        <v>0</v>
      </c>
      <c r="AR53" s="182"/>
      <c r="AS53" s="183"/>
      <c r="AT53" s="184"/>
      <c r="AU53" s="183"/>
      <c r="AV53" s="185">
        <f t="shared" si="10"/>
        <v>0</v>
      </c>
      <c r="AW53" s="186">
        <v>0.16666666666667099</v>
      </c>
      <c r="AX53" s="187">
        <v>0.170138888888894</v>
      </c>
      <c r="AY53" s="177">
        <f t="shared" si="18"/>
        <v>0</v>
      </c>
      <c r="AZ53" s="188"/>
      <c r="BA53" s="189"/>
      <c r="BB53" s="190"/>
      <c r="BC53" s="177">
        <f t="shared" si="11"/>
        <v>0</v>
      </c>
      <c r="BD53" s="188"/>
      <c r="BE53" s="189"/>
      <c r="BF53" s="190"/>
      <c r="BG53" s="181">
        <f t="shared" si="3"/>
        <v>0</v>
      </c>
      <c r="BH53" s="182"/>
      <c r="BI53" s="183"/>
      <c r="BJ53" s="184"/>
      <c r="BK53" s="183"/>
      <c r="BL53" s="185">
        <f t="shared" si="12"/>
        <v>0</v>
      </c>
      <c r="BM53" s="186">
        <v>0.16666666666667099</v>
      </c>
      <c r="BN53" s="187">
        <v>0.170138888888894</v>
      </c>
      <c r="BO53" s="177">
        <f t="shared" si="19"/>
        <v>0</v>
      </c>
      <c r="BP53" s="188"/>
      <c r="BQ53" s="189"/>
      <c r="BR53" s="190"/>
      <c r="BS53" s="177">
        <f t="shared" si="13"/>
        <v>0</v>
      </c>
      <c r="BT53" s="188"/>
      <c r="BU53" s="189"/>
      <c r="BV53" s="190"/>
      <c r="BW53" s="181">
        <f t="shared" si="4"/>
        <v>0</v>
      </c>
      <c r="BX53" s="182"/>
      <c r="BY53" s="183"/>
      <c r="BZ53" s="184"/>
      <c r="CA53" s="183"/>
      <c r="CB53" s="185">
        <f t="shared" si="14"/>
        <v>0</v>
      </c>
    </row>
    <row r="54" spans="1:80" ht="15.75">
      <c r="A54" s="186">
        <v>0.170138888888894</v>
      </c>
      <c r="B54" s="187">
        <v>0.17361111111111599</v>
      </c>
      <c r="C54" s="177">
        <f t="shared" si="15"/>
        <v>0</v>
      </c>
      <c r="D54" s="188"/>
      <c r="E54" s="189"/>
      <c r="F54" s="190"/>
      <c r="G54" s="177">
        <f t="shared" si="5"/>
        <v>0</v>
      </c>
      <c r="H54" s="188"/>
      <c r="I54" s="189"/>
      <c r="J54" s="190"/>
      <c r="K54" s="181">
        <f t="shared" si="0"/>
        <v>0</v>
      </c>
      <c r="L54" s="182"/>
      <c r="M54" s="183"/>
      <c r="N54" s="184"/>
      <c r="O54" s="183"/>
      <c r="P54" s="185">
        <f t="shared" si="6"/>
        <v>0</v>
      </c>
      <c r="Q54" s="186">
        <v>0.170138888888894</v>
      </c>
      <c r="R54" s="187">
        <v>0.17361111111111599</v>
      </c>
      <c r="S54" s="177">
        <f t="shared" si="16"/>
        <v>0</v>
      </c>
      <c r="T54" s="188"/>
      <c r="U54" s="189"/>
      <c r="V54" s="190"/>
      <c r="W54" s="177">
        <f t="shared" si="7"/>
        <v>0</v>
      </c>
      <c r="X54" s="188"/>
      <c r="Y54" s="189"/>
      <c r="Z54" s="190"/>
      <c r="AA54" s="181">
        <f t="shared" si="1"/>
        <v>0</v>
      </c>
      <c r="AB54" s="182"/>
      <c r="AC54" s="183"/>
      <c r="AD54" s="184"/>
      <c r="AE54" s="183"/>
      <c r="AF54" s="185">
        <f t="shared" si="8"/>
        <v>0</v>
      </c>
      <c r="AG54" s="186">
        <v>0.170138888888894</v>
      </c>
      <c r="AH54" s="187">
        <v>0.17361111111111599</v>
      </c>
      <c r="AI54" s="177">
        <f t="shared" si="17"/>
        <v>0</v>
      </c>
      <c r="AJ54" s="188"/>
      <c r="AK54" s="189"/>
      <c r="AL54" s="190"/>
      <c r="AM54" s="177">
        <f t="shared" si="9"/>
        <v>0</v>
      </c>
      <c r="AN54" s="188"/>
      <c r="AO54" s="189"/>
      <c r="AP54" s="190"/>
      <c r="AQ54" s="181">
        <f t="shared" si="2"/>
        <v>0</v>
      </c>
      <c r="AR54" s="182"/>
      <c r="AS54" s="183"/>
      <c r="AT54" s="184"/>
      <c r="AU54" s="183"/>
      <c r="AV54" s="185">
        <f t="shared" si="10"/>
        <v>0</v>
      </c>
      <c r="AW54" s="186">
        <v>0.170138888888894</v>
      </c>
      <c r="AX54" s="187">
        <v>0.17361111111111599</v>
      </c>
      <c r="AY54" s="177">
        <f t="shared" si="18"/>
        <v>0</v>
      </c>
      <c r="AZ54" s="188"/>
      <c r="BA54" s="189"/>
      <c r="BB54" s="190"/>
      <c r="BC54" s="177">
        <f t="shared" si="11"/>
        <v>0</v>
      </c>
      <c r="BD54" s="188"/>
      <c r="BE54" s="189"/>
      <c r="BF54" s="190"/>
      <c r="BG54" s="181">
        <f t="shared" si="3"/>
        <v>0</v>
      </c>
      <c r="BH54" s="182"/>
      <c r="BI54" s="183"/>
      <c r="BJ54" s="184"/>
      <c r="BK54" s="183"/>
      <c r="BL54" s="185">
        <f t="shared" si="12"/>
        <v>0</v>
      </c>
      <c r="BM54" s="186">
        <v>0.170138888888894</v>
      </c>
      <c r="BN54" s="187">
        <v>0.17361111111111599</v>
      </c>
      <c r="BO54" s="177">
        <f t="shared" si="19"/>
        <v>0</v>
      </c>
      <c r="BP54" s="188"/>
      <c r="BQ54" s="189"/>
      <c r="BR54" s="190"/>
      <c r="BS54" s="177">
        <f t="shared" si="13"/>
        <v>0</v>
      </c>
      <c r="BT54" s="188"/>
      <c r="BU54" s="189"/>
      <c r="BV54" s="190"/>
      <c r="BW54" s="181">
        <f t="shared" si="4"/>
        <v>0</v>
      </c>
      <c r="BX54" s="182"/>
      <c r="BY54" s="183"/>
      <c r="BZ54" s="184"/>
      <c r="CA54" s="183"/>
      <c r="CB54" s="185">
        <f t="shared" si="14"/>
        <v>0</v>
      </c>
    </row>
    <row r="55" spans="1:80" ht="15.75">
      <c r="A55" s="186">
        <v>0.17361111111111599</v>
      </c>
      <c r="B55" s="187">
        <v>0.17708333333333801</v>
      </c>
      <c r="C55" s="177">
        <f t="shared" si="15"/>
        <v>0</v>
      </c>
      <c r="D55" s="188"/>
      <c r="E55" s="189"/>
      <c r="F55" s="190"/>
      <c r="G55" s="177">
        <f t="shared" si="5"/>
        <v>0</v>
      </c>
      <c r="H55" s="188"/>
      <c r="I55" s="189"/>
      <c r="J55" s="190"/>
      <c r="K55" s="181">
        <f t="shared" si="0"/>
        <v>0</v>
      </c>
      <c r="L55" s="182"/>
      <c r="M55" s="183"/>
      <c r="N55" s="184"/>
      <c r="O55" s="183"/>
      <c r="P55" s="185">
        <f t="shared" si="6"/>
        <v>0</v>
      </c>
      <c r="Q55" s="186">
        <v>0.17361111111111599</v>
      </c>
      <c r="R55" s="187">
        <v>0.17708333333333801</v>
      </c>
      <c r="S55" s="177">
        <f t="shared" si="16"/>
        <v>0</v>
      </c>
      <c r="T55" s="188"/>
      <c r="U55" s="189"/>
      <c r="V55" s="190"/>
      <c r="W55" s="177">
        <f t="shared" si="7"/>
        <v>0</v>
      </c>
      <c r="X55" s="188"/>
      <c r="Y55" s="189"/>
      <c r="Z55" s="190"/>
      <c r="AA55" s="181">
        <f t="shared" si="1"/>
        <v>0</v>
      </c>
      <c r="AB55" s="182"/>
      <c r="AC55" s="183"/>
      <c r="AD55" s="184"/>
      <c r="AE55" s="183"/>
      <c r="AF55" s="185">
        <f t="shared" si="8"/>
        <v>0</v>
      </c>
      <c r="AG55" s="186">
        <v>0.17361111111111599</v>
      </c>
      <c r="AH55" s="187">
        <v>0.17708333333333801</v>
      </c>
      <c r="AI55" s="177">
        <f t="shared" si="17"/>
        <v>0</v>
      </c>
      <c r="AJ55" s="188"/>
      <c r="AK55" s="189"/>
      <c r="AL55" s="190"/>
      <c r="AM55" s="177">
        <f t="shared" si="9"/>
        <v>0</v>
      </c>
      <c r="AN55" s="188"/>
      <c r="AO55" s="189"/>
      <c r="AP55" s="190"/>
      <c r="AQ55" s="181">
        <f t="shared" si="2"/>
        <v>0</v>
      </c>
      <c r="AR55" s="182"/>
      <c r="AS55" s="183"/>
      <c r="AT55" s="184"/>
      <c r="AU55" s="183"/>
      <c r="AV55" s="185">
        <f t="shared" si="10"/>
        <v>0</v>
      </c>
      <c r="AW55" s="186">
        <v>0.17361111111111599</v>
      </c>
      <c r="AX55" s="187">
        <v>0.17708333333333801</v>
      </c>
      <c r="AY55" s="177">
        <f t="shared" si="18"/>
        <v>0</v>
      </c>
      <c r="AZ55" s="188"/>
      <c r="BA55" s="189"/>
      <c r="BB55" s="190"/>
      <c r="BC55" s="177">
        <f t="shared" si="11"/>
        <v>0</v>
      </c>
      <c r="BD55" s="188"/>
      <c r="BE55" s="189"/>
      <c r="BF55" s="190"/>
      <c r="BG55" s="181">
        <f t="shared" si="3"/>
        <v>0</v>
      </c>
      <c r="BH55" s="182"/>
      <c r="BI55" s="183"/>
      <c r="BJ55" s="184"/>
      <c r="BK55" s="183"/>
      <c r="BL55" s="185">
        <f t="shared" si="12"/>
        <v>0</v>
      </c>
      <c r="BM55" s="186">
        <v>0.17361111111111599</v>
      </c>
      <c r="BN55" s="187">
        <v>0.17708333333333801</v>
      </c>
      <c r="BO55" s="177">
        <f t="shared" si="19"/>
        <v>0</v>
      </c>
      <c r="BP55" s="188"/>
      <c r="BQ55" s="189"/>
      <c r="BR55" s="190"/>
      <c r="BS55" s="177">
        <f t="shared" si="13"/>
        <v>0</v>
      </c>
      <c r="BT55" s="188"/>
      <c r="BU55" s="189"/>
      <c r="BV55" s="190"/>
      <c r="BW55" s="181">
        <f t="shared" si="4"/>
        <v>0</v>
      </c>
      <c r="BX55" s="182"/>
      <c r="BY55" s="183"/>
      <c r="BZ55" s="184"/>
      <c r="CA55" s="183"/>
      <c r="CB55" s="185">
        <f t="shared" si="14"/>
        <v>0</v>
      </c>
    </row>
    <row r="56" spans="1:80" ht="15.75">
      <c r="A56" s="186">
        <v>0.17708333333333801</v>
      </c>
      <c r="B56" s="187">
        <v>0.18055555555556099</v>
      </c>
      <c r="C56" s="177">
        <f t="shared" si="15"/>
        <v>0</v>
      </c>
      <c r="D56" s="188"/>
      <c r="E56" s="189"/>
      <c r="F56" s="190"/>
      <c r="G56" s="177">
        <f t="shared" si="5"/>
        <v>0</v>
      </c>
      <c r="H56" s="188"/>
      <c r="I56" s="189"/>
      <c r="J56" s="190"/>
      <c r="K56" s="181">
        <f t="shared" si="0"/>
        <v>0</v>
      </c>
      <c r="L56" s="182"/>
      <c r="M56" s="183"/>
      <c r="N56" s="184"/>
      <c r="O56" s="183"/>
      <c r="P56" s="185">
        <f t="shared" si="6"/>
        <v>0</v>
      </c>
      <c r="Q56" s="186">
        <v>0.17708333333333801</v>
      </c>
      <c r="R56" s="187">
        <v>0.18055555555556099</v>
      </c>
      <c r="S56" s="177">
        <f t="shared" si="16"/>
        <v>0</v>
      </c>
      <c r="T56" s="188"/>
      <c r="U56" s="189"/>
      <c r="V56" s="190"/>
      <c r="W56" s="177">
        <f t="shared" si="7"/>
        <v>0</v>
      </c>
      <c r="X56" s="188"/>
      <c r="Y56" s="189"/>
      <c r="Z56" s="190"/>
      <c r="AA56" s="181">
        <f t="shared" si="1"/>
        <v>0</v>
      </c>
      <c r="AB56" s="182"/>
      <c r="AC56" s="183"/>
      <c r="AD56" s="184"/>
      <c r="AE56" s="183"/>
      <c r="AF56" s="185">
        <f t="shared" si="8"/>
        <v>0</v>
      </c>
      <c r="AG56" s="186">
        <v>0.17708333333333801</v>
      </c>
      <c r="AH56" s="187">
        <v>0.18055555555556099</v>
      </c>
      <c r="AI56" s="177">
        <f t="shared" si="17"/>
        <v>0</v>
      </c>
      <c r="AJ56" s="188"/>
      <c r="AK56" s="189"/>
      <c r="AL56" s="190"/>
      <c r="AM56" s="177">
        <f t="shared" si="9"/>
        <v>0</v>
      </c>
      <c r="AN56" s="188"/>
      <c r="AO56" s="189"/>
      <c r="AP56" s="190"/>
      <c r="AQ56" s="181">
        <f t="shared" si="2"/>
        <v>0</v>
      </c>
      <c r="AR56" s="182"/>
      <c r="AS56" s="183"/>
      <c r="AT56" s="184"/>
      <c r="AU56" s="183"/>
      <c r="AV56" s="185">
        <f t="shared" si="10"/>
        <v>0</v>
      </c>
      <c r="AW56" s="186">
        <v>0.17708333333333801</v>
      </c>
      <c r="AX56" s="187">
        <v>0.18055555555556099</v>
      </c>
      <c r="AY56" s="177">
        <f t="shared" si="18"/>
        <v>0</v>
      </c>
      <c r="AZ56" s="188"/>
      <c r="BA56" s="189"/>
      <c r="BB56" s="190"/>
      <c r="BC56" s="177">
        <f t="shared" si="11"/>
        <v>0</v>
      </c>
      <c r="BD56" s="188"/>
      <c r="BE56" s="189"/>
      <c r="BF56" s="190"/>
      <c r="BG56" s="181">
        <f t="shared" si="3"/>
        <v>0</v>
      </c>
      <c r="BH56" s="182"/>
      <c r="BI56" s="183"/>
      <c r="BJ56" s="184"/>
      <c r="BK56" s="183"/>
      <c r="BL56" s="185">
        <f t="shared" si="12"/>
        <v>0</v>
      </c>
      <c r="BM56" s="186">
        <v>0.17708333333333801</v>
      </c>
      <c r="BN56" s="187">
        <v>0.18055555555556099</v>
      </c>
      <c r="BO56" s="177">
        <f t="shared" si="19"/>
        <v>0</v>
      </c>
      <c r="BP56" s="188"/>
      <c r="BQ56" s="189"/>
      <c r="BR56" s="190"/>
      <c r="BS56" s="177">
        <f t="shared" si="13"/>
        <v>0</v>
      </c>
      <c r="BT56" s="188"/>
      <c r="BU56" s="189"/>
      <c r="BV56" s="190"/>
      <c r="BW56" s="181">
        <f t="shared" si="4"/>
        <v>0</v>
      </c>
      <c r="BX56" s="182"/>
      <c r="BY56" s="183"/>
      <c r="BZ56" s="184"/>
      <c r="CA56" s="183"/>
      <c r="CB56" s="185">
        <f t="shared" si="14"/>
        <v>0</v>
      </c>
    </row>
    <row r="57" spans="1:80" ht="15.75">
      <c r="A57" s="186">
        <v>0.18055555555556099</v>
      </c>
      <c r="B57" s="187">
        <v>0.18402777777778301</v>
      </c>
      <c r="C57" s="177">
        <f t="shared" si="15"/>
        <v>0</v>
      </c>
      <c r="D57" s="188"/>
      <c r="E57" s="189"/>
      <c r="F57" s="190"/>
      <c r="G57" s="177">
        <f t="shared" si="5"/>
        <v>0</v>
      </c>
      <c r="H57" s="188"/>
      <c r="I57" s="189"/>
      <c r="J57" s="190"/>
      <c r="K57" s="181">
        <f t="shared" si="0"/>
        <v>0</v>
      </c>
      <c r="L57" s="182"/>
      <c r="M57" s="183"/>
      <c r="N57" s="184"/>
      <c r="O57" s="183"/>
      <c r="P57" s="185">
        <f t="shared" si="6"/>
        <v>0</v>
      </c>
      <c r="Q57" s="186">
        <v>0.18055555555556099</v>
      </c>
      <c r="R57" s="187">
        <v>0.18402777777778301</v>
      </c>
      <c r="S57" s="177">
        <f t="shared" si="16"/>
        <v>0</v>
      </c>
      <c r="T57" s="188"/>
      <c r="U57" s="189"/>
      <c r="V57" s="190"/>
      <c r="W57" s="177">
        <f t="shared" si="7"/>
        <v>0</v>
      </c>
      <c r="X57" s="188"/>
      <c r="Y57" s="189"/>
      <c r="Z57" s="190"/>
      <c r="AA57" s="181">
        <f t="shared" si="1"/>
        <v>0</v>
      </c>
      <c r="AB57" s="182"/>
      <c r="AC57" s="183"/>
      <c r="AD57" s="184"/>
      <c r="AE57" s="183"/>
      <c r="AF57" s="185">
        <f t="shared" si="8"/>
        <v>0</v>
      </c>
      <c r="AG57" s="186">
        <v>0.18055555555556099</v>
      </c>
      <c r="AH57" s="187">
        <v>0.18402777777778301</v>
      </c>
      <c r="AI57" s="177">
        <f t="shared" si="17"/>
        <v>0</v>
      </c>
      <c r="AJ57" s="188"/>
      <c r="AK57" s="189"/>
      <c r="AL57" s="190"/>
      <c r="AM57" s="177">
        <f t="shared" si="9"/>
        <v>0</v>
      </c>
      <c r="AN57" s="188"/>
      <c r="AO57" s="189"/>
      <c r="AP57" s="190"/>
      <c r="AQ57" s="181">
        <f t="shared" si="2"/>
        <v>0</v>
      </c>
      <c r="AR57" s="182"/>
      <c r="AS57" s="183"/>
      <c r="AT57" s="184"/>
      <c r="AU57" s="183"/>
      <c r="AV57" s="185">
        <f t="shared" si="10"/>
        <v>0</v>
      </c>
      <c r="AW57" s="186">
        <v>0.18055555555556099</v>
      </c>
      <c r="AX57" s="187">
        <v>0.18402777777778301</v>
      </c>
      <c r="AY57" s="177">
        <f t="shared" si="18"/>
        <v>0</v>
      </c>
      <c r="AZ57" s="188"/>
      <c r="BA57" s="189"/>
      <c r="BB57" s="190"/>
      <c r="BC57" s="177">
        <f t="shared" si="11"/>
        <v>0</v>
      </c>
      <c r="BD57" s="188"/>
      <c r="BE57" s="189"/>
      <c r="BF57" s="190"/>
      <c r="BG57" s="181">
        <f t="shared" si="3"/>
        <v>0</v>
      </c>
      <c r="BH57" s="182"/>
      <c r="BI57" s="183"/>
      <c r="BJ57" s="184"/>
      <c r="BK57" s="183"/>
      <c r="BL57" s="185">
        <f t="shared" si="12"/>
        <v>0</v>
      </c>
      <c r="BM57" s="186">
        <v>0.18055555555556099</v>
      </c>
      <c r="BN57" s="187">
        <v>0.18402777777778301</v>
      </c>
      <c r="BO57" s="177">
        <f t="shared" si="19"/>
        <v>0</v>
      </c>
      <c r="BP57" s="188"/>
      <c r="BQ57" s="189"/>
      <c r="BR57" s="190"/>
      <c r="BS57" s="177">
        <f t="shared" si="13"/>
        <v>0</v>
      </c>
      <c r="BT57" s="188"/>
      <c r="BU57" s="189"/>
      <c r="BV57" s="190"/>
      <c r="BW57" s="181">
        <f t="shared" si="4"/>
        <v>0</v>
      </c>
      <c r="BX57" s="182"/>
      <c r="BY57" s="183"/>
      <c r="BZ57" s="184"/>
      <c r="CA57" s="183"/>
      <c r="CB57" s="185">
        <f t="shared" si="14"/>
        <v>0</v>
      </c>
    </row>
    <row r="58" spans="1:80" ht="15.75">
      <c r="A58" s="186">
        <v>0.18402777777778301</v>
      </c>
      <c r="B58" s="187">
        <v>0.187500000000005</v>
      </c>
      <c r="C58" s="177">
        <f t="shared" si="15"/>
        <v>0</v>
      </c>
      <c r="D58" s="188"/>
      <c r="E58" s="189"/>
      <c r="F58" s="190"/>
      <c r="G58" s="177">
        <f t="shared" si="5"/>
        <v>0</v>
      </c>
      <c r="H58" s="188"/>
      <c r="I58" s="189"/>
      <c r="J58" s="190"/>
      <c r="K58" s="181">
        <f t="shared" si="0"/>
        <v>0</v>
      </c>
      <c r="L58" s="182"/>
      <c r="M58" s="183"/>
      <c r="N58" s="184"/>
      <c r="O58" s="183"/>
      <c r="P58" s="185">
        <f t="shared" si="6"/>
        <v>0</v>
      </c>
      <c r="Q58" s="186">
        <v>0.18402777777778301</v>
      </c>
      <c r="R58" s="187">
        <v>0.187500000000005</v>
      </c>
      <c r="S58" s="177">
        <f t="shared" si="16"/>
        <v>0</v>
      </c>
      <c r="T58" s="188"/>
      <c r="U58" s="189"/>
      <c r="V58" s="190"/>
      <c r="W58" s="177">
        <f t="shared" si="7"/>
        <v>0</v>
      </c>
      <c r="X58" s="188"/>
      <c r="Y58" s="189"/>
      <c r="Z58" s="190"/>
      <c r="AA58" s="181">
        <f t="shared" si="1"/>
        <v>0</v>
      </c>
      <c r="AB58" s="182"/>
      <c r="AC58" s="183"/>
      <c r="AD58" s="184"/>
      <c r="AE58" s="183"/>
      <c r="AF58" s="185">
        <f t="shared" si="8"/>
        <v>0</v>
      </c>
      <c r="AG58" s="186">
        <v>0.18402777777778301</v>
      </c>
      <c r="AH58" s="187">
        <v>0.187500000000005</v>
      </c>
      <c r="AI58" s="177">
        <f t="shared" si="17"/>
        <v>0</v>
      </c>
      <c r="AJ58" s="188"/>
      <c r="AK58" s="189"/>
      <c r="AL58" s="190"/>
      <c r="AM58" s="177">
        <f t="shared" si="9"/>
        <v>0</v>
      </c>
      <c r="AN58" s="188"/>
      <c r="AO58" s="189"/>
      <c r="AP58" s="190"/>
      <c r="AQ58" s="181">
        <f t="shared" si="2"/>
        <v>0</v>
      </c>
      <c r="AR58" s="182"/>
      <c r="AS58" s="183"/>
      <c r="AT58" s="184"/>
      <c r="AU58" s="183"/>
      <c r="AV58" s="185">
        <f t="shared" si="10"/>
        <v>0</v>
      </c>
      <c r="AW58" s="186">
        <v>0.18402777777778301</v>
      </c>
      <c r="AX58" s="187">
        <v>0.187500000000005</v>
      </c>
      <c r="AY58" s="177">
        <f t="shared" si="18"/>
        <v>0</v>
      </c>
      <c r="AZ58" s="188"/>
      <c r="BA58" s="189"/>
      <c r="BB58" s="190"/>
      <c r="BC58" s="177">
        <f t="shared" si="11"/>
        <v>0</v>
      </c>
      <c r="BD58" s="188"/>
      <c r="BE58" s="189"/>
      <c r="BF58" s="190"/>
      <c r="BG58" s="181">
        <f t="shared" si="3"/>
        <v>0</v>
      </c>
      <c r="BH58" s="182"/>
      <c r="BI58" s="183"/>
      <c r="BJ58" s="184"/>
      <c r="BK58" s="183"/>
      <c r="BL58" s="185">
        <f t="shared" si="12"/>
        <v>0</v>
      </c>
      <c r="BM58" s="186">
        <v>0.18402777777778301</v>
      </c>
      <c r="BN58" s="187">
        <v>0.187500000000005</v>
      </c>
      <c r="BO58" s="177">
        <f t="shared" si="19"/>
        <v>0</v>
      </c>
      <c r="BP58" s="188"/>
      <c r="BQ58" s="189"/>
      <c r="BR58" s="190"/>
      <c r="BS58" s="177">
        <f t="shared" si="13"/>
        <v>0</v>
      </c>
      <c r="BT58" s="188"/>
      <c r="BU58" s="189"/>
      <c r="BV58" s="190"/>
      <c r="BW58" s="181">
        <f t="shared" si="4"/>
        <v>0</v>
      </c>
      <c r="BX58" s="182"/>
      <c r="BY58" s="183"/>
      <c r="BZ58" s="184"/>
      <c r="CA58" s="183"/>
      <c r="CB58" s="185">
        <f t="shared" si="14"/>
        <v>0</v>
      </c>
    </row>
    <row r="59" spans="1:80" ht="15.75">
      <c r="A59" s="186">
        <v>0.187500000000005</v>
      </c>
      <c r="B59" s="187">
        <v>0.19097222222222801</v>
      </c>
      <c r="C59" s="177">
        <f t="shared" si="15"/>
        <v>0</v>
      </c>
      <c r="D59" s="188"/>
      <c r="E59" s="189"/>
      <c r="F59" s="190"/>
      <c r="G59" s="177">
        <f t="shared" si="5"/>
        <v>0</v>
      </c>
      <c r="H59" s="188"/>
      <c r="I59" s="189"/>
      <c r="J59" s="190"/>
      <c r="K59" s="181">
        <f t="shared" si="0"/>
        <v>0</v>
      </c>
      <c r="L59" s="182"/>
      <c r="M59" s="183"/>
      <c r="N59" s="184"/>
      <c r="O59" s="183"/>
      <c r="P59" s="185">
        <f t="shared" si="6"/>
        <v>0</v>
      </c>
      <c r="Q59" s="186">
        <v>0.187500000000005</v>
      </c>
      <c r="R59" s="187">
        <v>0.19097222222222801</v>
      </c>
      <c r="S59" s="177">
        <f t="shared" si="16"/>
        <v>0</v>
      </c>
      <c r="T59" s="188"/>
      <c r="U59" s="189"/>
      <c r="V59" s="190"/>
      <c r="W59" s="177">
        <f t="shared" si="7"/>
        <v>0</v>
      </c>
      <c r="X59" s="188"/>
      <c r="Y59" s="189"/>
      <c r="Z59" s="190"/>
      <c r="AA59" s="181">
        <f t="shared" si="1"/>
        <v>0</v>
      </c>
      <c r="AB59" s="182"/>
      <c r="AC59" s="183"/>
      <c r="AD59" s="184"/>
      <c r="AE59" s="183"/>
      <c r="AF59" s="185">
        <f t="shared" si="8"/>
        <v>0</v>
      </c>
      <c r="AG59" s="186">
        <v>0.187500000000005</v>
      </c>
      <c r="AH59" s="187">
        <v>0.19097222222222801</v>
      </c>
      <c r="AI59" s="177">
        <f t="shared" si="17"/>
        <v>0</v>
      </c>
      <c r="AJ59" s="188"/>
      <c r="AK59" s="189"/>
      <c r="AL59" s="190"/>
      <c r="AM59" s="177">
        <f t="shared" si="9"/>
        <v>0</v>
      </c>
      <c r="AN59" s="188"/>
      <c r="AO59" s="189"/>
      <c r="AP59" s="190"/>
      <c r="AQ59" s="181">
        <f t="shared" si="2"/>
        <v>0</v>
      </c>
      <c r="AR59" s="182"/>
      <c r="AS59" s="183"/>
      <c r="AT59" s="184"/>
      <c r="AU59" s="183"/>
      <c r="AV59" s="185">
        <f t="shared" si="10"/>
        <v>0</v>
      </c>
      <c r="AW59" s="186">
        <v>0.187500000000005</v>
      </c>
      <c r="AX59" s="187">
        <v>0.19097222222222801</v>
      </c>
      <c r="AY59" s="177">
        <f t="shared" si="18"/>
        <v>0</v>
      </c>
      <c r="AZ59" s="188"/>
      <c r="BA59" s="189"/>
      <c r="BB59" s="190"/>
      <c r="BC59" s="177">
        <f t="shared" si="11"/>
        <v>0</v>
      </c>
      <c r="BD59" s="188"/>
      <c r="BE59" s="189"/>
      <c r="BF59" s="190"/>
      <c r="BG59" s="181">
        <f t="shared" si="3"/>
        <v>0</v>
      </c>
      <c r="BH59" s="182"/>
      <c r="BI59" s="183"/>
      <c r="BJ59" s="184"/>
      <c r="BK59" s="183"/>
      <c r="BL59" s="185">
        <f t="shared" si="12"/>
        <v>0</v>
      </c>
      <c r="BM59" s="186">
        <v>0.187500000000005</v>
      </c>
      <c r="BN59" s="187">
        <v>0.19097222222222801</v>
      </c>
      <c r="BO59" s="177">
        <f t="shared" si="19"/>
        <v>0</v>
      </c>
      <c r="BP59" s="188"/>
      <c r="BQ59" s="189"/>
      <c r="BR59" s="190"/>
      <c r="BS59" s="177">
        <f t="shared" si="13"/>
        <v>0</v>
      </c>
      <c r="BT59" s="188"/>
      <c r="BU59" s="189"/>
      <c r="BV59" s="190"/>
      <c r="BW59" s="181">
        <f t="shared" si="4"/>
        <v>0</v>
      </c>
      <c r="BX59" s="182"/>
      <c r="BY59" s="183"/>
      <c r="BZ59" s="184"/>
      <c r="CA59" s="183"/>
      <c r="CB59" s="185">
        <f t="shared" si="14"/>
        <v>0</v>
      </c>
    </row>
    <row r="60" spans="1:80" ht="15.75">
      <c r="A60" s="186">
        <v>0.19097222222222801</v>
      </c>
      <c r="B60" s="187">
        <v>0.19444444444445</v>
      </c>
      <c r="C60" s="177">
        <f t="shared" si="15"/>
        <v>0</v>
      </c>
      <c r="D60" s="188"/>
      <c r="E60" s="189"/>
      <c r="F60" s="190"/>
      <c r="G60" s="177">
        <f t="shared" si="5"/>
        <v>0</v>
      </c>
      <c r="H60" s="188"/>
      <c r="I60" s="189"/>
      <c r="J60" s="190"/>
      <c r="K60" s="181">
        <f t="shared" si="0"/>
        <v>0</v>
      </c>
      <c r="L60" s="182"/>
      <c r="M60" s="183"/>
      <c r="N60" s="184"/>
      <c r="O60" s="183"/>
      <c r="P60" s="185">
        <f t="shared" si="6"/>
        <v>0</v>
      </c>
      <c r="Q60" s="186">
        <v>0.19097222222222801</v>
      </c>
      <c r="R60" s="187">
        <v>0.19444444444445</v>
      </c>
      <c r="S60" s="177">
        <f t="shared" si="16"/>
        <v>0</v>
      </c>
      <c r="T60" s="188"/>
      <c r="U60" s="189"/>
      <c r="V60" s="190"/>
      <c r="W60" s="177">
        <f t="shared" si="7"/>
        <v>0</v>
      </c>
      <c r="X60" s="188"/>
      <c r="Y60" s="189"/>
      <c r="Z60" s="190"/>
      <c r="AA60" s="181">
        <f t="shared" si="1"/>
        <v>0</v>
      </c>
      <c r="AB60" s="182"/>
      <c r="AC60" s="183"/>
      <c r="AD60" s="184"/>
      <c r="AE60" s="183"/>
      <c r="AF60" s="185">
        <f t="shared" si="8"/>
        <v>0</v>
      </c>
      <c r="AG60" s="186">
        <v>0.19097222222222801</v>
      </c>
      <c r="AH60" s="187">
        <v>0.19444444444445</v>
      </c>
      <c r="AI60" s="177">
        <f t="shared" si="17"/>
        <v>0</v>
      </c>
      <c r="AJ60" s="188"/>
      <c r="AK60" s="189"/>
      <c r="AL60" s="190"/>
      <c r="AM60" s="177">
        <f t="shared" si="9"/>
        <v>0</v>
      </c>
      <c r="AN60" s="188"/>
      <c r="AO60" s="189"/>
      <c r="AP60" s="190"/>
      <c r="AQ60" s="181">
        <f t="shared" si="2"/>
        <v>0</v>
      </c>
      <c r="AR60" s="182"/>
      <c r="AS60" s="183"/>
      <c r="AT60" s="184"/>
      <c r="AU60" s="183"/>
      <c r="AV60" s="185">
        <f t="shared" si="10"/>
        <v>0</v>
      </c>
      <c r="AW60" s="186">
        <v>0.19097222222222801</v>
      </c>
      <c r="AX60" s="187">
        <v>0.19444444444445</v>
      </c>
      <c r="AY60" s="177">
        <f t="shared" si="18"/>
        <v>0</v>
      </c>
      <c r="AZ60" s="188"/>
      <c r="BA60" s="189"/>
      <c r="BB60" s="190"/>
      <c r="BC60" s="177">
        <f t="shared" si="11"/>
        <v>0</v>
      </c>
      <c r="BD60" s="188"/>
      <c r="BE60" s="189"/>
      <c r="BF60" s="190"/>
      <c r="BG60" s="181">
        <f t="shared" si="3"/>
        <v>0</v>
      </c>
      <c r="BH60" s="182"/>
      <c r="BI60" s="183"/>
      <c r="BJ60" s="184"/>
      <c r="BK60" s="183"/>
      <c r="BL60" s="185">
        <f t="shared" si="12"/>
        <v>0</v>
      </c>
      <c r="BM60" s="186">
        <v>0.19097222222222801</v>
      </c>
      <c r="BN60" s="187">
        <v>0.19444444444445</v>
      </c>
      <c r="BO60" s="177">
        <f t="shared" si="19"/>
        <v>0</v>
      </c>
      <c r="BP60" s="188"/>
      <c r="BQ60" s="189"/>
      <c r="BR60" s="190"/>
      <c r="BS60" s="177">
        <f t="shared" si="13"/>
        <v>0</v>
      </c>
      <c r="BT60" s="188"/>
      <c r="BU60" s="189"/>
      <c r="BV60" s="190"/>
      <c r="BW60" s="181">
        <f t="shared" si="4"/>
        <v>0</v>
      </c>
      <c r="BX60" s="182"/>
      <c r="BY60" s="183"/>
      <c r="BZ60" s="184"/>
      <c r="CA60" s="183"/>
      <c r="CB60" s="185">
        <f t="shared" si="14"/>
        <v>0</v>
      </c>
    </row>
    <row r="61" spans="1:80" ht="15.75">
      <c r="A61" s="186">
        <v>0.19444444444445</v>
      </c>
      <c r="B61" s="187">
        <v>0.19791666666667199</v>
      </c>
      <c r="C61" s="177">
        <f t="shared" si="15"/>
        <v>0</v>
      </c>
      <c r="D61" s="188"/>
      <c r="E61" s="189"/>
      <c r="F61" s="190"/>
      <c r="G61" s="177">
        <f t="shared" si="5"/>
        <v>0</v>
      </c>
      <c r="H61" s="188"/>
      <c r="I61" s="189"/>
      <c r="J61" s="190"/>
      <c r="K61" s="181">
        <f t="shared" si="0"/>
        <v>0</v>
      </c>
      <c r="L61" s="182"/>
      <c r="M61" s="183"/>
      <c r="N61" s="184"/>
      <c r="O61" s="183"/>
      <c r="P61" s="185">
        <f t="shared" si="6"/>
        <v>0</v>
      </c>
      <c r="Q61" s="186">
        <v>0.19444444444445</v>
      </c>
      <c r="R61" s="187">
        <v>0.19791666666667199</v>
      </c>
      <c r="S61" s="177">
        <f t="shared" si="16"/>
        <v>0</v>
      </c>
      <c r="T61" s="188"/>
      <c r="U61" s="189"/>
      <c r="V61" s="190"/>
      <c r="W61" s="177">
        <f t="shared" si="7"/>
        <v>0</v>
      </c>
      <c r="X61" s="188"/>
      <c r="Y61" s="189"/>
      <c r="Z61" s="190"/>
      <c r="AA61" s="181">
        <f t="shared" si="1"/>
        <v>0</v>
      </c>
      <c r="AB61" s="182"/>
      <c r="AC61" s="183"/>
      <c r="AD61" s="184"/>
      <c r="AE61" s="183"/>
      <c r="AF61" s="185">
        <f t="shared" si="8"/>
        <v>0</v>
      </c>
      <c r="AG61" s="186">
        <v>0.19444444444445</v>
      </c>
      <c r="AH61" s="187">
        <v>0.19791666666667199</v>
      </c>
      <c r="AI61" s="177">
        <f t="shared" si="17"/>
        <v>0</v>
      </c>
      <c r="AJ61" s="188"/>
      <c r="AK61" s="189"/>
      <c r="AL61" s="190"/>
      <c r="AM61" s="177">
        <f t="shared" si="9"/>
        <v>0</v>
      </c>
      <c r="AN61" s="188"/>
      <c r="AO61" s="189"/>
      <c r="AP61" s="190"/>
      <c r="AQ61" s="181">
        <f t="shared" si="2"/>
        <v>0</v>
      </c>
      <c r="AR61" s="182"/>
      <c r="AS61" s="183"/>
      <c r="AT61" s="184"/>
      <c r="AU61" s="183"/>
      <c r="AV61" s="185">
        <f t="shared" si="10"/>
        <v>0</v>
      </c>
      <c r="AW61" s="186">
        <v>0.19444444444445</v>
      </c>
      <c r="AX61" s="187">
        <v>0.19791666666667199</v>
      </c>
      <c r="AY61" s="177">
        <f t="shared" si="18"/>
        <v>0</v>
      </c>
      <c r="AZ61" s="188"/>
      <c r="BA61" s="189"/>
      <c r="BB61" s="190"/>
      <c r="BC61" s="177">
        <f t="shared" si="11"/>
        <v>0</v>
      </c>
      <c r="BD61" s="188"/>
      <c r="BE61" s="189"/>
      <c r="BF61" s="190"/>
      <c r="BG61" s="181">
        <f t="shared" si="3"/>
        <v>0</v>
      </c>
      <c r="BH61" s="182"/>
      <c r="BI61" s="183"/>
      <c r="BJ61" s="184"/>
      <c r="BK61" s="183"/>
      <c r="BL61" s="185">
        <f t="shared" si="12"/>
        <v>0</v>
      </c>
      <c r="BM61" s="186">
        <v>0.19444444444445</v>
      </c>
      <c r="BN61" s="187">
        <v>0.19791666666667199</v>
      </c>
      <c r="BO61" s="177">
        <f t="shared" si="19"/>
        <v>0</v>
      </c>
      <c r="BP61" s="188"/>
      <c r="BQ61" s="189"/>
      <c r="BR61" s="190"/>
      <c r="BS61" s="177">
        <f t="shared" si="13"/>
        <v>0</v>
      </c>
      <c r="BT61" s="188"/>
      <c r="BU61" s="189"/>
      <c r="BV61" s="190"/>
      <c r="BW61" s="181">
        <f t="shared" si="4"/>
        <v>0</v>
      </c>
      <c r="BX61" s="182"/>
      <c r="BY61" s="183"/>
      <c r="BZ61" s="184"/>
      <c r="CA61" s="183"/>
      <c r="CB61" s="185">
        <f t="shared" si="14"/>
        <v>0</v>
      </c>
    </row>
    <row r="62" spans="1:80" ht="15.75">
      <c r="A62" s="186">
        <v>0.19791666666667199</v>
      </c>
      <c r="B62" s="187">
        <v>0.201388888888895</v>
      </c>
      <c r="C62" s="177">
        <f t="shared" si="15"/>
        <v>0</v>
      </c>
      <c r="D62" s="188"/>
      <c r="E62" s="189"/>
      <c r="F62" s="190"/>
      <c r="G62" s="177">
        <f t="shared" si="5"/>
        <v>0</v>
      </c>
      <c r="H62" s="188"/>
      <c r="I62" s="189"/>
      <c r="J62" s="190"/>
      <c r="K62" s="181">
        <f t="shared" si="0"/>
        <v>0</v>
      </c>
      <c r="L62" s="182"/>
      <c r="M62" s="183"/>
      <c r="N62" s="184"/>
      <c r="O62" s="183"/>
      <c r="P62" s="185">
        <f t="shared" si="6"/>
        <v>0</v>
      </c>
      <c r="Q62" s="186">
        <v>0.19791666666667199</v>
      </c>
      <c r="R62" s="187">
        <v>0.201388888888895</v>
      </c>
      <c r="S62" s="177">
        <f t="shared" si="16"/>
        <v>0</v>
      </c>
      <c r="T62" s="188"/>
      <c r="U62" s="189"/>
      <c r="V62" s="190"/>
      <c r="W62" s="177">
        <f t="shared" si="7"/>
        <v>0</v>
      </c>
      <c r="X62" s="188"/>
      <c r="Y62" s="189"/>
      <c r="Z62" s="190"/>
      <c r="AA62" s="181">
        <f t="shared" si="1"/>
        <v>0</v>
      </c>
      <c r="AB62" s="182"/>
      <c r="AC62" s="183"/>
      <c r="AD62" s="184"/>
      <c r="AE62" s="183"/>
      <c r="AF62" s="185">
        <f t="shared" si="8"/>
        <v>0</v>
      </c>
      <c r="AG62" s="186">
        <v>0.19791666666667199</v>
      </c>
      <c r="AH62" s="187">
        <v>0.201388888888895</v>
      </c>
      <c r="AI62" s="177">
        <f t="shared" si="17"/>
        <v>0</v>
      </c>
      <c r="AJ62" s="188"/>
      <c r="AK62" s="189"/>
      <c r="AL62" s="190"/>
      <c r="AM62" s="177">
        <f t="shared" si="9"/>
        <v>0</v>
      </c>
      <c r="AN62" s="188"/>
      <c r="AO62" s="189"/>
      <c r="AP62" s="190"/>
      <c r="AQ62" s="181">
        <f t="shared" si="2"/>
        <v>0</v>
      </c>
      <c r="AR62" s="182"/>
      <c r="AS62" s="183"/>
      <c r="AT62" s="184"/>
      <c r="AU62" s="183"/>
      <c r="AV62" s="185">
        <f t="shared" si="10"/>
        <v>0</v>
      </c>
      <c r="AW62" s="186">
        <v>0.19791666666667199</v>
      </c>
      <c r="AX62" s="187">
        <v>0.201388888888895</v>
      </c>
      <c r="AY62" s="177">
        <f t="shared" si="18"/>
        <v>0</v>
      </c>
      <c r="AZ62" s="188"/>
      <c r="BA62" s="189"/>
      <c r="BB62" s="190"/>
      <c r="BC62" s="177">
        <f t="shared" si="11"/>
        <v>0</v>
      </c>
      <c r="BD62" s="188"/>
      <c r="BE62" s="189"/>
      <c r="BF62" s="190"/>
      <c r="BG62" s="181">
        <f t="shared" si="3"/>
        <v>0</v>
      </c>
      <c r="BH62" s="182"/>
      <c r="BI62" s="183"/>
      <c r="BJ62" s="184"/>
      <c r="BK62" s="183"/>
      <c r="BL62" s="185">
        <f t="shared" si="12"/>
        <v>0</v>
      </c>
      <c r="BM62" s="186">
        <v>0.19791666666667199</v>
      </c>
      <c r="BN62" s="187">
        <v>0.201388888888895</v>
      </c>
      <c r="BO62" s="177">
        <f t="shared" si="19"/>
        <v>0</v>
      </c>
      <c r="BP62" s="188"/>
      <c r="BQ62" s="189"/>
      <c r="BR62" s="190"/>
      <c r="BS62" s="177">
        <f t="shared" si="13"/>
        <v>0</v>
      </c>
      <c r="BT62" s="188"/>
      <c r="BU62" s="189"/>
      <c r="BV62" s="190"/>
      <c r="BW62" s="181">
        <f t="shared" si="4"/>
        <v>0</v>
      </c>
      <c r="BX62" s="182"/>
      <c r="BY62" s="183"/>
      <c r="BZ62" s="184"/>
      <c r="CA62" s="183"/>
      <c r="CB62" s="185">
        <f t="shared" si="14"/>
        <v>0</v>
      </c>
    </row>
    <row r="63" spans="1:80" ht="15.75">
      <c r="A63" s="186">
        <v>0.201388888888895</v>
      </c>
      <c r="B63" s="187">
        <v>0.20486111111111699</v>
      </c>
      <c r="C63" s="177">
        <f t="shared" si="15"/>
        <v>0</v>
      </c>
      <c r="D63" s="188"/>
      <c r="E63" s="189"/>
      <c r="F63" s="190"/>
      <c r="G63" s="177">
        <f t="shared" si="5"/>
        <v>0</v>
      </c>
      <c r="H63" s="188"/>
      <c r="I63" s="189"/>
      <c r="J63" s="190"/>
      <c r="K63" s="181">
        <f t="shared" si="0"/>
        <v>0</v>
      </c>
      <c r="L63" s="182"/>
      <c r="M63" s="183"/>
      <c r="N63" s="184"/>
      <c r="O63" s="183"/>
      <c r="P63" s="185">
        <f t="shared" si="6"/>
        <v>0</v>
      </c>
      <c r="Q63" s="186">
        <v>0.201388888888895</v>
      </c>
      <c r="R63" s="187">
        <v>0.20486111111111699</v>
      </c>
      <c r="S63" s="177">
        <f t="shared" si="16"/>
        <v>0</v>
      </c>
      <c r="T63" s="188"/>
      <c r="U63" s="189"/>
      <c r="V63" s="190"/>
      <c r="W63" s="177">
        <f t="shared" si="7"/>
        <v>0</v>
      </c>
      <c r="X63" s="188"/>
      <c r="Y63" s="189"/>
      <c r="Z63" s="190"/>
      <c r="AA63" s="181">
        <f t="shared" si="1"/>
        <v>0</v>
      </c>
      <c r="AB63" s="182"/>
      <c r="AC63" s="183"/>
      <c r="AD63" s="184"/>
      <c r="AE63" s="183"/>
      <c r="AF63" s="185">
        <f t="shared" si="8"/>
        <v>0</v>
      </c>
      <c r="AG63" s="186">
        <v>0.201388888888895</v>
      </c>
      <c r="AH63" s="187">
        <v>0.20486111111111699</v>
      </c>
      <c r="AI63" s="177">
        <f t="shared" si="17"/>
        <v>0</v>
      </c>
      <c r="AJ63" s="188"/>
      <c r="AK63" s="189"/>
      <c r="AL63" s="190"/>
      <c r="AM63" s="177">
        <f t="shared" si="9"/>
        <v>0</v>
      </c>
      <c r="AN63" s="188"/>
      <c r="AO63" s="189"/>
      <c r="AP63" s="190"/>
      <c r="AQ63" s="181">
        <f t="shared" si="2"/>
        <v>0</v>
      </c>
      <c r="AR63" s="182"/>
      <c r="AS63" s="183"/>
      <c r="AT63" s="184"/>
      <c r="AU63" s="183"/>
      <c r="AV63" s="185">
        <f t="shared" si="10"/>
        <v>0</v>
      </c>
      <c r="AW63" s="186">
        <v>0.201388888888895</v>
      </c>
      <c r="AX63" s="187">
        <v>0.20486111111111699</v>
      </c>
      <c r="AY63" s="177">
        <f t="shared" si="18"/>
        <v>0</v>
      </c>
      <c r="AZ63" s="188"/>
      <c r="BA63" s="189"/>
      <c r="BB63" s="190"/>
      <c r="BC63" s="177">
        <f t="shared" si="11"/>
        <v>0</v>
      </c>
      <c r="BD63" s="188"/>
      <c r="BE63" s="189"/>
      <c r="BF63" s="190"/>
      <c r="BG63" s="181">
        <f t="shared" si="3"/>
        <v>0</v>
      </c>
      <c r="BH63" s="182"/>
      <c r="BI63" s="183"/>
      <c r="BJ63" s="184"/>
      <c r="BK63" s="183"/>
      <c r="BL63" s="185">
        <f t="shared" si="12"/>
        <v>0</v>
      </c>
      <c r="BM63" s="186">
        <v>0.201388888888895</v>
      </c>
      <c r="BN63" s="187">
        <v>0.20486111111111699</v>
      </c>
      <c r="BO63" s="177">
        <f t="shared" si="19"/>
        <v>0</v>
      </c>
      <c r="BP63" s="188"/>
      <c r="BQ63" s="189"/>
      <c r="BR63" s="190"/>
      <c r="BS63" s="177">
        <f t="shared" si="13"/>
        <v>0</v>
      </c>
      <c r="BT63" s="188"/>
      <c r="BU63" s="189"/>
      <c r="BV63" s="190"/>
      <c r="BW63" s="181">
        <f t="shared" si="4"/>
        <v>0</v>
      </c>
      <c r="BX63" s="182"/>
      <c r="BY63" s="183"/>
      <c r="BZ63" s="184"/>
      <c r="CA63" s="183"/>
      <c r="CB63" s="185">
        <f t="shared" si="14"/>
        <v>0</v>
      </c>
    </row>
    <row r="64" spans="1:80" ht="15.75">
      <c r="A64" s="196">
        <v>0.20486111111111699</v>
      </c>
      <c r="B64" s="197">
        <v>0.208333333333339</v>
      </c>
      <c r="C64" s="198">
        <f t="shared" si="15"/>
        <v>0</v>
      </c>
      <c r="D64" s="199"/>
      <c r="E64" s="200"/>
      <c r="F64" s="201"/>
      <c r="G64" s="198">
        <f t="shared" si="5"/>
        <v>0</v>
      </c>
      <c r="H64" s="199"/>
      <c r="I64" s="200"/>
      <c r="J64" s="201"/>
      <c r="K64" s="202">
        <f t="shared" si="0"/>
        <v>0</v>
      </c>
      <c r="L64" s="203"/>
      <c r="M64" s="204"/>
      <c r="N64" s="205"/>
      <c r="O64" s="204"/>
      <c r="P64" s="206">
        <f t="shared" si="6"/>
        <v>0</v>
      </c>
      <c r="Q64" s="196">
        <v>0.20486111111111699</v>
      </c>
      <c r="R64" s="197">
        <v>0.208333333333339</v>
      </c>
      <c r="S64" s="198">
        <f t="shared" si="16"/>
        <v>0</v>
      </c>
      <c r="T64" s="199"/>
      <c r="U64" s="200"/>
      <c r="V64" s="201"/>
      <c r="W64" s="198">
        <f t="shared" si="7"/>
        <v>0</v>
      </c>
      <c r="X64" s="199"/>
      <c r="Y64" s="200"/>
      <c r="Z64" s="201"/>
      <c r="AA64" s="202">
        <f t="shared" si="1"/>
        <v>0</v>
      </c>
      <c r="AB64" s="203"/>
      <c r="AC64" s="204"/>
      <c r="AD64" s="205"/>
      <c r="AE64" s="204"/>
      <c r="AF64" s="206">
        <f t="shared" si="8"/>
        <v>0</v>
      </c>
      <c r="AG64" s="196">
        <v>0.20486111111111699</v>
      </c>
      <c r="AH64" s="197">
        <v>0.208333333333339</v>
      </c>
      <c r="AI64" s="198">
        <f t="shared" si="17"/>
        <v>0</v>
      </c>
      <c r="AJ64" s="199"/>
      <c r="AK64" s="200"/>
      <c r="AL64" s="201"/>
      <c r="AM64" s="198">
        <f t="shared" si="9"/>
        <v>0</v>
      </c>
      <c r="AN64" s="199"/>
      <c r="AO64" s="200"/>
      <c r="AP64" s="201"/>
      <c r="AQ64" s="202">
        <f t="shared" si="2"/>
        <v>0</v>
      </c>
      <c r="AR64" s="203"/>
      <c r="AS64" s="204"/>
      <c r="AT64" s="205"/>
      <c r="AU64" s="204"/>
      <c r="AV64" s="206">
        <f t="shared" si="10"/>
        <v>0</v>
      </c>
      <c r="AW64" s="196">
        <v>0.20486111111111699</v>
      </c>
      <c r="AX64" s="197">
        <v>0.208333333333339</v>
      </c>
      <c r="AY64" s="198">
        <f t="shared" si="18"/>
        <v>0</v>
      </c>
      <c r="AZ64" s="199"/>
      <c r="BA64" s="200"/>
      <c r="BB64" s="201"/>
      <c r="BC64" s="198">
        <f t="shared" si="11"/>
        <v>0</v>
      </c>
      <c r="BD64" s="199"/>
      <c r="BE64" s="200"/>
      <c r="BF64" s="201"/>
      <c r="BG64" s="202">
        <f t="shared" si="3"/>
        <v>0</v>
      </c>
      <c r="BH64" s="203"/>
      <c r="BI64" s="204"/>
      <c r="BJ64" s="205"/>
      <c r="BK64" s="204"/>
      <c r="BL64" s="206">
        <f t="shared" si="12"/>
        <v>0</v>
      </c>
      <c r="BM64" s="196">
        <v>0.20486111111111699</v>
      </c>
      <c r="BN64" s="197">
        <v>0.208333333333339</v>
      </c>
      <c r="BO64" s="198">
        <f t="shared" si="19"/>
        <v>0</v>
      </c>
      <c r="BP64" s="199"/>
      <c r="BQ64" s="200"/>
      <c r="BR64" s="201"/>
      <c r="BS64" s="198">
        <f t="shared" si="13"/>
        <v>0</v>
      </c>
      <c r="BT64" s="199"/>
      <c r="BU64" s="200"/>
      <c r="BV64" s="201"/>
      <c r="BW64" s="202">
        <f t="shared" si="4"/>
        <v>0</v>
      </c>
      <c r="BX64" s="203"/>
      <c r="BY64" s="204"/>
      <c r="BZ64" s="205"/>
      <c r="CA64" s="204"/>
      <c r="CB64" s="206">
        <f t="shared" si="14"/>
        <v>0</v>
      </c>
    </row>
    <row r="65" spans="1:81" s="221" customFormat="1" ht="15.75">
      <c r="A65" s="207">
        <v>0.208333333333339</v>
      </c>
      <c r="B65" s="187">
        <v>0.21180555555556199</v>
      </c>
      <c r="C65" s="177">
        <f t="shared" si="15"/>
        <v>0</v>
      </c>
      <c r="D65" s="208"/>
      <c r="E65" s="189"/>
      <c r="F65" s="209"/>
      <c r="G65" s="210">
        <f t="shared" si="5"/>
        <v>0</v>
      </c>
      <c r="H65" s="208"/>
      <c r="I65" s="189"/>
      <c r="J65" s="190"/>
      <c r="K65" s="181">
        <f t="shared" si="0"/>
        <v>0</v>
      </c>
      <c r="L65" s="182"/>
      <c r="M65" s="184"/>
      <c r="N65" s="184"/>
      <c r="O65" s="183"/>
      <c r="P65" s="211">
        <f t="shared" si="6"/>
        <v>0</v>
      </c>
      <c r="Q65" s="207">
        <v>0.208333333333339</v>
      </c>
      <c r="R65" s="212">
        <v>0.21180555555556199</v>
      </c>
      <c r="S65" s="213">
        <f t="shared" si="16"/>
        <v>0</v>
      </c>
      <c r="T65" s="188"/>
      <c r="U65" s="189"/>
      <c r="V65" s="209"/>
      <c r="W65" s="210">
        <f t="shared" si="7"/>
        <v>0</v>
      </c>
      <c r="X65" s="208"/>
      <c r="Y65" s="189"/>
      <c r="Z65" s="209"/>
      <c r="AA65" s="104">
        <f t="shared" si="1"/>
        <v>0</v>
      </c>
      <c r="AB65" s="214"/>
      <c r="AC65" s="184"/>
      <c r="AD65" s="184"/>
      <c r="AE65" s="215"/>
      <c r="AF65" s="216">
        <f t="shared" si="8"/>
        <v>0</v>
      </c>
      <c r="AG65" s="207">
        <v>0.208333333333339</v>
      </c>
      <c r="AH65" s="212">
        <v>0.21180555555556199</v>
      </c>
      <c r="AI65" s="213">
        <f t="shared" si="17"/>
        <v>0</v>
      </c>
      <c r="AJ65" s="188"/>
      <c r="AK65" s="189"/>
      <c r="AL65" s="209"/>
      <c r="AM65" s="213">
        <f t="shared" si="9"/>
        <v>0</v>
      </c>
      <c r="AN65" s="188"/>
      <c r="AO65" s="189"/>
      <c r="AP65" s="209"/>
      <c r="AQ65" s="217">
        <f t="shared" si="2"/>
        <v>0</v>
      </c>
      <c r="AR65" s="182"/>
      <c r="AS65" s="184"/>
      <c r="AT65" s="184"/>
      <c r="AU65" s="215"/>
      <c r="AV65" s="216">
        <f t="shared" si="10"/>
        <v>0</v>
      </c>
      <c r="AW65" s="207">
        <v>0.208333333333339</v>
      </c>
      <c r="AX65" s="212">
        <v>0.21180555555556199</v>
      </c>
      <c r="AY65" s="210">
        <f t="shared" si="18"/>
        <v>0</v>
      </c>
      <c r="AZ65" s="208"/>
      <c r="BA65" s="189"/>
      <c r="BB65" s="190"/>
      <c r="BC65" s="177">
        <f t="shared" si="11"/>
        <v>0</v>
      </c>
      <c r="BD65" s="188"/>
      <c r="BE65" s="189"/>
      <c r="BF65" s="209"/>
      <c r="BG65" s="218">
        <f t="shared" si="3"/>
        <v>0</v>
      </c>
      <c r="BH65" s="214"/>
      <c r="BI65" s="184"/>
      <c r="BJ65" s="184"/>
      <c r="BK65" s="215"/>
      <c r="BL65" s="219">
        <f t="shared" si="12"/>
        <v>0</v>
      </c>
      <c r="BM65" s="207">
        <v>0.208333333333339</v>
      </c>
      <c r="BN65" s="212">
        <v>0.21180555555556199</v>
      </c>
      <c r="BO65" s="177">
        <f t="shared" si="19"/>
        <v>0</v>
      </c>
      <c r="BP65" s="188"/>
      <c r="BQ65" s="189"/>
      <c r="BR65" s="190"/>
      <c r="BS65" s="177">
        <f t="shared" si="13"/>
        <v>0</v>
      </c>
      <c r="BT65" s="188"/>
      <c r="BU65" s="189"/>
      <c r="BV65" s="190"/>
      <c r="BW65" s="104">
        <f t="shared" si="4"/>
        <v>0</v>
      </c>
      <c r="BX65" s="182"/>
      <c r="BY65" s="184"/>
      <c r="BZ65" s="184"/>
      <c r="CA65" s="183"/>
      <c r="CB65" s="211">
        <f t="shared" si="14"/>
        <v>0</v>
      </c>
      <c r="CC65" s="220"/>
    </row>
    <row r="66" spans="1:81" ht="15.75">
      <c r="A66" s="222">
        <v>0.21180555555556199</v>
      </c>
      <c r="B66" s="223">
        <v>0.21527777777778401</v>
      </c>
      <c r="C66" s="224">
        <f t="shared" si="15"/>
        <v>0</v>
      </c>
      <c r="D66" s="225"/>
      <c r="E66" s="194"/>
      <c r="F66" s="195"/>
      <c r="G66" s="224">
        <f t="shared" si="5"/>
        <v>0</v>
      </c>
      <c r="H66" s="225"/>
      <c r="I66" s="194"/>
      <c r="J66" s="195"/>
      <c r="K66" s="226">
        <f t="shared" si="0"/>
        <v>0</v>
      </c>
      <c r="L66" s="227"/>
      <c r="M66" s="228"/>
      <c r="N66" s="229"/>
      <c r="O66" s="228"/>
      <c r="P66" s="230">
        <f t="shared" si="6"/>
        <v>0</v>
      </c>
      <c r="Q66" s="222">
        <v>0.21180555555556199</v>
      </c>
      <c r="R66" s="223">
        <v>0.21527777777778401</v>
      </c>
      <c r="S66" s="224">
        <f t="shared" si="16"/>
        <v>0</v>
      </c>
      <c r="T66" s="225"/>
      <c r="U66" s="194"/>
      <c r="V66" s="195"/>
      <c r="W66" s="224">
        <f t="shared" si="7"/>
        <v>0</v>
      </c>
      <c r="X66" s="225"/>
      <c r="Y66" s="194"/>
      <c r="Z66" s="195"/>
      <c r="AA66" s="226">
        <f t="shared" si="1"/>
        <v>0</v>
      </c>
      <c r="AB66" s="227"/>
      <c r="AC66" s="228"/>
      <c r="AD66" s="229"/>
      <c r="AE66" s="228"/>
      <c r="AF66" s="230">
        <f t="shared" si="8"/>
        <v>0</v>
      </c>
      <c r="AG66" s="222">
        <v>0.21180555555556199</v>
      </c>
      <c r="AH66" s="223">
        <v>0.21527777777778401</v>
      </c>
      <c r="AI66" s="224">
        <f t="shared" si="17"/>
        <v>0</v>
      </c>
      <c r="AJ66" s="225"/>
      <c r="AK66" s="194"/>
      <c r="AL66" s="195"/>
      <c r="AM66" s="224">
        <f t="shared" si="9"/>
        <v>0</v>
      </c>
      <c r="AN66" s="225"/>
      <c r="AO66" s="194"/>
      <c r="AP66" s="195"/>
      <c r="AQ66" s="226">
        <f t="shared" si="2"/>
        <v>0</v>
      </c>
      <c r="AR66" s="227"/>
      <c r="AS66" s="228"/>
      <c r="AT66" s="229"/>
      <c r="AU66" s="228"/>
      <c r="AV66" s="230">
        <f t="shared" si="10"/>
        <v>0</v>
      </c>
      <c r="AW66" s="222">
        <v>0.21180555555556199</v>
      </c>
      <c r="AX66" s="223">
        <v>0.21527777777778401</v>
      </c>
      <c r="AY66" s="224">
        <f t="shared" si="18"/>
        <v>0</v>
      </c>
      <c r="AZ66" s="225"/>
      <c r="BA66" s="194"/>
      <c r="BB66" s="195"/>
      <c r="BC66" s="224">
        <f t="shared" si="11"/>
        <v>0</v>
      </c>
      <c r="BD66" s="225"/>
      <c r="BE66" s="194"/>
      <c r="BF66" s="195"/>
      <c r="BG66" s="226">
        <f t="shared" si="3"/>
        <v>0</v>
      </c>
      <c r="BH66" s="227"/>
      <c r="BI66" s="228"/>
      <c r="BJ66" s="229"/>
      <c r="BK66" s="228"/>
      <c r="BL66" s="230">
        <f t="shared" si="12"/>
        <v>0</v>
      </c>
      <c r="BM66" s="222">
        <v>0.21180555555556199</v>
      </c>
      <c r="BN66" s="223">
        <v>0.21527777777778401</v>
      </c>
      <c r="BO66" s="224">
        <f t="shared" si="19"/>
        <v>0</v>
      </c>
      <c r="BP66" s="225"/>
      <c r="BQ66" s="194"/>
      <c r="BR66" s="195"/>
      <c r="BS66" s="224">
        <f t="shared" si="13"/>
        <v>0</v>
      </c>
      <c r="BT66" s="225"/>
      <c r="BU66" s="194"/>
      <c r="BV66" s="195"/>
      <c r="BW66" s="226">
        <f t="shared" si="4"/>
        <v>0</v>
      </c>
      <c r="BX66" s="227"/>
      <c r="BY66" s="228"/>
      <c r="BZ66" s="229"/>
      <c r="CA66" s="228"/>
      <c r="CB66" s="230">
        <f t="shared" si="14"/>
        <v>0</v>
      </c>
    </row>
    <row r="67" spans="1:81" ht="15.75">
      <c r="A67" s="186">
        <v>0.21527777777778401</v>
      </c>
      <c r="B67" s="231">
        <v>0.218750000000006</v>
      </c>
      <c r="C67" s="177">
        <f t="shared" si="15"/>
        <v>0</v>
      </c>
      <c r="D67" s="232"/>
      <c r="E67" s="233"/>
      <c r="F67" s="234"/>
      <c r="G67" s="177">
        <f t="shared" si="5"/>
        <v>0</v>
      </c>
      <c r="H67" s="232"/>
      <c r="I67" s="233"/>
      <c r="J67" s="234"/>
      <c r="K67" s="181">
        <f t="shared" si="0"/>
        <v>0</v>
      </c>
      <c r="L67" s="182"/>
      <c r="M67" s="235"/>
      <c r="N67" s="236"/>
      <c r="O67" s="235"/>
      <c r="P67" s="185">
        <f t="shared" si="6"/>
        <v>0</v>
      </c>
      <c r="Q67" s="186">
        <v>0.21527777777778401</v>
      </c>
      <c r="R67" s="231">
        <v>0.218750000000006</v>
      </c>
      <c r="S67" s="177">
        <f t="shared" si="16"/>
        <v>0</v>
      </c>
      <c r="T67" s="232"/>
      <c r="U67" s="233"/>
      <c r="V67" s="234"/>
      <c r="W67" s="177">
        <f t="shared" si="7"/>
        <v>0</v>
      </c>
      <c r="X67" s="232"/>
      <c r="Y67" s="233"/>
      <c r="Z67" s="234"/>
      <c r="AA67" s="181">
        <f t="shared" si="1"/>
        <v>0</v>
      </c>
      <c r="AB67" s="182"/>
      <c r="AC67" s="235"/>
      <c r="AD67" s="236"/>
      <c r="AE67" s="235"/>
      <c r="AF67" s="185">
        <f t="shared" si="8"/>
        <v>0</v>
      </c>
      <c r="AG67" s="186">
        <v>0.21527777777778401</v>
      </c>
      <c r="AH67" s="231">
        <v>0.218750000000006</v>
      </c>
      <c r="AI67" s="177">
        <f t="shared" si="17"/>
        <v>0</v>
      </c>
      <c r="AJ67" s="232"/>
      <c r="AK67" s="233"/>
      <c r="AL67" s="234"/>
      <c r="AM67" s="177">
        <f t="shared" si="9"/>
        <v>0</v>
      </c>
      <c r="AN67" s="232"/>
      <c r="AO67" s="233"/>
      <c r="AP67" s="234"/>
      <c r="AQ67" s="181">
        <f t="shared" si="2"/>
        <v>0</v>
      </c>
      <c r="AR67" s="182"/>
      <c r="AS67" s="235"/>
      <c r="AT67" s="236"/>
      <c r="AU67" s="235"/>
      <c r="AV67" s="185">
        <f t="shared" si="10"/>
        <v>0</v>
      </c>
      <c r="AW67" s="186">
        <v>0.21527777777778401</v>
      </c>
      <c r="AX67" s="231">
        <v>0.218750000000006</v>
      </c>
      <c r="AY67" s="177">
        <f t="shared" si="18"/>
        <v>0</v>
      </c>
      <c r="AZ67" s="232"/>
      <c r="BA67" s="233"/>
      <c r="BB67" s="234"/>
      <c r="BC67" s="177">
        <f t="shared" si="11"/>
        <v>0</v>
      </c>
      <c r="BD67" s="232"/>
      <c r="BE67" s="233"/>
      <c r="BF67" s="234"/>
      <c r="BG67" s="181">
        <f t="shared" si="3"/>
        <v>0</v>
      </c>
      <c r="BH67" s="182"/>
      <c r="BI67" s="235"/>
      <c r="BJ67" s="236"/>
      <c r="BK67" s="235"/>
      <c r="BL67" s="185">
        <f t="shared" si="12"/>
        <v>0</v>
      </c>
      <c r="BM67" s="186">
        <v>0.21527777777778401</v>
      </c>
      <c r="BN67" s="231">
        <v>0.218750000000006</v>
      </c>
      <c r="BO67" s="177">
        <f t="shared" si="19"/>
        <v>0</v>
      </c>
      <c r="BP67" s="232"/>
      <c r="BQ67" s="233"/>
      <c r="BR67" s="234"/>
      <c r="BS67" s="177">
        <f t="shared" si="13"/>
        <v>0</v>
      </c>
      <c r="BT67" s="232"/>
      <c r="BU67" s="233"/>
      <c r="BV67" s="234"/>
      <c r="BW67" s="181">
        <f t="shared" si="4"/>
        <v>0</v>
      </c>
      <c r="BX67" s="182"/>
      <c r="BY67" s="235"/>
      <c r="BZ67" s="236"/>
      <c r="CA67" s="235"/>
      <c r="CB67" s="185">
        <f t="shared" si="14"/>
        <v>0</v>
      </c>
    </row>
    <row r="68" spans="1:81" ht="15.75">
      <c r="A68" s="186">
        <v>0.218750000000006</v>
      </c>
      <c r="B68" s="231">
        <v>0.22222222222222901</v>
      </c>
      <c r="C68" s="177">
        <f t="shared" si="15"/>
        <v>0</v>
      </c>
      <c r="D68" s="232"/>
      <c r="E68" s="233"/>
      <c r="F68" s="234"/>
      <c r="G68" s="177">
        <f t="shared" si="5"/>
        <v>0</v>
      </c>
      <c r="H68" s="232"/>
      <c r="I68" s="233"/>
      <c r="J68" s="234"/>
      <c r="K68" s="181">
        <f t="shared" si="0"/>
        <v>0</v>
      </c>
      <c r="L68" s="182"/>
      <c r="M68" s="235"/>
      <c r="N68" s="236"/>
      <c r="O68" s="235"/>
      <c r="P68" s="185">
        <f t="shared" si="6"/>
        <v>0</v>
      </c>
      <c r="Q68" s="186">
        <v>0.218750000000006</v>
      </c>
      <c r="R68" s="231">
        <v>0.22222222222222901</v>
      </c>
      <c r="S68" s="177">
        <f t="shared" si="16"/>
        <v>0</v>
      </c>
      <c r="T68" s="232"/>
      <c r="U68" s="233"/>
      <c r="V68" s="234"/>
      <c r="W68" s="177">
        <f t="shared" si="7"/>
        <v>0</v>
      </c>
      <c r="X68" s="232"/>
      <c r="Y68" s="233"/>
      <c r="Z68" s="234"/>
      <c r="AA68" s="181">
        <f t="shared" si="1"/>
        <v>0</v>
      </c>
      <c r="AB68" s="182"/>
      <c r="AC68" s="235"/>
      <c r="AD68" s="236"/>
      <c r="AE68" s="235"/>
      <c r="AF68" s="185">
        <f t="shared" si="8"/>
        <v>0</v>
      </c>
      <c r="AG68" s="186">
        <v>0.218750000000006</v>
      </c>
      <c r="AH68" s="231">
        <v>0.22222222222222901</v>
      </c>
      <c r="AI68" s="177">
        <f t="shared" si="17"/>
        <v>0</v>
      </c>
      <c r="AJ68" s="232"/>
      <c r="AK68" s="233"/>
      <c r="AL68" s="234"/>
      <c r="AM68" s="177">
        <f t="shared" si="9"/>
        <v>0</v>
      </c>
      <c r="AN68" s="232"/>
      <c r="AO68" s="233"/>
      <c r="AP68" s="234"/>
      <c r="AQ68" s="181">
        <f t="shared" si="2"/>
        <v>0</v>
      </c>
      <c r="AR68" s="182"/>
      <c r="AS68" s="235"/>
      <c r="AT68" s="236"/>
      <c r="AU68" s="235"/>
      <c r="AV68" s="185">
        <f t="shared" si="10"/>
        <v>0</v>
      </c>
      <c r="AW68" s="186">
        <v>0.218750000000006</v>
      </c>
      <c r="AX68" s="231">
        <v>0.22222222222222901</v>
      </c>
      <c r="AY68" s="177">
        <f t="shared" si="18"/>
        <v>0</v>
      </c>
      <c r="AZ68" s="232"/>
      <c r="BA68" s="233"/>
      <c r="BB68" s="234"/>
      <c r="BC68" s="177">
        <f t="shared" si="11"/>
        <v>0</v>
      </c>
      <c r="BD68" s="232"/>
      <c r="BE68" s="233"/>
      <c r="BF68" s="234"/>
      <c r="BG68" s="181">
        <f t="shared" si="3"/>
        <v>0</v>
      </c>
      <c r="BH68" s="182"/>
      <c r="BI68" s="235"/>
      <c r="BJ68" s="236"/>
      <c r="BK68" s="235"/>
      <c r="BL68" s="185">
        <f t="shared" si="12"/>
        <v>0</v>
      </c>
      <c r="BM68" s="186">
        <v>0.218750000000006</v>
      </c>
      <c r="BN68" s="231">
        <v>0.22222222222222901</v>
      </c>
      <c r="BO68" s="177">
        <f t="shared" si="19"/>
        <v>0</v>
      </c>
      <c r="BP68" s="232"/>
      <c r="BQ68" s="233"/>
      <c r="BR68" s="234"/>
      <c r="BS68" s="177">
        <f t="shared" si="13"/>
        <v>0</v>
      </c>
      <c r="BT68" s="232"/>
      <c r="BU68" s="233"/>
      <c r="BV68" s="234"/>
      <c r="BW68" s="181">
        <f t="shared" si="4"/>
        <v>0</v>
      </c>
      <c r="BX68" s="182"/>
      <c r="BY68" s="235"/>
      <c r="BZ68" s="236"/>
      <c r="CA68" s="235"/>
      <c r="CB68" s="185">
        <f t="shared" si="14"/>
        <v>0</v>
      </c>
    </row>
    <row r="69" spans="1:81" ht="15.75">
      <c r="A69" s="186">
        <v>0.22222222222222901</v>
      </c>
      <c r="B69" s="231">
        <v>0.225694444444451</v>
      </c>
      <c r="C69" s="177">
        <f t="shared" si="15"/>
        <v>0</v>
      </c>
      <c r="D69" s="232"/>
      <c r="E69" s="233"/>
      <c r="F69" s="234"/>
      <c r="G69" s="177">
        <f t="shared" si="5"/>
        <v>0</v>
      </c>
      <c r="H69" s="232"/>
      <c r="I69" s="233"/>
      <c r="J69" s="234"/>
      <c r="K69" s="181">
        <f t="shared" ref="K69:K132" si="20">H69+I69+J69</f>
        <v>0</v>
      </c>
      <c r="L69" s="182"/>
      <c r="M69" s="235"/>
      <c r="N69" s="236"/>
      <c r="O69" s="235"/>
      <c r="P69" s="185">
        <f t="shared" si="6"/>
        <v>0</v>
      </c>
      <c r="Q69" s="186">
        <v>0.22222222222222901</v>
      </c>
      <c r="R69" s="231">
        <v>0.225694444444451</v>
      </c>
      <c r="S69" s="177">
        <f t="shared" si="16"/>
        <v>0</v>
      </c>
      <c r="T69" s="232"/>
      <c r="U69" s="233"/>
      <c r="V69" s="234"/>
      <c r="W69" s="177">
        <f t="shared" si="7"/>
        <v>0</v>
      </c>
      <c r="X69" s="232"/>
      <c r="Y69" s="233"/>
      <c r="Z69" s="234"/>
      <c r="AA69" s="181">
        <f t="shared" ref="AA69:AA132" si="21">X69+Y69+Z69</f>
        <v>0</v>
      </c>
      <c r="AB69" s="182"/>
      <c r="AC69" s="235"/>
      <c r="AD69" s="236"/>
      <c r="AE69" s="235"/>
      <c r="AF69" s="185">
        <f t="shared" si="8"/>
        <v>0</v>
      </c>
      <c r="AG69" s="186">
        <v>0.22222222222222901</v>
      </c>
      <c r="AH69" s="231">
        <v>0.225694444444451</v>
      </c>
      <c r="AI69" s="177">
        <f t="shared" si="17"/>
        <v>0</v>
      </c>
      <c r="AJ69" s="232"/>
      <c r="AK69" s="233"/>
      <c r="AL69" s="234"/>
      <c r="AM69" s="177">
        <f t="shared" si="9"/>
        <v>0</v>
      </c>
      <c r="AN69" s="232"/>
      <c r="AO69" s="233"/>
      <c r="AP69" s="234"/>
      <c r="AQ69" s="181">
        <f t="shared" ref="AQ69:AQ132" si="22">AN69+AO69+AP69</f>
        <v>0</v>
      </c>
      <c r="AR69" s="182"/>
      <c r="AS69" s="235"/>
      <c r="AT69" s="236"/>
      <c r="AU69" s="235"/>
      <c r="AV69" s="185">
        <f t="shared" si="10"/>
        <v>0</v>
      </c>
      <c r="AW69" s="186">
        <v>0.22222222222222901</v>
      </c>
      <c r="AX69" s="231">
        <v>0.225694444444451</v>
      </c>
      <c r="AY69" s="177">
        <f t="shared" si="18"/>
        <v>0</v>
      </c>
      <c r="AZ69" s="232"/>
      <c r="BA69" s="233"/>
      <c r="BB69" s="234"/>
      <c r="BC69" s="177">
        <f t="shared" si="11"/>
        <v>0</v>
      </c>
      <c r="BD69" s="232"/>
      <c r="BE69" s="233"/>
      <c r="BF69" s="234"/>
      <c r="BG69" s="181">
        <f t="shared" ref="BG69:BG132" si="23">BD69+BE69+BF69</f>
        <v>0</v>
      </c>
      <c r="BH69" s="182"/>
      <c r="BI69" s="235"/>
      <c r="BJ69" s="236"/>
      <c r="BK69" s="235"/>
      <c r="BL69" s="185">
        <f t="shared" si="12"/>
        <v>0</v>
      </c>
      <c r="BM69" s="186">
        <v>0.22222222222222901</v>
      </c>
      <c r="BN69" s="231">
        <v>0.225694444444451</v>
      </c>
      <c r="BO69" s="177">
        <f t="shared" si="19"/>
        <v>0</v>
      </c>
      <c r="BP69" s="232"/>
      <c r="BQ69" s="233"/>
      <c r="BR69" s="234"/>
      <c r="BS69" s="177">
        <f t="shared" si="13"/>
        <v>0</v>
      </c>
      <c r="BT69" s="232"/>
      <c r="BU69" s="233"/>
      <c r="BV69" s="234"/>
      <c r="BW69" s="181">
        <f t="shared" ref="BW69:BW132" si="24">BT69+BU69+BV69</f>
        <v>0</v>
      </c>
      <c r="BX69" s="182"/>
      <c r="BY69" s="235"/>
      <c r="BZ69" s="236"/>
      <c r="CA69" s="235"/>
      <c r="CB69" s="185">
        <f t="shared" si="14"/>
        <v>0</v>
      </c>
    </row>
    <row r="70" spans="1:81" ht="15.75">
      <c r="A70" s="186">
        <v>0.225694444444451</v>
      </c>
      <c r="B70" s="231">
        <v>0.22916666666667301</v>
      </c>
      <c r="C70" s="177">
        <f t="shared" si="15"/>
        <v>0</v>
      </c>
      <c r="D70" s="232"/>
      <c r="E70" s="233"/>
      <c r="F70" s="234"/>
      <c r="G70" s="177">
        <f t="shared" ref="G70:G133" si="25">K70+P70</f>
        <v>0</v>
      </c>
      <c r="H70" s="232"/>
      <c r="I70" s="233"/>
      <c r="J70" s="234"/>
      <c r="K70" s="181">
        <f t="shared" si="20"/>
        <v>0</v>
      </c>
      <c r="L70" s="182"/>
      <c r="M70" s="235"/>
      <c r="N70" s="236"/>
      <c r="O70" s="235"/>
      <c r="P70" s="185">
        <f t="shared" ref="P70:P133" si="26">L70+M70+N70+O70</f>
        <v>0</v>
      </c>
      <c r="Q70" s="186">
        <v>0.225694444444451</v>
      </c>
      <c r="R70" s="231">
        <v>0.22916666666667301</v>
      </c>
      <c r="S70" s="177">
        <f t="shared" si="16"/>
        <v>0</v>
      </c>
      <c r="T70" s="232"/>
      <c r="U70" s="233"/>
      <c r="V70" s="234"/>
      <c r="W70" s="177">
        <f t="shared" ref="W70:W133" si="27">AA70+AF70</f>
        <v>0</v>
      </c>
      <c r="X70" s="232"/>
      <c r="Y70" s="233"/>
      <c r="Z70" s="234"/>
      <c r="AA70" s="181">
        <f t="shared" si="21"/>
        <v>0</v>
      </c>
      <c r="AB70" s="182"/>
      <c r="AC70" s="235"/>
      <c r="AD70" s="236"/>
      <c r="AE70" s="235"/>
      <c r="AF70" s="185">
        <f t="shared" ref="AF70:AF133" si="28">AB70+AC70+AD70+AE70</f>
        <v>0</v>
      </c>
      <c r="AG70" s="186">
        <v>0.225694444444451</v>
      </c>
      <c r="AH70" s="231">
        <v>0.22916666666667301</v>
      </c>
      <c r="AI70" s="177">
        <f t="shared" si="17"/>
        <v>0</v>
      </c>
      <c r="AJ70" s="232"/>
      <c r="AK70" s="233"/>
      <c r="AL70" s="234"/>
      <c r="AM70" s="177">
        <f t="shared" ref="AM70:AM133" si="29">AQ70+AV70</f>
        <v>0</v>
      </c>
      <c r="AN70" s="232"/>
      <c r="AO70" s="233"/>
      <c r="AP70" s="234"/>
      <c r="AQ70" s="181">
        <f t="shared" si="22"/>
        <v>0</v>
      </c>
      <c r="AR70" s="182"/>
      <c r="AS70" s="235"/>
      <c r="AT70" s="236"/>
      <c r="AU70" s="235"/>
      <c r="AV70" s="185">
        <f t="shared" ref="AV70:AV133" si="30">AR70+AS70+AT70+AU70</f>
        <v>0</v>
      </c>
      <c r="AW70" s="186">
        <v>0.225694444444451</v>
      </c>
      <c r="AX70" s="231">
        <v>0.22916666666667301</v>
      </c>
      <c r="AY70" s="177">
        <f t="shared" si="18"/>
        <v>0</v>
      </c>
      <c r="AZ70" s="232"/>
      <c r="BA70" s="233"/>
      <c r="BB70" s="234"/>
      <c r="BC70" s="177">
        <f t="shared" ref="BC70:BC133" si="31">BG70+BL70</f>
        <v>0</v>
      </c>
      <c r="BD70" s="232"/>
      <c r="BE70" s="233"/>
      <c r="BF70" s="234"/>
      <c r="BG70" s="181">
        <f t="shared" si="23"/>
        <v>0</v>
      </c>
      <c r="BH70" s="182"/>
      <c r="BI70" s="235"/>
      <c r="BJ70" s="236"/>
      <c r="BK70" s="235"/>
      <c r="BL70" s="185">
        <f t="shared" ref="BL70:BL133" si="32">BH70+BI70+BJ70+BK70</f>
        <v>0</v>
      </c>
      <c r="BM70" s="186">
        <v>0.225694444444451</v>
      </c>
      <c r="BN70" s="231">
        <v>0.22916666666667301</v>
      </c>
      <c r="BO70" s="177">
        <f t="shared" si="19"/>
        <v>0</v>
      </c>
      <c r="BP70" s="232"/>
      <c r="BQ70" s="233"/>
      <c r="BR70" s="234"/>
      <c r="BS70" s="177">
        <f t="shared" ref="BS70:BS133" si="33">BW70+CB70</f>
        <v>0</v>
      </c>
      <c r="BT70" s="232"/>
      <c r="BU70" s="233"/>
      <c r="BV70" s="234"/>
      <c r="BW70" s="181">
        <f t="shared" si="24"/>
        <v>0</v>
      </c>
      <c r="BX70" s="182"/>
      <c r="BY70" s="235"/>
      <c r="BZ70" s="236"/>
      <c r="CA70" s="235"/>
      <c r="CB70" s="185">
        <f t="shared" ref="CB70:CB133" si="34">BX70+BY70+BZ70+CA70</f>
        <v>0</v>
      </c>
    </row>
    <row r="71" spans="1:81" ht="15.75">
      <c r="A71" s="186">
        <v>0.22916666666667301</v>
      </c>
      <c r="B71" s="231">
        <v>0.232638888888896</v>
      </c>
      <c r="C71" s="177">
        <f t="shared" ref="C71:C134" si="35">D71+E71+F71</f>
        <v>0</v>
      </c>
      <c r="D71" s="232"/>
      <c r="E71" s="233"/>
      <c r="F71" s="234"/>
      <c r="G71" s="177">
        <f t="shared" si="25"/>
        <v>0</v>
      </c>
      <c r="H71" s="232"/>
      <c r="I71" s="233"/>
      <c r="J71" s="234"/>
      <c r="K71" s="181">
        <f t="shared" si="20"/>
        <v>0</v>
      </c>
      <c r="L71" s="182"/>
      <c r="M71" s="235"/>
      <c r="N71" s="236"/>
      <c r="O71" s="235"/>
      <c r="P71" s="185">
        <f t="shared" si="26"/>
        <v>0</v>
      </c>
      <c r="Q71" s="186">
        <v>0.22916666666667301</v>
      </c>
      <c r="R71" s="231">
        <v>0.232638888888896</v>
      </c>
      <c r="S71" s="177">
        <f t="shared" ref="S71:S134" si="36">T71+U71+V71</f>
        <v>0</v>
      </c>
      <c r="T71" s="232"/>
      <c r="U71" s="233"/>
      <c r="V71" s="234"/>
      <c r="W71" s="177">
        <f t="shared" si="27"/>
        <v>0</v>
      </c>
      <c r="X71" s="232"/>
      <c r="Y71" s="233"/>
      <c r="Z71" s="234"/>
      <c r="AA71" s="181">
        <f t="shared" si="21"/>
        <v>0</v>
      </c>
      <c r="AB71" s="182"/>
      <c r="AC71" s="235"/>
      <c r="AD71" s="236"/>
      <c r="AE71" s="235"/>
      <c r="AF71" s="185">
        <f t="shared" si="28"/>
        <v>0</v>
      </c>
      <c r="AG71" s="186">
        <v>0.22916666666667301</v>
      </c>
      <c r="AH71" s="231">
        <v>0.232638888888896</v>
      </c>
      <c r="AI71" s="177">
        <f t="shared" ref="AI71:AI134" si="37">AJ71+AK71+AL71</f>
        <v>0</v>
      </c>
      <c r="AJ71" s="232"/>
      <c r="AK71" s="233"/>
      <c r="AL71" s="234"/>
      <c r="AM71" s="177">
        <f t="shared" si="29"/>
        <v>0</v>
      </c>
      <c r="AN71" s="232"/>
      <c r="AO71" s="233"/>
      <c r="AP71" s="234"/>
      <c r="AQ71" s="181">
        <f t="shared" si="22"/>
        <v>0</v>
      </c>
      <c r="AR71" s="182"/>
      <c r="AS71" s="235"/>
      <c r="AT71" s="236"/>
      <c r="AU71" s="235"/>
      <c r="AV71" s="185">
        <f t="shared" si="30"/>
        <v>0</v>
      </c>
      <c r="AW71" s="186">
        <v>0.22916666666667301</v>
      </c>
      <c r="AX71" s="231">
        <v>0.232638888888896</v>
      </c>
      <c r="AY71" s="177">
        <f t="shared" ref="AY71:AY134" si="38">AZ71+BA71+BB71</f>
        <v>0</v>
      </c>
      <c r="AZ71" s="232"/>
      <c r="BA71" s="233"/>
      <c r="BB71" s="234"/>
      <c r="BC71" s="177">
        <f t="shared" si="31"/>
        <v>0</v>
      </c>
      <c r="BD71" s="232"/>
      <c r="BE71" s="233"/>
      <c r="BF71" s="234"/>
      <c r="BG71" s="181">
        <f t="shared" si="23"/>
        <v>0</v>
      </c>
      <c r="BH71" s="182"/>
      <c r="BI71" s="235"/>
      <c r="BJ71" s="236"/>
      <c r="BK71" s="235"/>
      <c r="BL71" s="185">
        <f t="shared" si="32"/>
        <v>0</v>
      </c>
      <c r="BM71" s="186">
        <v>0.22916666666667301</v>
      </c>
      <c r="BN71" s="231">
        <v>0.232638888888896</v>
      </c>
      <c r="BO71" s="177">
        <f t="shared" ref="BO71:BO134" si="39">BP71+BQ71+BR71</f>
        <v>0</v>
      </c>
      <c r="BP71" s="232"/>
      <c r="BQ71" s="233"/>
      <c r="BR71" s="234"/>
      <c r="BS71" s="177">
        <f t="shared" si="33"/>
        <v>0</v>
      </c>
      <c r="BT71" s="232"/>
      <c r="BU71" s="233"/>
      <c r="BV71" s="234"/>
      <c r="BW71" s="181">
        <f t="shared" si="24"/>
        <v>0</v>
      </c>
      <c r="BX71" s="182"/>
      <c r="BY71" s="235"/>
      <c r="BZ71" s="236"/>
      <c r="CA71" s="235"/>
      <c r="CB71" s="185">
        <f t="shared" si="34"/>
        <v>0</v>
      </c>
    </row>
    <row r="72" spans="1:81" ht="15.75">
      <c r="A72" s="186">
        <v>0.232638888888896</v>
      </c>
      <c r="B72" s="231">
        <v>0.23611111111111799</v>
      </c>
      <c r="C72" s="177">
        <f t="shared" si="35"/>
        <v>0</v>
      </c>
      <c r="D72" s="232"/>
      <c r="E72" s="233"/>
      <c r="F72" s="234"/>
      <c r="G72" s="177">
        <f t="shared" si="25"/>
        <v>0</v>
      </c>
      <c r="H72" s="232"/>
      <c r="I72" s="233"/>
      <c r="J72" s="234"/>
      <c r="K72" s="181">
        <f t="shared" si="20"/>
        <v>0</v>
      </c>
      <c r="L72" s="182"/>
      <c r="M72" s="235"/>
      <c r="N72" s="236"/>
      <c r="O72" s="235"/>
      <c r="P72" s="185">
        <f t="shared" si="26"/>
        <v>0</v>
      </c>
      <c r="Q72" s="186">
        <v>0.232638888888896</v>
      </c>
      <c r="R72" s="231">
        <v>0.23611111111111799</v>
      </c>
      <c r="S72" s="177">
        <f t="shared" si="36"/>
        <v>0</v>
      </c>
      <c r="T72" s="232"/>
      <c r="U72" s="233"/>
      <c r="V72" s="234"/>
      <c r="W72" s="177">
        <f t="shared" si="27"/>
        <v>0</v>
      </c>
      <c r="X72" s="232"/>
      <c r="Y72" s="233"/>
      <c r="Z72" s="234"/>
      <c r="AA72" s="181">
        <f t="shared" si="21"/>
        <v>0</v>
      </c>
      <c r="AB72" s="182"/>
      <c r="AC72" s="235"/>
      <c r="AD72" s="236"/>
      <c r="AE72" s="235"/>
      <c r="AF72" s="185">
        <f t="shared" si="28"/>
        <v>0</v>
      </c>
      <c r="AG72" s="186">
        <v>0.232638888888896</v>
      </c>
      <c r="AH72" s="231">
        <v>0.23611111111111799</v>
      </c>
      <c r="AI72" s="177">
        <f t="shared" si="37"/>
        <v>0</v>
      </c>
      <c r="AJ72" s="232"/>
      <c r="AK72" s="233"/>
      <c r="AL72" s="234"/>
      <c r="AM72" s="177">
        <f t="shared" si="29"/>
        <v>0</v>
      </c>
      <c r="AN72" s="232"/>
      <c r="AO72" s="233"/>
      <c r="AP72" s="234"/>
      <c r="AQ72" s="181">
        <f t="shared" si="22"/>
        <v>0</v>
      </c>
      <c r="AR72" s="182"/>
      <c r="AS72" s="235"/>
      <c r="AT72" s="236"/>
      <c r="AU72" s="235"/>
      <c r="AV72" s="185">
        <f t="shared" si="30"/>
        <v>0</v>
      </c>
      <c r="AW72" s="186">
        <v>0.232638888888896</v>
      </c>
      <c r="AX72" s="231">
        <v>0.23611111111111799</v>
      </c>
      <c r="AY72" s="177">
        <f t="shared" si="38"/>
        <v>0</v>
      </c>
      <c r="AZ72" s="232"/>
      <c r="BA72" s="233"/>
      <c r="BB72" s="234"/>
      <c r="BC72" s="177">
        <f t="shared" si="31"/>
        <v>0</v>
      </c>
      <c r="BD72" s="232"/>
      <c r="BE72" s="233"/>
      <c r="BF72" s="234"/>
      <c r="BG72" s="181">
        <f t="shared" si="23"/>
        <v>0</v>
      </c>
      <c r="BH72" s="182"/>
      <c r="BI72" s="235"/>
      <c r="BJ72" s="236"/>
      <c r="BK72" s="235"/>
      <c r="BL72" s="185">
        <f t="shared" si="32"/>
        <v>0</v>
      </c>
      <c r="BM72" s="186">
        <v>0.232638888888896</v>
      </c>
      <c r="BN72" s="231">
        <v>0.23611111111111799</v>
      </c>
      <c r="BO72" s="177">
        <f t="shared" si="39"/>
        <v>0</v>
      </c>
      <c r="BP72" s="232"/>
      <c r="BQ72" s="233"/>
      <c r="BR72" s="234"/>
      <c r="BS72" s="177">
        <f t="shared" si="33"/>
        <v>0</v>
      </c>
      <c r="BT72" s="232"/>
      <c r="BU72" s="233"/>
      <c r="BV72" s="234"/>
      <c r="BW72" s="181">
        <f t="shared" si="24"/>
        <v>0</v>
      </c>
      <c r="BX72" s="182"/>
      <c r="BY72" s="235"/>
      <c r="BZ72" s="236"/>
      <c r="CA72" s="235"/>
      <c r="CB72" s="185">
        <f t="shared" si="34"/>
        <v>0</v>
      </c>
    </row>
    <row r="73" spans="1:81" ht="15.75">
      <c r="A73" s="186">
        <v>0.23611111111111799</v>
      </c>
      <c r="B73" s="231">
        <v>0.23958333333334</v>
      </c>
      <c r="C73" s="177">
        <f t="shared" si="35"/>
        <v>0</v>
      </c>
      <c r="D73" s="232"/>
      <c r="E73" s="233"/>
      <c r="F73" s="234"/>
      <c r="G73" s="177">
        <f t="shared" si="25"/>
        <v>0</v>
      </c>
      <c r="H73" s="232"/>
      <c r="I73" s="233"/>
      <c r="J73" s="234"/>
      <c r="K73" s="181">
        <f t="shared" si="20"/>
        <v>0</v>
      </c>
      <c r="L73" s="182"/>
      <c r="M73" s="235"/>
      <c r="N73" s="236"/>
      <c r="O73" s="235"/>
      <c r="P73" s="185">
        <f t="shared" si="26"/>
        <v>0</v>
      </c>
      <c r="Q73" s="186">
        <v>0.23611111111111799</v>
      </c>
      <c r="R73" s="231">
        <v>0.23958333333334</v>
      </c>
      <c r="S73" s="177">
        <f t="shared" si="36"/>
        <v>0</v>
      </c>
      <c r="T73" s="232"/>
      <c r="U73" s="233"/>
      <c r="V73" s="234"/>
      <c r="W73" s="177">
        <f t="shared" si="27"/>
        <v>0</v>
      </c>
      <c r="X73" s="232"/>
      <c r="Y73" s="233"/>
      <c r="Z73" s="234"/>
      <c r="AA73" s="181">
        <f t="shared" si="21"/>
        <v>0</v>
      </c>
      <c r="AB73" s="182"/>
      <c r="AC73" s="235"/>
      <c r="AD73" s="236"/>
      <c r="AE73" s="235"/>
      <c r="AF73" s="185">
        <f t="shared" si="28"/>
        <v>0</v>
      </c>
      <c r="AG73" s="186">
        <v>0.23611111111111799</v>
      </c>
      <c r="AH73" s="231">
        <v>0.23958333333334</v>
      </c>
      <c r="AI73" s="177">
        <f t="shared" si="37"/>
        <v>0</v>
      </c>
      <c r="AJ73" s="232"/>
      <c r="AK73" s="233"/>
      <c r="AL73" s="234"/>
      <c r="AM73" s="177">
        <f t="shared" si="29"/>
        <v>0</v>
      </c>
      <c r="AN73" s="232"/>
      <c r="AO73" s="233"/>
      <c r="AP73" s="234"/>
      <c r="AQ73" s="181">
        <f t="shared" si="22"/>
        <v>0</v>
      </c>
      <c r="AR73" s="182"/>
      <c r="AS73" s="235"/>
      <c r="AT73" s="236"/>
      <c r="AU73" s="235"/>
      <c r="AV73" s="185">
        <f t="shared" si="30"/>
        <v>0</v>
      </c>
      <c r="AW73" s="186">
        <v>0.23611111111111799</v>
      </c>
      <c r="AX73" s="231">
        <v>0.23958333333334</v>
      </c>
      <c r="AY73" s="177">
        <f t="shared" si="38"/>
        <v>0</v>
      </c>
      <c r="AZ73" s="232"/>
      <c r="BA73" s="233"/>
      <c r="BB73" s="234"/>
      <c r="BC73" s="177">
        <f t="shared" si="31"/>
        <v>0</v>
      </c>
      <c r="BD73" s="232"/>
      <c r="BE73" s="233"/>
      <c r="BF73" s="234"/>
      <c r="BG73" s="181">
        <f t="shared" si="23"/>
        <v>0</v>
      </c>
      <c r="BH73" s="182"/>
      <c r="BI73" s="235"/>
      <c r="BJ73" s="236"/>
      <c r="BK73" s="235"/>
      <c r="BL73" s="185">
        <f t="shared" si="32"/>
        <v>0</v>
      </c>
      <c r="BM73" s="186">
        <v>0.23611111111111799</v>
      </c>
      <c r="BN73" s="231">
        <v>0.23958333333334</v>
      </c>
      <c r="BO73" s="177">
        <f t="shared" si="39"/>
        <v>0</v>
      </c>
      <c r="BP73" s="232"/>
      <c r="BQ73" s="233"/>
      <c r="BR73" s="234"/>
      <c r="BS73" s="177">
        <f t="shared" si="33"/>
        <v>0</v>
      </c>
      <c r="BT73" s="232"/>
      <c r="BU73" s="233"/>
      <c r="BV73" s="234"/>
      <c r="BW73" s="181">
        <f t="shared" si="24"/>
        <v>0</v>
      </c>
      <c r="BX73" s="182"/>
      <c r="BY73" s="235"/>
      <c r="BZ73" s="236"/>
      <c r="CA73" s="235"/>
      <c r="CB73" s="185">
        <f t="shared" si="34"/>
        <v>0</v>
      </c>
    </row>
    <row r="74" spans="1:81" ht="15.75">
      <c r="A74" s="186">
        <v>0.23958333333334</v>
      </c>
      <c r="B74" s="231">
        <v>0.24305555555556199</v>
      </c>
      <c r="C74" s="177">
        <f t="shared" si="35"/>
        <v>0</v>
      </c>
      <c r="D74" s="232"/>
      <c r="E74" s="233"/>
      <c r="F74" s="234"/>
      <c r="G74" s="177">
        <f t="shared" si="25"/>
        <v>0</v>
      </c>
      <c r="H74" s="232"/>
      <c r="I74" s="233"/>
      <c r="J74" s="234"/>
      <c r="K74" s="181">
        <f t="shared" si="20"/>
        <v>0</v>
      </c>
      <c r="L74" s="182"/>
      <c r="M74" s="235"/>
      <c r="N74" s="236"/>
      <c r="O74" s="235"/>
      <c r="P74" s="185">
        <f t="shared" si="26"/>
        <v>0</v>
      </c>
      <c r="Q74" s="186">
        <v>0.23958333333334</v>
      </c>
      <c r="R74" s="231">
        <v>0.24305555555556199</v>
      </c>
      <c r="S74" s="177">
        <f t="shared" si="36"/>
        <v>0</v>
      </c>
      <c r="T74" s="232"/>
      <c r="U74" s="233"/>
      <c r="V74" s="234"/>
      <c r="W74" s="177">
        <f t="shared" si="27"/>
        <v>0</v>
      </c>
      <c r="X74" s="232"/>
      <c r="Y74" s="233"/>
      <c r="Z74" s="234"/>
      <c r="AA74" s="181">
        <f t="shared" si="21"/>
        <v>0</v>
      </c>
      <c r="AB74" s="182"/>
      <c r="AC74" s="235"/>
      <c r="AD74" s="236"/>
      <c r="AE74" s="235"/>
      <c r="AF74" s="185">
        <f t="shared" si="28"/>
        <v>0</v>
      </c>
      <c r="AG74" s="186">
        <v>0.23958333333334</v>
      </c>
      <c r="AH74" s="231">
        <v>0.24305555555556199</v>
      </c>
      <c r="AI74" s="177">
        <f t="shared" si="37"/>
        <v>0</v>
      </c>
      <c r="AJ74" s="232"/>
      <c r="AK74" s="233"/>
      <c r="AL74" s="234"/>
      <c r="AM74" s="177">
        <f t="shared" si="29"/>
        <v>0</v>
      </c>
      <c r="AN74" s="232"/>
      <c r="AO74" s="233"/>
      <c r="AP74" s="234"/>
      <c r="AQ74" s="181">
        <f t="shared" si="22"/>
        <v>0</v>
      </c>
      <c r="AR74" s="182"/>
      <c r="AS74" s="235"/>
      <c r="AT74" s="236"/>
      <c r="AU74" s="235"/>
      <c r="AV74" s="185">
        <f t="shared" si="30"/>
        <v>0</v>
      </c>
      <c r="AW74" s="186">
        <v>0.23958333333334</v>
      </c>
      <c r="AX74" s="231">
        <v>0.24305555555556199</v>
      </c>
      <c r="AY74" s="177">
        <f t="shared" si="38"/>
        <v>0</v>
      </c>
      <c r="AZ74" s="232"/>
      <c r="BA74" s="233"/>
      <c r="BB74" s="234"/>
      <c r="BC74" s="177">
        <f t="shared" si="31"/>
        <v>0</v>
      </c>
      <c r="BD74" s="232"/>
      <c r="BE74" s="233"/>
      <c r="BF74" s="234"/>
      <c r="BG74" s="181">
        <f t="shared" si="23"/>
        <v>0</v>
      </c>
      <c r="BH74" s="182"/>
      <c r="BI74" s="235"/>
      <c r="BJ74" s="236"/>
      <c r="BK74" s="235"/>
      <c r="BL74" s="185">
        <f t="shared" si="32"/>
        <v>0</v>
      </c>
      <c r="BM74" s="186">
        <v>0.23958333333334</v>
      </c>
      <c r="BN74" s="231">
        <v>0.24305555555556199</v>
      </c>
      <c r="BO74" s="177">
        <f t="shared" si="39"/>
        <v>0</v>
      </c>
      <c r="BP74" s="232"/>
      <c r="BQ74" s="233"/>
      <c r="BR74" s="234"/>
      <c r="BS74" s="177">
        <f t="shared" si="33"/>
        <v>0</v>
      </c>
      <c r="BT74" s="232"/>
      <c r="BU74" s="233"/>
      <c r="BV74" s="234"/>
      <c r="BW74" s="181">
        <f t="shared" si="24"/>
        <v>0</v>
      </c>
      <c r="BX74" s="182"/>
      <c r="BY74" s="235"/>
      <c r="BZ74" s="236"/>
      <c r="CA74" s="235"/>
      <c r="CB74" s="185">
        <f t="shared" si="34"/>
        <v>0</v>
      </c>
    </row>
    <row r="75" spans="1:81" ht="15.75">
      <c r="A75" s="186">
        <v>0.24305555555556199</v>
      </c>
      <c r="B75" s="231">
        <v>0.24652777777778501</v>
      </c>
      <c r="C75" s="177">
        <f t="shared" si="35"/>
        <v>0</v>
      </c>
      <c r="D75" s="232"/>
      <c r="E75" s="233"/>
      <c r="F75" s="234"/>
      <c r="G75" s="177">
        <f t="shared" si="25"/>
        <v>0</v>
      </c>
      <c r="H75" s="232"/>
      <c r="I75" s="233"/>
      <c r="J75" s="234"/>
      <c r="K75" s="181">
        <f t="shared" si="20"/>
        <v>0</v>
      </c>
      <c r="L75" s="182"/>
      <c r="M75" s="235"/>
      <c r="N75" s="236"/>
      <c r="O75" s="235"/>
      <c r="P75" s="185">
        <f t="shared" si="26"/>
        <v>0</v>
      </c>
      <c r="Q75" s="186">
        <v>0.24305555555556199</v>
      </c>
      <c r="R75" s="231">
        <v>0.24652777777778501</v>
      </c>
      <c r="S75" s="177">
        <f t="shared" si="36"/>
        <v>0</v>
      </c>
      <c r="T75" s="232"/>
      <c r="U75" s="233"/>
      <c r="V75" s="234"/>
      <c r="W75" s="177">
        <f t="shared" si="27"/>
        <v>0</v>
      </c>
      <c r="X75" s="232"/>
      <c r="Y75" s="233"/>
      <c r="Z75" s="234"/>
      <c r="AA75" s="181">
        <f t="shared" si="21"/>
        <v>0</v>
      </c>
      <c r="AB75" s="182"/>
      <c r="AC75" s="235"/>
      <c r="AD75" s="236"/>
      <c r="AE75" s="235"/>
      <c r="AF75" s="185">
        <f t="shared" si="28"/>
        <v>0</v>
      </c>
      <c r="AG75" s="186">
        <v>0.24305555555556199</v>
      </c>
      <c r="AH75" s="231">
        <v>0.24652777777778501</v>
      </c>
      <c r="AI75" s="177">
        <f t="shared" si="37"/>
        <v>0</v>
      </c>
      <c r="AJ75" s="232"/>
      <c r="AK75" s="233"/>
      <c r="AL75" s="234"/>
      <c r="AM75" s="177">
        <f t="shared" si="29"/>
        <v>0</v>
      </c>
      <c r="AN75" s="232"/>
      <c r="AO75" s="233"/>
      <c r="AP75" s="234"/>
      <c r="AQ75" s="181">
        <f t="shared" si="22"/>
        <v>0</v>
      </c>
      <c r="AR75" s="182"/>
      <c r="AS75" s="235"/>
      <c r="AT75" s="236"/>
      <c r="AU75" s="235"/>
      <c r="AV75" s="185">
        <f t="shared" si="30"/>
        <v>0</v>
      </c>
      <c r="AW75" s="186">
        <v>0.24305555555556199</v>
      </c>
      <c r="AX75" s="231">
        <v>0.24652777777778501</v>
      </c>
      <c r="AY75" s="177">
        <f t="shared" si="38"/>
        <v>0</v>
      </c>
      <c r="AZ75" s="232"/>
      <c r="BA75" s="233"/>
      <c r="BB75" s="234"/>
      <c r="BC75" s="177">
        <f t="shared" si="31"/>
        <v>0</v>
      </c>
      <c r="BD75" s="232"/>
      <c r="BE75" s="233"/>
      <c r="BF75" s="234"/>
      <c r="BG75" s="181">
        <f t="shared" si="23"/>
        <v>0</v>
      </c>
      <c r="BH75" s="182"/>
      <c r="BI75" s="235"/>
      <c r="BJ75" s="236"/>
      <c r="BK75" s="235"/>
      <c r="BL75" s="185">
        <f t="shared" si="32"/>
        <v>0</v>
      </c>
      <c r="BM75" s="186">
        <v>0.24305555555556199</v>
      </c>
      <c r="BN75" s="231">
        <v>0.24652777777778501</v>
      </c>
      <c r="BO75" s="177">
        <f t="shared" si="39"/>
        <v>0</v>
      </c>
      <c r="BP75" s="232"/>
      <c r="BQ75" s="233"/>
      <c r="BR75" s="234"/>
      <c r="BS75" s="177">
        <f t="shared" si="33"/>
        <v>0</v>
      </c>
      <c r="BT75" s="232"/>
      <c r="BU75" s="233"/>
      <c r="BV75" s="234"/>
      <c r="BW75" s="181">
        <f t="shared" si="24"/>
        <v>0</v>
      </c>
      <c r="BX75" s="182"/>
      <c r="BY75" s="235"/>
      <c r="BZ75" s="236"/>
      <c r="CA75" s="235"/>
      <c r="CB75" s="185">
        <f t="shared" si="34"/>
        <v>0</v>
      </c>
    </row>
    <row r="76" spans="1:81" ht="15.75">
      <c r="A76" s="186">
        <v>0.24652777777778501</v>
      </c>
      <c r="B76" s="231">
        <v>0.25000000000000699</v>
      </c>
      <c r="C76" s="177">
        <f t="shared" si="35"/>
        <v>0</v>
      </c>
      <c r="D76" s="232"/>
      <c r="E76" s="233"/>
      <c r="F76" s="234"/>
      <c r="G76" s="177">
        <f t="shared" si="25"/>
        <v>0</v>
      </c>
      <c r="H76" s="232"/>
      <c r="I76" s="233"/>
      <c r="J76" s="234"/>
      <c r="K76" s="181">
        <f t="shared" si="20"/>
        <v>0</v>
      </c>
      <c r="L76" s="182"/>
      <c r="M76" s="235"/>
      <c r="N76" s="236"/>
      <c r="O76" s="235"/>
      <c r="P76" s="185">
        <f t="shared" si="26"/>
        <v>0</v>
      </c>
      <c r="Q76" s="186">
        <v>0.24652777777778501</v>
      </c>
      <c r="R76" s="231">
        <v>0.25000000000000699</v>
      </c>
      <c r="S76" s="177">
        <f t="shared" si="36"/>
        <v>0</v>
      </c>
      <c r="T76" s="232"/>
      <c r="U76" s="233"/>
      <c r="V76" s="234"/>
      <c r="W76" s="177">
        <f t="shared" si="27"/>
        <v>0</v>
      </c>
      <c r="X76" s="232"/>
      <c r="Y76" s="233"/>
      <c r="Z76" s="234"/>
      <c r="AA76" s="181">
        <f t="shared" si="21"/>
        <v>0</v>
      </c>
      <c r="AB76" s="182"/>
      <c r="AC76" s="235"/>
      <c r="AD76" s="236"/>
      <c r="AE76" s="235"/>
      <c r="AF76" s="185">
        <f t="shared" si="28"/>
        <v>0</v>
      </c>
      <c r="AG76" s="186">
        <v>0.24652777777778501</v>
      </c>
      <c r="AH76" s="231">
        <v>0.25000000000000699</v>
      </c>
      <c r="AI76" s="177">
        <f t="shared" si="37"/>
        <v>0</v>
      </c>
      <c r="AJ76" s="232"/>
      <c r="AK76" s="233"/>
      <c r="AL76" s="234"/>
      <c r="AM76" s="177">
        <f t="shared" si="29"/>
        <v>0</v>
      </c>
      <c r="AN76" s="232"/>
      <c r="AO76" s="233"/>
      <c r="AP76" s="234"/>
      <c r="AQ76" s="181">
        <f t="shared" si="22"/>
        <v>0</v>
      </c>
      <c r="AR76" s="182"/>
      <c r="AS76" s="235"/>
      <c r="AT76" s="236"/>
      <c r="AU76" s="235"/>
      <c r="AV76" s="185">
        <f t="shared" si="30"/>
        <v>0</v>
      </c>
      <c r="AW76" s="186">
        <v>0.24652777777778501</v>
      </c>
      <c r="AX76" s="231">
        <v>0.25000000000000699</v>
      </c>
      <c r="AY76" s="177">
        <f t="shared" si="38"/>
        <v>0</v>
      </c>
      <c r="AZ76" s="232"/>
      <c r="BA76" s="233"/>
      <c r="BB76" s="234"/>
      <c r="BC76" s="177">
        <f t="shared" si="31"/>
        <v>0</v>
      </c>
      <c r="BD76" s="232"/>
      <c r="BE76" s="233"/>
      <c r="BF76" s="234"/>
      <c r="BG76" s="181">
        <f t="shared" si="23"/>
        <v>0</v>
      </c>
      <c r="BH76" s="182"/>
      <c r="BI76" s="235"/>
      <c r="BJ76" s="236"/>
      <c r="BK76" s="235"/>
      <c r="BL76" s="185">
        <f t="shared" si="32"/>
        <v>0</v>
      </c>
      <c r="BM76" s="186">
        <v>0.24652777777778501</v>
      </c>
      <c r="BN76" s="231">
        <v>0.25000000000000699</v>
      </c>
      <c r="BO76" s="177">
        <f t="shared" si="39"/>
        <v>0</v>
      </c>
      <c r="BP76" s="232"/>
      <c r="BQ76" s="233"/>
      <c r="BR76" s="234"/>
      <c r="BS76" s="177">
        <f t="shared" si="33"/>
        <v>0</v>
      </c>
      <c r="BT76" s="232"/>
      <c r="BU76" s="233"/>
      <c r="BV76" s="234"/>
      <c r="BW76" s="181">
        <f t="shared" si="24"/>
        <v>0</v>
      </c>
      <c r="BX76" s="182"/>
      <c r="BY76" s="235"/>
      <c r="BZ76" s="236"/>
      <c r="CA76" s="235"/>
      <c r="CB76" s="185">
        <f t="shared" si="34"/>
        <v>0</v>
      </c>
    </row>
    <row r="77" spans="1:81" ht="15.75">
      <c r="A77" s="186">
        <v>0.25000000000000699</v>
      </c>
      <c r="B77" s="231">
        <v>0.25347222222222898</v>
      </c>
      <c r="C77" s="177">
        <f t="shared" si="35"/>
        <v>0</v>
      </c>
      <c r="D77" s="232"/>
      <c r="E77" s="233"/>
      <c r="F77" s="234"/>
      <c r="G77" s="177">
        <f t="shared" si="25"/>
        <v>0</v>
      </c>
      <c r="H77" s="232"/>
      <c r="I77" s="233"/>
      <c r="J77" s="234"/>
      <c r="K77" s="181">
        <f t="shared" si="20"/>
        <v>0</v>
      </c>
      <c r="L77" s="182"/>
      <c r="M77" s="235"/>
      <c r="N77" s="236"/>
      <c r="O77" s="235"/>
      <c r="P77" s="185">
        <f t="shared" si="26"/>
        <v>0</v>
      </c>
      <c r="Q77" s="186">
        <v>0.25000000000000699</v>
      </c>
      <c r="R77" s="231">
        <v>0.25347222222222898</v>
      </c>
      <c r="S77" s="177">
        <f t="shared" si="36"/>
        <v>0</v>
      </c>
      <c r="T77" s="232"/>
      <c r="U77" s="233"/>
      <c r="V77" s="234"/>
      <c r="W77" s="177">
        <f t="shared" si="27"/>
        <v>0</v>
      </c>
      <c r="X77" s="232"/>
      <c r="Y77" s="233"/>
      <c r="Z77" s="234"/>
      <c r="AA77" s="181">
        <f t="shared" si="21"/>
        <v>0</v>
      </c>
      <c r="AB77" s="182"/>
      <c r="AC77" s="235"/>
      <c r="AD77" s="236"/>
      <c r="AE77" s="235"/>
      <c r="AF77" s="185">
        <f t="shared" si="28"/>
        <v>0</v>
      </c>
      <c r="AG77" s="186">
        <v>0.25000000000000699</v>
      </c>
      <c r="AH77" s="231">
        <v>0.25347222222222898</v>
      </c>
      <c r="AI77" s="177">
        <f t="shared" si="37"/>
        <v>0</v>
      </c>
      <c r="AJ77" s="232"/>
      <c r="AK77" s="233"/>
      <c r="AL77" s="234"/>
      <c r="AM77" s="177">
        <f t="shared" si="29"/>
        <v>0</v>
      </c>
      <c r="AN77" s="232"/>
      <c r="AO77" s="233"/>
      <c r="AP77" s="234"/>
      <c r="AQ77" s="181">
        <f t="shared" si="22"/>
        <v>0</v>
      </c>
      <c r="AR77" s="182"/>
      <c r="AS77" s="235"/>
      <c r="AT77" s="236"/>
      <c r="AU77" s="235"/>
      <c r="AV77" s="185">
        <f t="shared" si="30"/>
        <v>0</v>
      </c>
      <c r="AW77" s="186">
        <v>0.25000000000000699</v>
      </c>
      <c r="AX77" s="231">
        <v>0.25347222222222898</v>
      </c>
      <c r="AY77" s="177">
        <f t="shared" si="38"/>
        <v>0</v>
      </c>
      <c r="AZ77" s="232"/>
      <c r="BA77" s="233"/>
      <c r="BB77" s="234"/>
      <c r="BC77" s="177">
        <f t="shared" si="31"/>
        <v>0</v>
      </c>
      <c r="BD77" s="232"/>
      <c r="BE77" s="233"/>
      <c r="BF77" s="234"/>
      <c r="BG77" s="181">
        <f t="shared" si="23"/>
        <v>0</v>
      </c>
      <c r="BH77" s="182"/>
      <c r="BI77" s="235"/>
      <c r="BJ77" s="236"/>
      <c r="BK77" s="235"/>
      <c r="BL77" s="185">
        <f t="shared" si="32"/>
        <v>0</v>
      </c>
      <c r="BM77" s="186">
        <v>0.25000000000000699</v>
      </c>
      <c r="BN77" s="231">
        <v>0.25347222222222898</v>
      </c>
      <c r="BO77" s="177">
        <f t="shared" si="39"/>
        <v>0</v>
      </c>
      <c r="BP77" s="232"/>
      <c r="BQ77" s="233"/>
      <c r="BR77" s="234"/>
      <c r="BS77" s="177">
        <f t="shared" si="33"/>
        <v>0</v>
      </c>
      <c r="BT77" s="232"/>
      <c r="BU77" s="233"/>
      <c r="BV77" s="234"/>
      <c r="BW77" s="181">
        <f t="shared" si="24"/>
        <v>0</v>
      </c>
      <c r="BX77" s="182"/>
      <c r="BY77" s="235"/>
      <c r="BZ77" s="236"/>
      <c r="CA77" s="235"/>
      <c r="CB77" s="185">
        <f t="shared" si="34"/>
        <v>0</v>
      </c>
    </row>
    <row r="78" spans="1:81" ht="15.75">
      <c r="A78" s="186">
        <v>0.25347222222222898</v>
      </c>
      <c r="B78" s="231">
        <v>0.25694444444445202</v>
      </c>
      <c r="C78" s="177">
        <f t="shared" si="35"/>
        <v>0</v>
      </c>
      <c r="D78" s="232"/>
      <c r="E78" s="233"/>
      <c r="F78" s="234"/>
      <c r="G78" s="177">
        <f t="shared" si="25"/>
        <v>0</v>
      </c>
      <c r="H78" s="232"/>
      <c r="I78" s="233"/>
      <c r="J78" s="234"/>
      <c r="K78" s="181">
        <f t="shared" si="20"/>
        <v>0</v>
      </c>
      <c r="L78" s="182"/>
      <c r="M78" s="235"/>
      <c r="N78" s="236"/>
      <c r="O78" s="235"/>
      <c r="P78" s="185">
        <f t="shared" si="26"/>
        <v>0</v>
      </c>
      <c r="Q78" s="186">
        <v>0.25347222222222898</v>
      </c>
      <c r="R78" s="231">
        <v>0.25694444444445202</v>
      </c>
      <c r="S78" s="177">
        <f t="shared" si="36"/>
        <v>0</v>
      </c>
      <c r="T78" s="232"/>
      <c r="U78" s="233"/>
      <c r="V78" s="234"/>
      <c r="W78" s="177">
        <f t="shared" si="27"/>
        <v>0</v>
      </c>
      <c r="X78" s="232"/>
      <c r="Y78" s="233"/>
      <c r="Z78" s="234"/>
      <c r="AA78" s="181">
        <f t="shared" si="21"/>
        <v>0</v>
      </c>
      <c r="AB78" s="182"/>
      <c r="AC78" s="235"/>
      <c r="AD78" s="236"/>
      <c r="AE78" s="235"/>
      <c r="AF78" s="185">
        <f t="shared" si="28"/>
        <v>0</v>
      </c>
      <c r="AG78" s="186">
        <v>0.25347222222222898</v>
      </c>
      <c r="AH78" s="231">
        <v>0.25694444444445202</v>
      </c>
      <c r="AI78" s="177">
        <f t="shared" si="37"/>
        <v>0</v>
      </c>
      <c r="AJ78" s="232"/>
      <c r="AK78" s="233"/>
      <c r="AL78" s="234"/>
      <c r="AM78" s="177">
        <f t="shared" si="29"/>
        <v>0</v>
      </c>
      <c r="AN78" s="232"/>
      <c r="AO78" s="233"/>
      <c r="AP78" s="234"/>
      <c r="AQ78" s="181">
        <f t="shared" si="22"/>
        <v>0</v>
      </c>
      <c r="AR78" s="182"/>
      <c r="AS78" s="235"/>
      <c r="AT78" s="236"/>
      <c r="AU78" s="235"/>
      <c r="AV78" s="185">
        <f t="shared" si="30"/>
        <v>0</v>
      </c>
      <c r="AW78" s="186">
        <v>0.25347222222222898</v>
      </c>
      <c r="AX78" s="231">
        <v>0.25694444444445202</v>
      </c>
      <c r="AY78" s="177">
        <f t="shared" si="38"/>
        <v>0</v>
      </c>
      <c r="AZ78" s="232"/>
      <c r="BA78" s="233"/>
      <c r="BB78" s="234"/>
      <c r="BC78" s="177">
        <f t="shared" si="31"/>
        <v>0</v>
      </c>
      <c r="BD78" s="232"/>
      <c r="BE78" s="233"/>
      <c r="BF78" s="234"/>
      <c r="BG78" s="181">
        <f t="shared" si="23"/>
        <v>0</v>
      </c>
      <c r="BH78" s="182"/>
      <c r="BI78" s="235"/>
      <c r="BJ78" s="236"/>
      <c r="BK78" s="235"/>
      <c r="BL78" s="185">
        <f t="shared" si="32"/>
        <v>0</v>
      </c>
      <c r="BM78" s="186">
        <v>0.25347222222222898</v>
      </c>
      <c r="BN78" s="231">
        <v>0.25694444444445202</v>
      </c>
      <c r="BO78" s="177">
        <f t="shared" si="39"/>
        <v>0</v>
      </c>
      <c r="BP78" s="232"/>
      <c r="BQ78" s="233"/>
      <c r="BR78" s="234"/>
      <c r="BS78" s="177">
        <f t="shared" si="33"/>
        <v>0</v>
      </c>
      <c r="BT78" s="232"/>
      <c r="BU78" s="233"/>
      <c r="BV78" s="234"/>
      <c r="BW78" s="181">
        <f t="shared" si="24"/>
        <v>0</v>
      </c>
      <c r="BX78" s="182"/>
      <c r="BY78" s="235"/>
      <c r="BZ78" s="236"/>
      <c r="CA78" s="235"/>
      <c r="CB78" s="185">
        <f t="shared" si="34"/>
        <v>0</v>
      </c>
    </row>
    <row r="79" spans="1:81" ht="15.75">
      <c r="A79" s="186">
        <v>0.25694444444445202</v>
      </c>
      <c r="B79" s="231">
        <v>0.26041666666667401</v>
      </c>
      <c r="C79" s="177">
        <f t="shared" si="35"/>
        <v>0</v>
      </c>
      <c r="D79" s="232"/>
      <c r="E79" s="233"/>
      <c r="F79" s="234"/>
      <c r="G79" s="177">
        <f t="shared" si="25"/>
        <v>0</v>
      </c>
      <c r="H79" s="232"/>
      <c r="I79" s="233"/>
      <c r="J79" s="234"/>
      <c r="K79" s="181">
        <f t="shared" si="20"/>
        <v>0</v>
      </c>
      <c r="L79" s="182"/>
      <c r="M79" s="235"/>
      <c r="N79" s="236"/>
      <c r="O79" s="235"/>
      <c r="P79" s="185">
        <f t="shared" si="26"/>
        <v>0</v>
      </c>
      <c r="Q79" s="186">
        <v>0.25694444444445202</v>
      </c>
      <c r="R79" s="231">
        <v>0.26041666666667401</v>
      </c>
      <c r="S79" s="177">
        <f t="shared" si="36"/>
        <v>0</v>
      </c>
      <c r="T79" s="232"/>
      <c r="U79" s="233"/>
      <c r="V79" s="234"/>
      <c r="W79" s="177">
        <f t="shared" si="27"/>
        <v>0</v>
      </c>
      <c r="X79" s="232"/>
      <c r="Y79" s="233"/>
      <c r="Z79" s="234"/>
      <c r="AA79" s="181">
        <f t="shared" si="21"/>
        <v>0</v>
      </c>
      <c r="AB79" s="182"/>
      <c r="AC79" s="235"/>
      <c r="AD79" s="236"/>
      <c r="AE79" s="235"/>
      <c r="AF79" s="185">
        <f t="shared" si="28"/>
        <v>0</v>
      </c>
      <c r="AG79" s="186">
        <v>0.25694444444445202</v>
      </c>
      <c r="AH79" s="231">
        <v>0.26041666666667401</v>
      </c>
      <c r="AI79" s="177">
        <f t="shared" si="37"/>
        <v>0</v>
      </c>
      <c r="AJ79" s="232"/>
      <c r="AK79" s="233"/>
      <c r="AL79" s="234"/>
      <c r="AM79" s="177">
        <f t="shared" si="29"/>
        <v>0</v>
      </c>
      <c r="AN79" s="232"/>
      <c r="AO79" s="233"/>
      <c r="AP79" s="234"/>
      <c r="AQ79" s="181">
        <f t="shared" si="22"/>
        <v>0</v>
      </c>
      <c r="AR79" s="182"/>
      <c r="AS79" s="235"/>
      <c r="AT79" s="236"/>
      <c r="AU79" s="235"/>
      <c r="AV79" s="185">
        <f t="shared" si="30"/>
        <v>0</v>
      </c>
      <c r="AW79" s="186">
        <v>0.25694444444445202</v>
      </c>
      <c r="AX79" s="231">
        <v>0.26041666666667401</v>
      </c>
      <c r="AY79" s="177">
        <f t="shared" si="38"/>
        <v>0</v>
      </c>
      <c r="AZ79" s="232"/>
      <c r="BA79" s="233"/>
      <c r="BB79" s="234"/>
      <c r="BC79" s="177">
        <f t="shared" si="31"/>
        <v>0</v>
      </c>
      <c r="BD79" s="232"/>
      <c r="BE79" s="233"/>
      <c r="BF79" s="234"/>
      <c r="BG79" s="181">
        <f t="shared" si="23"/>
        <v>0</v>
      </c>
      <c r="BH79" s="182"/>
      <c r="BI79" s="235"/>
      <c r="BJ79" s="236"/>
      <c r="BK79" s="235"/>
      <c r="BL79" s="185">
        <f t="shared" si="32"/>
        <v>0</v>
      </c>
      <c r="BM79" s="186">
        <v>0.25694444444445202</v>
      </c>
      <c r="BN79" s="231">
        <v>0.26041666666667401</v>
      </c>
      <c r="BO79" s="177">
        <f t="shared" si="39"/>
        <v>0</v>
      </c>
      <c r="BP79" s="232"/>
      <c r="BQ79" s="233"/>
      <c r="BR79" s="234"/>
      <c r="BS79" s="177">
        <f t="shared" si="33"/>
        <v>0</v>
      </c>
      <c r="BT79" s="232"/>
      <c r="BU79" s="233"/>
      <c r="BV79" s="234"/>
      <c r="BW79" s="181">
        <f t="shared" si="24"/>
        <v>0</v>
      </c>
      <c r="BX79" s="182"/>
      <c r="BY79" s="235"/>
      <c r="BZ79" s="236"/>
      <c r="CA79" s="235"/>
      <c r="CB79" s="185">
        <f t="shared" si="34"/>
        <v>0</v>
      </c>
    </row>
    <row r="80" spans="1:81" ht="15.75">
      <c r="A80" s="186">
        <v>0.26041666666667401</v>
      </c>
      <c r="B80" s="231">
        <v>0.263888888888896</v>
      </c>
      <c r="C80" s="177">
        <f t="shared" si="35"/>
        <v>0</v>
      </c>
      <c r="D80" s="232"/>
      <c r="E80" s="233"/>
      <c r="F80" s="234"/>
      <c r="G80" s="177">
        <f t="shared" si="25"/>
        <v>0</v>
      </c>
      <c r="H80" s="232"/>
      <c r="I80" s="233"/>
      <c r="J80" s="234"/>
      <c r="K80" s="181">
        <f t="shared" si="20"/>
        <v>0</v>
      </c>
      <c r="L80" s="182"/>
      <c r="M80" s="235"/>
      <c r="N80" s="236"/>
      <c r="O80" s="235"/>
      <c r="P80" s="185">
        <f t="shared" si="26"/>
        <v>0</v>
      </c>
      <c r="Q80" s="186">
        <v>0.26041666666667401</v>
      </c>
      <c r="R80" s="231">
        <v>0.263888888888896</v>
      </c>
      <c r="S80" s="177">
        <f t="shared" si="36"/>
        <v>0</v>
      </c>
      <c r="T80" s="232"/>
      <c r="U80" s="233"/>
      <c r="V80" s="234"/>
      <c r="W80" s="177">
        <f t="shared" si="27"/>
        <v>0</v>
      </c>
      <c r="X80" s="232"/>
      <c r="Y80" s="233"/>
      <c r="Z80" s="234"/>
      <c r="AA80" s="181">
        <f t="shared" si="21"/>
        <v>0</v>
      </c>
      <c r="AB80" s="182"/>
      <c r="AC80" s="235"/>
      <c r="AD80" s="236"/>
      <c r="AE80" s="235"/>
      <c r="AF80" s="185">
        <f t="shared" si="28"/>
        <v>0</v>
      </c>
      <c r="AG80" s="186">
        <v>0.26041666666667401</v>
      </c>
      <c r="AH80" s="231">
        <v>0.263888888888896</v>
      </c>
      <c r="AI80" s="177">
        <f t="shared" si="37"/>
        <v>0</v>
      </c>
      <c r="AJ80" s="232"/>
      <c r="AK80" s="233"/>
      <c r="AL80" s="234"/>
      <c r="AM80" s="177">
        <f t="shared" si="29"/>
        <v>0</v>
      </c>
      <c r="AN80" s="232"/>
      <c r="AO80" s="233"/>
      <c r="AP80" s="234"/>
      <c r="AQ80" s="181">
        <f t="shared" si="22"/>
        <v>0</v>
      </c>
      <c r="AR80" s="182"/>
      <c r="AS80" s="235"/>
      <c r="AT80" s="236"/>
      <c r="AU80" s="235"/>
      <c r="AV80" s="185">
        <f t="shared" si="30"/>
        <v>0</v>
      </c>
      <c r="AW80" s="186">
        <v>0.26041666666667401</v>
      </c>
      <c r="AX80" s="231">
        <v>0.263888888888896</v>
      </c>
      <c r="AY80" s="177">
        <f t="shared" si="38"/>
        <v>0</v>
      </c>
      <c r="AZ80" s="232"/>
      <c r="BA80" s="233"/>
      <c r="BB80" s="234"/>
      <c r="BC80" s="177">
        <f t="shared" si="31"/>
        <v>0</v>
      </c>
      <c r="BD80" s="232"/>
      <c r="BE80" s="233"/>
      <c r="BF80" s="234"/>
      <c r="BG80" s="181">
        <f t="shared" si="23"/>
        <v>0</v>
      </c>
      <c r="BH80" s="182"/>
      <c r="BI80" s="235"/>
      <c r="BJ80" s="236"/>
      <c r="BK80" s="235"/>
      <c r="BL80" s="185">
        <f t="shared" si="32"/>
        <v>0</v>
      </c>
      <c r="BM80" s="186">
        <v>0.26041666666667401</v>
      </c>
      <c r="BN80" s="231">
        <v>0.263888888888896</v>
      </c>
      <c r="BO80" s="177">
        <f t="shared" si="39"/>
        <v>0</v>
      </c>
      <c r="BP80" s="232"/>
      <c r="BQ80" s="233"/>
      <c r="BR80" s="234"/>
      <c r="BS80" s="177">
        <f t="shared" si="33"/>
        <v>0</v>
      </c>
      <c r="BT80" s="232"/>
      <c r="BU80" s="233"/>
      <c r="BV80" s="234"/>
      <c r="BW80" s="181">
        <f t="shared" si="24"/>
        <v>0</v>
      </c>
      <c r="BX80" s="182"/>
      <c r="BY80" s="235"/>
      <c r="BZ80" s="236"/>
      <c r="CA80" s="235"/>
      <c r="CB80" s="185">
        <f t="shared" si="34"/>
        <v>0</v>
      </c>
    </row>
    <row r="81" spans="1:80" ht="15.75">
      <c r="A81" s="186">
        <v>0.263888888888896</v>
      </c>
      <c r="B81" s="231">
        <v>0.26736111111111899</v>
      </c>
      <c r="C81" s="177">
        <f t="shared" si="35"/>
        <v>0</v>
      </c>
      <c r="D81" s="232"/>
      <c r="E81" s="233"/>
      <c r="F81" s="234"/>
      <c r="G81" s="177">
        <f t="shared" si="25"/>
        <v>0</v>
      </c>
      <c r="H81" s="232"/>
      <c r="I81" s="233"/>
      <c r="J81" s="234"/>
      <c r="K81" s="181">
        <f t="shared" si="20"/>
        <v>0</v>
      </c>
      <c r="L81" s="182"/>
      <c r="M81" s="235"/>
      <c r="N81" s="236"/>
      <c r="O81" s="235"/>
      <c r="P81" s="185">
        <f t="shared" si="26"/>
        <v>0</v>
      </c>
      <c r="Q81" s="186">
        <v>0.263888888888896</v>
      </c>
      <c r="R81" s="231">
        <v>0.26736111111111899</v>
      </c>
      <c r="S81" s="177">
        <f t="shared" si="36"/>
        <v>0</v>
      </c>
      <c r="T81" s="232"/>
      <c r="U81" s="233"/>
      <c r="V81" s="234"/>
      <c r="W81" s="177">
        <f t="shared" si="27"/>
        <v>0</v>
      </c>
      <c r="X81" s="232"/>
      <c r="Y81" s="233"/>
      <c r="Z81" s="234"/>
      <c r="AA81" s="181">
        <f t="shared" si="21"/>
        <v>0</v>
      </c>
      <c r="AB81" s="182"/>
      <c r="AC81" s="235"/>
      <c r="AD81" s="236"/>
      <c r="AE81" s="235"/>
      <c r="AF81" s="185">
        <f t="shared" si="28"/>
        <v>0</v>
      </c>
      <c r="AG81" s="186">
        <v>0.263888888888896</v>
      </c>
      <c r="AH81" s="231">
        <v>0.26736111111111899</v>
      </c>
      <c r="AI81" s="177">
        <f t="shared" si="37"/>
        <v>0</v>
      </c>
      <c r="AJ81" s="232"/>
      <c r="AK81" s="233"/>
      <c r="AL81" s="234"/>
      <c r="AM81" s="177">
        <f t="shared" si="29"/>
        <v>0</v>
      </c>
      <c r="AN81" s="232"/>
      <c r="AO81" s="233"/>
      <c r="AP81" s="234"/>
      <c r="AQ81" s="181">
        <f t="shared" si="22"/>
        <v>0</v>
      </c>
      <c r="AR81" s="182"/>
      <c r="AS81" s="235"/>
      <c r="AT81" s="236"/>
      <c r="AU81" s="235"/>
      <c r="AV81" s="185">
        <f t="shared" si="30"/>
        <v>0</v>
      </c>
      <c r="AW81" s="186">
        <v>0.263888888888896</v>
      </c>
      <c r="AX81" s="231">
        <v>0.26736111111111899</v>
      </c>
      <c r="AY81" s="177">
        <f t="shared" si="38"/>
        <v>0</v>
      </c>
      <c r="AZ81" s="232"/>
      <c r="BA81" s="233"/>
      <c r="BB81" s="234"/>
      <c r="BC81" s="177">
        <f t="shared" si="31"/>
        <v>0</v>
      </c>
      <c r="BD81" s="232"/>
      <c r="BE81" s="233"/>
      <c r="BF81" s="234"/>
      <c r="BG81" s="181">
        <f t="shared" si="23"/>
        <v>0</v>
      </c>
      <c r="BH81" s="182"/>
      <c r="BI81" s="235"/>
      <c r="BJ81" s="236"/>
      <c r="BK81" s="235"/>
      <c r="BL81" s="185">
        <f t="shared" si="32"/>
        <v>0</v>
      </c>
      <c r="BM81" s="186">
        <v>0.263888888888896</v>
      </c>
      <c r="BN81" s="231">
        <v>0.26736111111111899</v>
      </c>
      <c r="BO81" s="177">
        <f t="shared" si="39"/>
        <v>0</v>
      </c>
      <c r="BP81" s="232"/>
      <c r="BQ81" s="233"/>
      <c r="BR81" s="234"/>
      <c r="BS81" s="177">
        <f t="shared" si="33"/>
        <v>0</v>
      </c>
      <c r="BT81" s="232"/>
      <c r="BU81" s="233"/>
      <c r="BV81" s="234"/>
      <c r="BW81" s="181">
        <f t="shared" si="24"/>
        <v>0</v>
      </c>
      <c r="BX81" s="182"/>
      <c r="BY81" s="235"/>
      <c r="BZ81" s="236"/>
      <c r="CA81" s="235"/>
      <c r="CB81" s="185">
        <f t="shared" si="34"/>
        <v>0</v>
      </c>
    </row>
    <row r="82" spans="1:80" ht="15.75">
      <c r="A82" s="186">
        <v>0.26736111111111899</v>
      </c>
      <c r="B82" s="231">
        <v>0.27083333333334098</v>
      </c>
      <c r="C82" s="177">
        <f t="shared" si="35"/>
        <v>0</v>
      </c>
      <c r="D82" s="232"/>
      <c r="E82" s="233"/>
      <c r="F82" s="234"/>
      <c r="G82" s="177">
        <f t="shared" si="25"/>
        <v>0</v>
      </c>
      <c r="H82" s="232"/>
      <c r="I82" s="233"/>
      <c r="J82" s="234"/>
      <c r="K82" s="181">
        <f t="shared" si="20"/>
        <v>0</v>
      </c>
      <c r="L82" s="182"/>
      <c r="M82" s="235"/>
      <c r="N82" s="236"/>
      <c r="O82" s="235"/>
      <c r="P82" s="185">
        <f t="shared" si="26"/>
        <v>0</v>
      </c>
      <c r="Q82" s="186">
        <v>0.26736111111111899</v>
      </c>
      <c r="R82" s="231">
        <v>0.27083333333334098</v>
      </c>
      <c r="S82" s="177">
        <f t="shared" si="36"/>
        <v>0</v>
      </c>
      <c r="T82" s="232"/>
      <c r="U82" s="233"/>
      <c r="V82" s="234"/>
      <c r="W82" s="177">
        <f t="shared" si="27"/>
        <v>0</v>
      </c>
      <c r="X82" s="232"/>
      <c r="Y82" s="233"/>
      <c r="Z82" s="234"/>
      <c r="AA82" s="181">
        <f t="shared" si="21"/>
        <v>0</v>
      </c>
      <c r="AB82" s="182"/>
      <c r="AC82" s="235"/>
      <c r="AD82" s="236"/>
      <c r="AE82" s="235"/>
      <c r="AF82" s="185">
        <f t="shared" si="28"/>
        <v>0</v>
      </c>
      <c r="AG82" s="186">
        <v>0.26736111111111899</v>
      </c>
      <c r="AH82" s="231">
        <v>0.27083333333334098</v>
      </c>
      <c r="AI82" s="177">
        <f t="shared" si="37"/>
        <v>0</v>
      </c>
      <c r="AJ82" s="232"/>
      <c r="AK82" s="233"/>
      <c r="AL82" s="234"/>
      <c r="AM82" s="177">
        <f t="shared" si="29"/>
        <v>0</v>
      </c>
      <c r="AN82" s="232"/>
      <c r="AO82" s="233"/>
      <c r="AP82" s="234"/>
      <c r="AQ82" s="181">
        <f t="shared" si="22"/>
        <v>0</v>
      </c>
      <c r="AR82" s="182"/>
      <c r="AS82" s="235"/>
      <c r="AT82" s="236"/>
      <c r="AU82" s="235"/>
      <c r="AV82" s="185">
        <f t="shared" si="30"/>
        <v>0</v>
      </c>
      <c r="AW82" s="186">
        <v>0.26736111111111899</v>
      </c>
      <c r="AX82" s="231">
        <v>0.27083333333334098</v>
      </c>
      <c r="AY82" s="177">
        <f t="shared" si="38"/>
        <v>0</v>
      </c>
      <c r="AZ82" s="232"/>
      <c r="BA82" s="233"/>
      <c r="BB82" s="234"/>
      <c r="BC82" s="177">
        <f t="shared" si="31"/>
        <v>0</v>
      </c>
      <c r="BD82" s="232"/>
      <c r="BE82" s="233"/>
      <c r="BF82" s="234"/>
      <c r="BG82" s="181">
        <f t="shared" si="23"/>
        <v>0</v>
      </c>
      <c r="BH82" s="182"/>
      <c r="BI82" s="235"/>
      <c r="BJ82" s="236"/>
      <c r="BK82" s="235"/>
      <c r="BL82" s="185">
        <f t="shared" si="32"/>
        <v>0</v>
      </c>
      <c r="BM82" s="186">
        <v>0.26736111111111899</v>
      </c>
      <c r="BN82" s="231">
        <v>0.27083333333334098</v>
      </c>
      <c r="BO82" s="177">
        <f t="shared" si="39"/>
        <v>0</v>
      </c>
      <c r="BP82" s="232"/>
      <c r="BQ82" s="233"/>
      <c r="BR82" s="234"/>
      <c r="BS82" s="177">
        <f t="shared" si="33"/>
        <v>0</v>
      </c>
      <c r="BT82" s="232"/>
      <c r="BU82" s="233"/>
      <c r="BV82" s="234"/>
      <c r="BW82" s="181">
        <f t="shared" si="24"/>
        <v>0</v>
      </c>
      <c r="BX82" s="182"/>
      <c r="BY82" s="235"/>
      <c r="BZ82" s="236"/>
      <c r="CA82" s="235"/>
      <c r="CB82" s="185">
        <f t="shared" si="34"/>
        <v>0</v>
      </c>
    </row>
    <row r="83" spans="1:80" ht="15.75">
      <c r="A83" s="186">
        <v>0.27083333333334098</v>
      </c>
      <c r="B83" s="231">
        <v>0.27430555555556302</v>
      </c>
      <c r="C83" s="177">
        <f t="shared" si="35"/>
        <v>0</v>
      </c>
      <c r="D83" s="232"/>
      <c r="E83" s="233"/>
      <c r="F83" s="234"/>
      <c r="G83" s="177">
        <f t="shared" si="25"/>
        <v>0</v>
      </c>
      <c r="H83" s="232"/>
      <c r="I83" s="233"/>
      <c r="J83" s="234"/>
      <c r="K83" s="181">
        <f t="shared" si="20"/>
        <v>0</v>
      </c>
      <c r="L83" s="182"/>
      <c r="M83" s="235"/>
      <c r="N83" s="236"/>
      <c r="O83" s="235"/>
      <c r="P83" s="185">
        <f t="shared" si="26"/>
        <v>0</v>
      </c>
      <c r="Q83" s="186">
        <v>0.27083333333334098</v>
      </c>
      <c r="R83" s="231">
        <v>0.27430555555556302</v>
      </c>
      <c r="S83" s="177">
        <f t="shared" si="36"/>
        <v>0</v>
      </c>
      <c r="T83" s="232"/>
      <c r="U83" s="233"/>
      <c r="V83" s="234"/>
      <c r="W83" s="177">
        <f t="shared" si="27"/>
        <v>0</v>
      </c>
      <c r="X83" s="232"/>
      <c r="Y83" s="233"/>
      <c r="Z83" s="234"/>
      <c r="AA83" s="181">
        <f t="shared" si="21"/>
        <v>0</v>
      </c>
      <c r="AB83" s="182"/>
      <c r="AC83" s="235"/>
      <c r="AD83" s="236"/>
      <c r="AE83" s="235"/>
      <c r="AF83" s="185">
        <f t="shared" si="28"/>
        <v>0</v>
      </c>
      <c r="AG83" s="186">
        <v>0.27083333333334098</v>
      </c>
      <c r="AH83" s="231">
        <v>0.27430555555556302</v>
      </c>
      <c r="AI83" s="177">
        <f t="shared" si="37"/>
        <v>0</v>
      </c>
      <c r="AJ83" s="232"/>
      <c r="AK83" s="233"/>
      <c r="AL83" s="234"/>
      <c r="AM83" s="177">
        <f t="shared" si="29"/>
        <v>0</v>
      </c>
      <c r="AN83" s="232"/>
      <c r="AO83" s="233"/>
      <c r="AP83" s="234"/>
      <c r="AQ83" s="181">
        <f t="shared" si="22"/>
        <v>0</v>
      </c>
      <c r="AR83" s="182"/>
      <c r="AS83" s="235"/>
      <c r="AT83" s="236"/>
      <c r="AU83" s="235"/>
      <c r="AV83" s="185">
        <f t="shared" si="30"/>
        <v>0</v>
      </c>
      <c r="AW83" s="186">
        <v>0.27083333333334098</v>
      </c>
      <c r="AX83" s="231">
        <v>0.27430555555556302</v>
      </c>
      <c r="AY83" s="177">
        <f t="shared" si="38"/>
        <v>0</v>
      </c>
      <c r="AZ83" s="232"/>
      <c r="BA83" s="233"/>
      <c r="BB83" s="234"/>
      <c r="BC83" s="177">
        <f t="shared" si="31"/>
        <v>0</v>
      </c>
      <c r="BD83" s="232"/>
      <c r="BE83" s="233"/>
      <c r="BF83" s="234"/>
      <c r="BG83" s="181">
        <f t="shared" si="23"/>
        <v>0</v>
      </c>
      <c r="BH83" s="182"/>
      <c r="BI83" s="235"/>
      <c r="BJ83" s="236"/>
      <c r="BK83" s="235"/>
      <c r="BL83" s="185">
        <f t="shared" si="32"/>
        <v>0</v>
      </c>
      <c r="BM83" s="186">
        <v>0.27083333333334098</v>
      </c>
      <c r="BN83" s="231">
        <v>0.27430555555556302</v>
      </c>
      <c r="BO83" s="177">
        <f t="shared" si="39"/>
        <v>0</v>
      </c>
      <c r="BP83" s="232"/>
      <c r="BQ83" s="233"/>
      <c r="BR83" s="234"/>
      <c r="BS83" s="177">
        <f t="shared" si="33"/>
        <v>0</v>
      </c>
      <c r="BT83" s="232"/>
      <c r="BU83" s="233"/>
      <c r="BV83" s="234"/>
      <c r="BW83" s="181">
        <f t="shared" si="24"/>
        <v>0</v>
      </c>
      <c r="BX83" s="182"/>
      <c r="BY83" s="235"/>
      <c r="BZ83" s="236"/>
      <c r="CA83" s="235"/>
      <c r="CB83" s="185">
        <f t="shared" si="34"/>
        <v>0</v>
      </c>
    </row>
    <row r="84" spans="1:80" ht="15.75">
      <c r="A84" s="186">
        <v>0.27430555555556302</v>
      </c>
      <c r="B84" s="231">
        <v>0.27777777777778601</v>
      </c>
      <c r="C84" s="177">
        <f t="shared" si="35"/>
        <v>0</v>
      </c>
      <c r="D84" s="232"/>
      <c r="E84" s="233"/>
      <c r="F84" s="234"/>
      <c r="G84" s="177">
        <f t="shared" si="25"/>
        <v>0</v>
      </c>
      <c r="H84" s="232"/>
      <c r="I84" s="233"/>
      <c r="J84" s="234"/>
      <c r="K84" s="181">
        <f t="shared" si="20"/>
        <v>0</v>
      </c>
      <c r="L84" s="182"/>
      <c r="M84" s="235"/>
      <c r="N84" s="236"/>
      <c r="O84" s="235"/>
      <c r="P84" s="185">
        <f t="shared" si="26"/>
        <v>0</v>
      </c>
      <c r="Q84" s="186">
        <v>0.27430555555556302</v>
      </c>
      <c r="R84" s="231">
        <v>0.27777777777778601</v>
      </c>
      <c r="S84" s="177">
        <f t="shared" si="36"/>
        <v>0</v>
      </c>
      <c r="T84" s="232"/>
      <c r="U84" s="233"/>
      <c r="V84" s="234"/>
      <c r="W84" s="177">
        <f t="shared" si="27"/>
        <v>0</v>
      </c>
      <c r="X84" s="232"/>
      <c r="Y84" s="233"/>
      <c r="Z84" s="234"/>
      <c r="AA84" s="181">
        <f t="shared" si="21"/>
        <v>0</v>
      </c>
      <c r="AB84" s="182"/>
      <c r="AC84" s="235"/>
      <c r="AD84" s="236"/>
      <c r="AE84" s="235"/>
      <c r="AF84" s="185">
        <f t="shared" si="28"/>
        <v>0</v>
      </c>
      <c r="AG84" s="186">
        <v>0.27430555555556302</v>
      </c>
      <c r="AH84" s="231">
        <v>0.27777777777778601</v>
      </c>
      <c r="AI84" s="177">
        <f t="shared" si="37"/>
        <v>0</v>
      </c>
      <c r="AJ84" s="232"/>
      <c r="AK84" s="233"/>
      <c r="AL84" s="234"/>
      <c r="AM84" s="177">
        <f t="shared" si="29"/>
        <v>0</v>
      </c>
      <c r="AN84" s="232"/>
      <c r="AO84" s="233"/>
      <c r="AP84" s="234"/>
      <c r="AQ84" s="181">
        <f t="shared" si="22"/>
        <v>0</v>
      </c>
      <c r="AR84" s="182"/>
      <c r="AS84" s="235"/>
      <c r="AT84" s="236"/>
      <c r="AU84" s="235"/>
      <c r="AV84" s="185">
        <f t="shared" si="30"/>
        <v>0</v>
      </c>
      <c r="AW84" s="186">
        <v>0.27430555555556302</v>
      </c>
      <c r="AX84" s="231">
        <v>0.27777777777778601</v>
      </c>
      <c r="AY84" s="177">
        <f t="shared" si="38"/>
        <v>0</v>
      </c>
      <c r="AZ84" s="232"/>
      <c r="BA84" s="233"/>
      <c r="BB84" s="234"/>
      <c r="BC84" s="177">
        <f t="shared" si="31"/>
        <v>0</v>
      </c>
      <c r="BD84" s="232"/>
      <c r="BE84" s="233"/>
      <c r="BF84" s="234"/>
      <c r="BG84" s="181">
        <f t="shared" si="23"/>
        <v>0</v>
      </c>
      <c r="BH84" s="182"/>
      <c r="BI84" s="235"/>
      <c r="BJ84" s="236"/>
      <c r="BK84" s="235"/>
      <c r="BL84" s="185">
        <f t="shared" si="32"/>
        <v>0</v>
      </c>
      <c r="BM84" s="186">
        <v>0.27430555555556302</v>
      </c>
      <c r="BN84" s="231">
        <v>0.27777777777778601</v>
      </c>
      <c r="BO84" s="177">
        <f t="shared" si="39"/>
        <v>0</v>
      </c>
      <c r="BP84" s="232"/>
      <c r="BQ84" s="233"/>
      <c r="BR84" s="234"/>
      <c r="BS84" s="177">
        <f t="shared" si="33"/>
        <v>0</v>
      </c>
      <c r="BT84" s="232"/>
      <c r="BU84" s="233"/>
      <c r="BV84" s="234"/>
      <c r="BW84" s="181">
        <f t="shared" si="24"/>
        <v>0</v>
      </c>
      <c r="BX84" s="182"/>
      <c r="BY84" s="235"/>
      <c r="BZ84" s="236"/>
      <c r="CA84" s="235"/>
      <c r="CB84" s="185">
        <f t="shared" si="34"/>
        <v>0</v>
      </c>
    </row>
    <row r="85" spans="1:80" ht="15.75">
      <c r="A85" s="186">
        <v>0.27777777777778601</v>
      </c>
      <c r="B85" s="231">
        <v>0.28125000000000799</v>
      </c>
      <c r="C85" s="177">
        <f t="shared" si="35"/>
        <v>0</v>
      </c>
      <c r="D85" s="232"/>
      <c r="E85" s="233"/>
      <c r="F85" s="234"/>
      <c r="G85" s="177">
        <f t="shared" si="25"/>
        <v>0</v>
      </c>
      <c r="H85" s="232"/>
      <c r="I85" s="233"/>
      <c r="J85" s="234"/>
      <c r="K85" s="181">
        <f t="shared" si="20"/>
        <v>0</v>
      </c>
      <c r="L85" s="182"/>
      <c r="M85" s="235"/>
      <c r="N85" s="236"/>
      <c r="O85" s="235"/>
      <c r="P85" s="185">
        <f t="shared" si="26"/>
        <v>0</v>
      </c>
      <c r="Q85" s="186">
        <v>0.27777777777778601</v>
      </c>
      <c r="R85" s="231">
        <v>0.28125000000000799</v>
      </c>
      <c r="S85" s="177">
        <f t="shared" si="36"/>
        <v>0</v>
      </c>
      <c r="T85" s="232"/>
      <c r="U85" s="233"/>
      <c r="V85" s="234"/>
      <c r="W85" s="177">
        <f t="shared" si="27"/>
        <v>0</v>
      </c>
      <c r="X85" s="232"/>
      <c r="Y85" s="233"/>
      <c r="Z85" s="234"/>
      <c r="AA85" s="181">
        <f t="shared" si="21"/>
        <v>0</v>
      </c>
      <c r="AB85" s="182"/>
      <c r="AC85" s="235"/>
      <c r="AD85" s="236"/>
      <c r="AE85" s="235"/>
      <c r="AF85" s="185">
        <f t="shared" si="28"/>
        <v>0</v>
      </c>
      <c r="AG85" s="186">
        <v>0.27777777777778601</v>
      </c>
      <c r="AH85" s="231">
        <v>0.28125000000000799</v>
      </c>
      <c r="AI85" s="177">
        <f t="shared" si="37"/>
        <v>0</v>
      </c>
      <c r="AJ85" s="232"/>
      <c r="AK85" s="233"/>
      <c r="AL85" s="234"/>
      <c r="AM85" s="177">
        <f t="shared" si="29"/>
        <v>0</v>
      </c>
      <c r="AN85" s="232"/>
      <c r="AO85" s="233"/>
      <c r="AP85" s="234"/>
      <c r="AQ85" s="181">
        <f t="shared" si="22"/>
        <v>0</v>
      </c>
      <c r="AR85" s="182"/>
      <c r="AS85" s="235"/>
      <c r="AT85" s="236"/>
      <c r="AU85" s="235"/>
      <c r="AV85" s="185">
        <f t="shared" si="30"/>
        <v>0</v>
      </c>
      <c r="AW85" s="186">
        <v>0.27777777777778601</v>
      </c>
      <c r="AX85" s="231">
        <v>0.28125000000000799</v>
      </c>
      <c r="AY85" s="177">
        <f t="shared" si="38"/>
        <v>0</v>
      </c>
      <c r="AZ85" s="232"/>
      <c r="BA85" s="233"/>
      <c r="BB85" s="234"/>
      <c r="BC85" s="177">
        <f t="shared" si="31"/>
        <v>0</v>
      </c>
      <c r="BD85" s="232"/>
      <c r="BE85" s="233"/>
      <c r="BF85" s="234"/>
      <c r="BG85" s="181">
        <f t="shared" si="23"/>
        <v>0</v>
      </c>
      <c r="BH85" s="182"/>
      <c r="BI85" s="235"/>
      <c r="BJ85" s="236"/>
      <c r="BK85" s="235"/>
      <c r="BL85" s="185">
        <f t="shared" si="32"/>
        <v>0</v>
      </c>
      <c r="BM85" s="186">
        <v>0.27777777777778601</v>
      </c>
      <c r="BN85" s="231">
        <v>0.28125000000000799</v>
      </c>
      <c r="BO85" s="177">
        <f t="shared" si="39"/>
        <v>0</v>
      </c>
      <c r="BP85" s="232"/>
      <c r="BQ85" s="233"/>
      <c r="BR85" s="234"/>
      <c r="BS85" s="177">
        <f t="shared" si="33"/>
        <v>0</v>
      </c>
      <c r="BT85" s="232"/>
      <c r="BU85" s="233"/>
      <c r="BV85" s="234"/>
      <c r="BW85" s="181">
        <f t="shared" si="24"/>
        <v>0</v>
      </c>
      <c r="BX85" s="182"/>
      <c r="BY85" s="235"/>
      <c r="BZ85" s="236"/>
      <c r="CA85" s="235"/>
      <c r="CB85" s="185">
        <f t="shared" si="34"/>
        <v>0</v>
      </c>
    </row>
    <row r="86" spans="1:80" ht="15.75">
      <c r="A86" s="186">
        <v>0.28125000000000799</v>
      </c>
      <c r="B86" s="231">
        <v>0.28472222222222998</v>
      </c>
      <c r="C86" s="177">
        <f t="shared" si="35"/>
        <v>0</v>
      </c>
      <c r="D86" s="232"/>
      <c r="E86" s="233"/>
      <c r="F86" s="234"/>
      <c r="G86" s="177">
        <f t="shared" si="25"/>
        <v>0</v>
      </c>
      <c r="H86" s="232"/>
      <c r="I86" s="233"/>
      <c r="J86" s="234"/>
      <c r="K86" s="181">
        <f t="shared" si="20"/>
        <v>0</v>
      </c>
      <c r="L86" s="182"/>
      <c r="M86" s="235"/>
      <c r="N86" s="236"/>
      <c r="O86" s="235"/>
      <c r="P86" s="185">
        <f t="shared" si="26"/>
        <v>0</v>
      </c>
      <c r="Q86" s="186">
        <v>0.28125000000000799</v>
      </c>
      <c r="R86" s="231">
        <v>0.28472222222222998</v>
      </c>
      <c r="S86" s="177">
        <f t="shared" si="36"/>
        <v>0</v>
      </c>
      <c r="T86" s="232"/>
      <c r="U86" s="233"/>
      <c r="V86" s="234"/>
      <c r="W86" s="177">
        <f t="shared" si="27"/>
        <v>0</v>
      </c>
      <c r="X86" s="232"/>
      <c r="Y86" s="233"/>
      <c r="Z86" s="234"/>
      <c r="AA86" s="181">
        <f t="shared" si="21"/>
        <v>0</v>
      </c>
      <c r="AB86" s="182"/>
      <c r="AC86" s="235"/>
      <c r="AD86" s="236"/>
      <c r="AE86" s="235"/>
      <c r="AF86" s="185">
        <f t="shared" si="28"/>
        <v>0</v>
      </c>
      <c r="AG86" s="186">
        <v>0.28125000000000799</v>
      </c>
      <c r="AH86" s="231">
        <v>0.28472222222222998</v>
      </c>
      <c r="AI86" s="177">
        <f t="shared" si="37"/>
        <v>0</v>
      </c>
      <c r="AJ86" s="232"/>
      <c r="AK86" s="233"/>
      <c r="AL86" s="234"/>
      <c r="AM86" s="177">
        <f t="shared" si="29"/>
        <v>0</v>
      </c>
      <c r="AN86" s="232"/>
      <c r="AO86" s="233"/>
      <c r="AP86" s="234"/>
      <c r="AQ86" s="181">
        <f t="shared" si="22"/>
        <v>0</v>
      </c>
      <c r="AR86" s="182"/>
      <c r="AS86" s="235"/>
      <c r="AT86" s="236"/>
      <c r="AU86" s="235"/>
      <c r="AV86" s="185">
        <f t="shared" si="30"/>
        <v>0</v>
      </c>
      <c r="AW86" s="186">
        <v>0.28125000000000799</v>
      </c>
      <c r="AX86" s="231">
        <v>0.28472222222222998</v>
      </c>
      <c r="AY86" s="177">
        <f t="shared" si="38"/>
        <v>0</v>
      </c>
      <c r="AZ86" s="232"/>
      <c r="BA86" s="233"/>
      <c r="BB86" s="234"/>
      <c r="BC86" s="177">
        <f t="shared" si="31"/>
        <v>0</v>
      </c>
      <c r="BD86" s="232"/>
      <c r="BE86" s="233"/>
      <c r="BF86" s="234"/>
      <c r="BG86" s="181">
        <f t="shared" si="23"/>
        <v>0</v>
      </c>
      <c r="BH86" s="182"/>
      <c r="BI86" s="235"/>
      <c r="BJ86" s="236"/>
      <c r="BK86" s="235"/>
      <c r="BL86" s="185">
        <f t="shared" si="32"/>
        <v>0</v>
      </c>
      <c r="BM86" s="186">
        <v>0.28125000000000799</v>
      </c>
      <c r="BN86" s="231">
        <v>0.28472222222222998</v>
      </c>
      <c r="BO86" s="177">
        <f t="shared" si="39"/>
        <v>0</v>
      </c>
      <c r="BP86" s="232"/>
      <c r="BQ86" s="233"/>
      <c r="BR86" s="234"/>
      <c r="BS86" s="177">
        <f t="shared" si="33"/>
        <v>0</v>
      </c>
      <c r="BT86" s="232"/>
      <c r="BU86" s="233"/>
      <c r="BV86" s="234"/>
      <c r="BW86" s="181">
        <f t="shared" si="24"/>
        <v>0</v>
      </c>
      <c r="BX86" s="182"/>
      <c r="BY86" s="235"/>
      <c r="BZ86" s="236"/>
      <c r="CA86" s="235"/>
      <c r="CB86" s="185">
        <f t="shared" si="34"/>
        <v>0</v>
      </c>
    </row>
    <row r="87" spans="1:80" ht="15.75">
      <c r="A87" s="186">
        <v>0.28472222222222998</v>
      </c>
      <c r="B87" s="231">
        <v>0.28819444444445302</v>
      </c>
      <c r="C87" s="177">
        <f t="shared" si="35"/>
        <v>0</v>
      </c>
      <c r="D87" s="232"/>
      <c r="E87" s="233"/>
      <c r="F87" s="234"/>
      <c r="G87" s="177">
        <f t="shared" si="25"/>
        <v>0</v>
      </c>
      <c r="H87" s="232"/>
      <c r="I87" s="233"/>
      <c r="J87" s="234"/>
      <c r="K87" s="181">
        <f t="shared" si="20"/>
        <v>0</v>
      </c>
      <c r="L87" s="182"/>
      <c r="M87" s="235"/>
      <c r="N87" s="236"/>
      <c r="O87" s="235"/>
      <c r="P87" s="185">
        <f t="shared" si="26"/>
        <v>0</v>
      </c>
      <c r="Q87" s="186">
        <v>0.28472222222222998</v>
      </c>
      <c r="R87" s="231">
        <v>0.28819444444445302</v>
      </c>
      <c r="S87" s="177">
        <f t="shared" si="36"/>
        <v>0</v>
      </c>
      <c r="T87" s="232"/>
      <c r="U87" s="233"/>
      <c r="V87" s="234"/>
      <c r="W87" s="177">
        <f t="shared" si="27"/>
        <v>0</v>
      </c>
      <c r="X87" s="232"/>
      <c r="Y87" s="233"/>
      <c r="Z87" s="234"/>
      <c r="AA87" s="181">
        <f t="shared" si="21"/>
        <v>0</v>
      </c>
      <c r="AB87" s="182"/>
      <c r="AC87" s="235"/>
      <c r="AD87" s="236"/>
      <c r="AE87" s="235"/>
      <c r="AF87" s="185">
        <f t="shared" si="28"/>
        <v>0</v>
      </c>
      <c r="AG87" s="186">
        <v>0.28472222222222998</v>
      </c>
      <c r="AH87" s="231">
        <v>0.28819444444445302</v>
      </c>
      <c r="AI87" s="177">
        <f t="shared" si="37"/>
        <v>0</v>
      </c>
      <c r="AJ87" s="232"/>
      <c r="AK87" s="233"/>
      <c r="AL87" s="234"/>
      <c r="AM87" s="177">
        <f t="shared" si="29"/>
        <v>0</v>
      </c>
      <c r="AN87" s="232"/>
      <c r="AO87" s="233"/>
      <c r="AP87" s="234"/>
      <c r="AQ87" s="181">
        <f t="shared" si="22"/>
        <v>0</v>
      </c>
      <c r="AR87" s="182"/>
      <c r="AS87" s="235"/>
      <c r="AT87" s="236"/>
      <c r="AU87" s="235"/>
      <c r="AV87" s="185">
        <f t="shared" si="30"/>
        <v>0</v>
      </c>
      <c r="AW87" s="186">
        <v>0.28472222222222998</v>
      </c>
      <c r="AX87" s="231">
        <v>0.28819444444445302</v>
      </c>
      <c r="AY87" s="177">
        <f t="shared" si="38"/>
        <v>0</v>
      </c>
      <c r="AZ87" s="232"/>
      <c r="BA87" s="233"/>
      <c r="BB87" s="234"/>
      <c r="BC87" s="177">
        <f t="shared" si="31"/>
        <v>0</v>
      </c>
      <c r="BD87" s="232"/>
      <c r="BE87" s="233"/>
      <c r="BF87" s="234"/>
      <c r="BG87" s="181">
        <f t="shared" si="23"/>
        <v>0</v>
      </c>
      <c r="BH87" s="182"/>
      <c r="BI87" s="235"/>
      <c r="BJ87" s="236"/>
      <c r="BK87" s="235"/>
      <c r="BL87" s="185">
        <f t="shared" si="32"/>
        <v>0</v>
      </c>
      <c r="BM87" s="186">
        <v>0.28472222222222998</v>
      </c>
      <c r="BN87" s="231">
        <v>0.28819444444445302</v>
      </c>
      <c r="BO87" s="177">
        <f t="shared" si="39"/>
        <v>0</v>
      </c>
      <c r="BP87" s="232"/>
      <c r="BQ87" s="233"/>
      <c r="BR87" s="234"/>
      <c r="BS87" s="177">
        <f t="shared" si="33"/>
        <v>0</v>
      </c>
      <c r="BT87" s="232"/>
      <c r="BU87" s="233"/>
      <c r="BV87" s="234"/>
      <c r="BW87" s="181">
        <f t="shared" si="24"/>
        <v>0</v>
      </c>
      <c r="BX87" s="182"/>
      <c r="BY87" s="235"/>
      <c r="BZ87" s="236"/>
      <c r="CA87" s="235"/>
      <c r="CB87" s="185">
        <f t="shared" si="34"/>
        <v>0</v>
      </c>
    </row>
    <row r="88" spans="1:80" ht="15.75">
      <c r="A88" s="186">
        <v>0.28819444444445302</v>
      </c>
      <c r="B88" s="231">
        <v>0.29166666666667501</v>
      </c>
      <c r="C88" s="177">
        <f t="shared" si="35"/>
        <v>0</v>
      </c>
      <c r="D88" s="232"/>
      <c r="E88" s="233"/>
      <c r="F88" s="234"/>
      <c r="G88" s="177">
        <f t="shared" si="25"/>
        <v>0</v>
      </c>
      <c r="H88" s="232"/>
      <c r="I88" s="233"/>
      <c r="J88" s="234"/>
      <c r="K88" s="181">
        <f t="shared" si="20"/>
        <v>0</v>
      </c>
      <c r="L88" s="182"/>
      <c r="M88" s="235"/>
      <c r="N88" s="236"/>
      <c r="O88" s="235"/>
      <c r="P88" s="185">
        <f t="shared" si="26"/>
        <v>0</v>
      </c>
      <c r="Q88" s="186">
        <v>0.28819444444445302</v>
      </c>
      <c r="R88" s="231">
        <v>0.29166666666667501</v>
      </c>
      <c r="S88" s="177">
        <f t="shared" si="36"/>
        <v>0</v>
      </c>
      <c r="T88" s="232"/>
      <c r="U88" s="233"/>
      <c r="V88" s="234"/>
      <c r="W88" s="177">
        <f t="shared" si="27"/>
        <v>0</v>
      </c>
      <c r="X88" s="232"/>
      <c r="Y88" s="233"/>
      <c r="Z88" s="234"/>
      <c r="AA88" s="181">
        <f t="shared" si="21"/>
        <v>0</v>
      </c>
      <c r="AB88" s="182"/>
      <c r="AC88" s="235"/>
      <c r="AD88" s="236"/>
      <c r="AE88" s="235"/>
      <c r="AF88" s="185">
        <f t="shared" si="28"/>
        <v>0</v>
      </c>
      <c r="AG88" s="186">
        <v>0.28819444444445302</v>
      </c>
      <c r="AH88" s="231">
        <v>0.29166666666667501</v>
      </c>
      <c r="AI88" s="177">
        <f t="shared" si="37"/>
        <v>0</v>
      </c>
      <c r="AJ88" s="232"/>
      <c r="AK88" s="233"/>
      <c r="AL88" s="234"/>
      <c r="AM88" s="177">
        <f t="shared" si="29"/>
        <v>0</v>
      </c>
      <c r="AN88" s="232"/>
      <c r="AO88" s="233"/>
      <c r="AP88" s="234"/>
      <c r="AQ88" s="181">
        <f t="shared" si="22"/>
        <v>0</v>
      </c>
      <c r="AR88" s="182"/>
      <c r="AS88" s="235"/>
      <c r="AT88" s="236"/>
      <c r="AU88" s="235"/>
      <c r="AV88" s="185">
        <f t="shared" si="30"/>
        <v>0</v>
      </c>
      <c r="AW88" s="186">
        <v>0.28819444444445302</v>
      </c>
      <c r="AX88" s="231">
        <v>0.29166666666667501</v>
      </c>
      <c r="AY88" s="177">
        <f t="shared" si="38"/>
        <v>0</v>
      </c>
      <c r="AZ88" s="232"/>
      <c r="BA88" s="233"/>
      <c r="BB88" s="234"/>
      <c r="BC88" s="177">
        <f t="shared" si="31"/>
        <v>0</v>
      </c>
      <c r="BD88" s="232"/>
      <c r="BE88" s="233"/>
      <c r="BF88" s="234"/>
      <c r="BG88" s="181">
        <f t="shared" si="23"/>
        <v>0</v>
      </c>
      <c r="BH88" s="182"/>
      <c r="BI88" s="235"/>
      <c r="BJ88" s="236"/>
      <c r="BK88" s="235"/>
      <c r="BL88" s="185">
        <f t="shared" si="32"/>
        <v>0</v>
      </c>
      <c r="BM88" s="186">
        <v>0.28819444444445302</v>
      </c>
      <c r="BN88" s="231">
        <v>0.29166666666667501</v>
      </c>
      <c r="BO88" s="177">
        <f t="shared" si="39"/>
        <v>0</v>
      </c>
      <c r="BP88" s="232"/>
      <c r="BQ88" s="233"/>
      <c r="BR88" s="234"/>
      <c r="BS88" s="177">
        <f t="shared" si="33"/>
        <v>0</v>
      </c>
      <c r="BT88" s="232"/>
      <c r="BU88" s="233"/>
      <c r="BV88" s="234"/>
      <c r="BW88" s="181">
        <f t="shared" si="24"/>
        <v>0</v>
      </c>
      <c r="BX88" s="182"/>
      <c r="BY88" s="235"/>
      <c r="BZ88" s="236"/>
      <c r="CA88" s="235"/>
      <c r="CB88" s="185">
        <f t="shared" si="34"/>
        <v>0</v>
      </c>
    </row>
    <row r="89" spans="1:80" ht="15.75">
      <c r="A89" s="186">
        <v>0.29166666666667501</v>
      </c>
      <c r="B89" s="231">
        <v>0.295138888888897</v>
      </c>
      <c r="C89" s="177">
        <f t="shared" si="35"/>
        <v>4</v>
      </c>
      <c r="D89" s="237">
        <v>4</v>
      </c>
      <c r="E89" s="237">
        <v>0</v>
      </c>
      <c r="F89" s="237">
        <v>0</v>
      </c>
      <c r="G89" s="177">
        <f t="shared" si="25"/>
        <v>36</v>
      </c>
      <c r="H89" s="166">
        <v>21</v>
      </c>
      <c r="I89" s="166">
        <v>12</v>
      </c>
      <c r="J89" s="166">
        <v>0</v>
      </c>
      <c r="K89" s="181">
        <f t="shared" si="20"/>
        <v>33</v>
      </c>
      <c r="L89" s="238"/>
      <c r="M89" s="239"/>
      <c r="N89" s="240"/>
      <c r="O89" s="241">
        <v>3</v>
      </c>
      <c r="P89" s="185">
        <f t="shared" si="26"/>
        <v>3</v>
      </c>
      <c r="Q89" s="186">
        <v>0.29166666666667501</v>
      </c>
      <c r="R89" s="231">
        <v>0.295138888888897</v>
      </c>
      <c r="S89" s="177">
        <f t="shared" si="36"/>
        <v>0</v>
      </c>
      <c r="T89" s="238"/>
      <c r="U89" s="239"/>
      <c r="V89" s="255"/>
      <c r="W89" s="177">
        <f t="shared" si="27"/>
        <v>0</v>
      </c>
      <c r="X89" s="166">
        <v>0</v>
      </c>
      <c r="Y89" s="166">
        <v>0</v>
      </c>
      <c r="Z89" s="166">
        <v>0</v>
      </c>
      <c r="AA89" s="181">
        <f t="shared" si="21"/>
        <v>0</v>
      </c>
      <c r="AB89" s="238"/>
      <c r="AC89" s="239"/>
      <c r="AD89" s="240"/>
      <c r="AE89" s="241"/>
      <c r="AF89" s="185">
        <f t="shared" si="28"/>
        <v>0</v>
      </c>
      <c r="AG89" s="186">
        <v>0.29166666666667501</v>
      </c>
      <c r="AH89" s="231">
        <v>0.295138888888897</v>
      </c>
      <c r="AI89" s="177">
        <f t="shared" si="37"/>
        <v>2</v>
      </c>
      <c r="AJ89" s="237">
        <v>2</v>
      </c>
      <c r="AK89" s="237">
        <v>0</v>
      </c>
      <c r="AL89" s="237">
        <v>0</v>
      </c>
      <c r="AM89" s="177">
        <f t="shared" si="29"/>
        <v>2</v>
      </c>
      <c r="AN89" s="166">
        <v>2</v>
      </c>
      <c r="AO89" s="166">
        <v>0</v>
      </c>
      <c r="AP89" s="234"/>
      <c r="AQ89" s="181">
        <f t="shared" si="22"/>
        <v>2</v>
      </c>
      <c r="AR89" s="256"/>
      <c r="AS89" s="239"/>
      <c r="AT89" s="240"/>
      <c r="AU89" s="241"/>
      <c r="AV89" s="185">
        <f t="shared" si="30"/>
        <v>0</v>
      </c>
      <c r="AW89" s="186">
        <v>0.29166666666667501</v>
      </c>
      <c r="AX89" s="231">
        <v>0.295138888888897</v>
      </c>
      <c r="AY89" s="177">
        <f t="shared" si="38"/>
        <v>0</v>
      </c>
      <c r="AZ89" s="232"/>
      <c r="BA89" s="233"/>
      <c r="BB89" s="234"/>
      <c r="BC89" s="177">
        <f t="shared" si="31"/>
        <v>0</v>
      </c>
      <c r="BD89" s="232"/>
      <c r="BE89" s="233"/>
      <c r="BF89" s="234"/>
      <c r="BG89" s="181">
        <f t="shared" si="23"/>
        <v>0</v>
      </c>
      <c r="BH89" s="182"/>
      <c r="BI89" s="235"/>
      <c r="BJ89" s="236"/>
      <c r="BK89" s="235"/>
      <c r="BL89" s="185">
        <f t="shared" si="32"/>
        <v>0</v>
      </c>
      <c r="BM89" s="186">
        <v>0.29166666666667501</v>
      </c>
      <c r="BN89" s="231">
        <v>0.295138888888897</v>
      </c>
      <c r="BO89" s="177">
        <f t="shared" si="39"/>
        <v>0</v>
      </c>
      <c r="BP89" s="232"/>
      <c r="BQ89" s="233"/>
      <c r="BR89" s="234"/>
      <c r="BS89" s="177">
        <f t="shared" si="33"/>
        <v>0</v>
      </c>
      <c r="BT89" s="232"/>
      <c r="BU89" s="233"/>
      <c r="BV89" s="234"/>
      <c r="BW89" s="181">
        <f t="shared" si="24"/>
        <v>0</v>
      </c>
      <c r="BX89" s="182"/>
      <c r="BY89" s="235"/>
      <c r="BZ89" s="236"/>
      <c r="CA89" s="235"/>
      <c r="CB89" s="185">
        <f t="shared" si="34"/>
        <v>0</v>
      </c>
    </row>
    <row r="90" spans="1:80" ht="15.75">
      <c r="A90" s="186">
        <v>0.295138888888897</v>
      </c>
      <c r="B90" s="231">
        <v>0.29861111111111999</v>
      </c>
      <c r="C90" s="177">
        <f t="shared" si="35"/>
        <v>6</v>
      </c>
      <c r="D90" s="237">
        <v>6</v>
      </c>
      <c r="E90" s="237">
        <v>0</v>
      </c>
      <c r="F90" s="237">
        <v>0</v>
      </c>
      <c r="G90" s="177">
        <f t="shared" si="25"/>
        <v>44</v>
      </c>
      <c r="H90" s="166">
        <v>28</v>
      </c>
      <c r="I90" s="166">
        <v>13</v>
      </c>
      <c r="J90" s="166">
        <v>0</v>
      </c>
      <c r="K90" s="181">
        <f t="shared" si="20"/>
        <v>41</v>
      </c>
      <c r="L90" s="238">
        <v>1</v>
      </c>
      <c r="M90" s="239"/>
      <c r="N90" s="240">
        <v>1</v>
      </c>
      <c r="O90" s="241">
        <v>1</v>
      </c>
      <c r="P90" s="185">
        <f t="shared" si="26"/>
        <v>3</v>
      </c>
      <c r="Q90" s="186">
        <v>0.295138888888897</v>
      </c>
      <c r="R90" s="231">
        <v>0.29861111111111999</v>
      </c>
      <c r="S90" s="177">
        <f t="shared" si="36"/>
        <v>1</v>
      </c>
      <c r="T90" s="238">
        <v>1</v>
      </c>
      <c r="U90" s="239"/>
      <c r="V90" s="255"/>
      <c r="W90" s="177">
        <f t="shared" si="27"/>
        <v>0</v>
      </c>
      <c r="X90" s="166">
        <v>0</v>
      </c>
      <c r="Y90" s="166">
        <v>0</v>
      </c>
      <c r="Z90" s="166">
        <v>0</v>
      </c>
      <c r="AA90" s="181">
        <f t="shared" si="21"/>
        <v>0</v>
      </c>
      <c r="AB90" s="238"/>
      <c r="AC90" s="239"/>
      <c r="AD90" s="240"/>
      <c r="AE90" s="241"/>
      <c r="AF90" s="185">
        <f t="shared" si="28"/>
        <v>0</v>
      </c>
      <c r="AG90" s="186">
        <v>0.295138888888897</v>
      </c>
      <c r="AH90" s="231">
        <v>0.29861111111111999</v>
      </c>
      <c r="AI90" s="177">
        <f t="shared" si="37"/>
        <v>1</v>
      </c>
      <c r="AJ90" s="237">
        <v>1</v>
      </c>
      <c r="AK90" s="237">
        <v>0</v>
      </c>
      <c r="AL90" s="237">
        <v>0</v>
      </c>
      <c r="AM90" s="177">
        <f t="shared" si="29"/>
        <v>0</v>
      </c>
      <c r="AN90" s="166">
        <v>0</v>
      </c>
      <c r="AO90" s="166">
        <v>0</v>
      </c>
      <c r="AP90" s="234"/>
      <c r="AQ90" s="181">
        <f t="shared" si="22"/>
        <v>0</v>
      </c>
      <c r="AR90" s="256"/>
      <c r="AS90" s="239"/>
      <c r="AT90" s="240"/>
      <c r="AU90" s="241"/>
      <c r="AV90" s="185">
        <f t="shared" si="30"/>
        <v>0</v>
      </c>
      <c r="AW90" s="186">
        <v>0.295138888888897</v>
      </c>
      <c r="AX90" s="231">
        <v>0.29861111111111999</v>
      </c>
      <c r="AY90" s="177">
        <f t="shared" si="38"/>
        <v>0</v>
      </c>
      <c r="AZ90" s="232"/>
      <c r="BA90" s="233"/>
      <c r="BB90" s="234"/>
      <c r="BC90" s="177">
        <f t="shared" si="31"/>
        <v>0</v>
      </c>
      <c r="BD90" s="232"/>
      <c r="BE90" s="233"/>
      <c r="BF90" s="234"/>
      <c r="BG90" s="181">
        <f t="shared" si="23"/>
        <v>0</v>
      </c>
      <c r="BH90" s="182"/>
      <c r="BI90" s="235"/>
      <c r="BJ90" s="236"/>
      <c r="BK90" s="235"/>
      <c r="BL90" s="185">
        <f t="shared" si="32"/>
        <v>0</v>
      </c>
      <c r="BM90" s="186">
        <v>0.295138888888897</v>
      </c>
      <c r="BN90" s="231">
        <v>0.29861111111111999</v>
      </c>
      <c r="BO90" s="177">
        <f t="shared" si="39"/>
        <v>0</v>
      </c>
      <c r="BP90" s="232"/>
      <c r="BQ90" s="233"/>
      <c r="BR90" s="234"/>
      <c r="BS90" s="177">
        <f t="shared" si="33"/>
        <v>0</v>
      </c>
      <c r="BT90" s="232"/>
      <c r="BU90" s="233"/>
      <c r="BV90" s="234"/>
      <c r="BW90" s="181">
        <f t="shared" si="24"/>
        <v>0</v>
      </c>
      <c r="BX90" s="182"/>
      <c r="BY90" s="235"/>
      <c r="BZ90" s="236"/>
      <c r="CA90" s="235"/>
      <c r="CB90" s="185">
        <f t="shared" si="34"/>
        <v>0</v>
      </c>
    </row>
    <row r="91" spans="1:80" ht="15.75">
      <c r="A91" s="186">
        <v>0.29861111111111999</v>
      </c>
      <c r="B91" s="231">
        <v>0.30208333333334197</v>
      </c>
      <c r="C91" s="177">
        <f t="shared" si="35"/>
        <v>5</v>
      </c>
      <c r="D91" s="237">
        <v>4</v>
      </c>
      <c r="E91" s="237">
        <v>0</v>
      </c>
      <c r="F91" s="237">
        <v>1</v>
      </c>
      <c r="G91" s="177">
        <f t="shared" si="25"/>
        <v>64</v>
      </c>
      <c r="H91" s="166">
        <v>46</v>
      </c>
      <c r="I91" s="166">
        <v>12</v>
      </c>
      <c r="J91" s="166">
        <v>1</v>
      </c>
      <c r="K91" s="181">
        <f t="shared" si="20"/>
        <v>59</v>
      </c>
      <c r="L91" s="238">
        <v>1</v>
      </c>
      <c r="M91" s="239">
        <v>1</v>
      </c>
      <c r="N91" s="240"/>
      <c r="O91" s="241">
        <v>3</v>
      </c>
      <c r="P91" s="185">
        <f t="shared" si="26"/>
        <v>5</v>
      </c>
      <c r="Q91" s="186">
        <v>0.29861111111111999</v>
      </c>
      <c r="R91" s="231">
        <v>0.30208333333334197</v>
      </c>
      <c r="S91" s="177">
        <f t="shared" si="36"/>
        <v>0</v>
      </c>
      <c r="T91" s="238"/>
      <c r="U91" s="239"/>
      <c r="V91" s="255"/>
      <c r="W91" s="177">
        <f t="shared" si="27"/>
        <v>0</v>
      </c>
      <c r="X91" s="166">
        <v>0</v>
      </c>
      <c r="Y91" s="166">
        <v>0</v>
      </c>
      <c r="Z91" s="166">
        <v>0</v>
      </c>
      <c r="AA91" s="181">
        <f t="shared" si="21"/>
        <v>0</v>
      </c>
      <c r="AB91" s="238"/>
      <c r="AC91" s="239"/>
      <c r="AD91" s="240"/>
      <c r="AE91" s="241"/>
      <c r="AF91" s="185">
        <f t="shared" si="28"/>
        <v>0</v>
      </c>
      <c r="AG91" s="186">
        <v>0.29861111111111999</v>
      </c>
      <c r="AH91" s="231">
        <v>0.30208333333334197</v>
      </c>
      <c r="AI91" s="177">
        <f t="shared" si="37"/>
        <v>3</v>
      </c>
      <c r="AJ91" s="237">
        <v>2</v>
      </c>
      <c r="AK91" s="237">
        <v>1</v>
      </c>
      <c r="AL91" s="237">
        <v>0</v>
      </c>
      <c r="AM91" s="177">
        <f t="shared" si="29"/>
        <v>1</v>
      </c>
      <c r="AN91" s="166">
        <v>1</v>
      </c>
      <c r="AO91" s="166">
        <v>0</v>
      </c>
      <c r="AP91" s="234"/>
      <c r="AQ91" s="181">
        <f t="shared" si="22"/>
        <v>1</v>
      </c>
      <c r="AR91" s="256"/>
      <c r="AS91" s="239"/>
      <c r="AT91" s="240"/>
      <c r="AU91" s="241"/>
      <c r="AV91" s="185">
        <f t="shared" si="30"/>
        <v>0</v>
      </c>
      <c r="AW91" s="186">
        <v>0.29861111111111999</v>
      </c>
      <c r="AX91" s="231">
        <v>0.30208333333334197</v>
      </c>
      <c r="AY91" s="177">
        <f t="shared" si="38"/>
        <v>0</v>
      </c>
      <c r="AZ91" s="232"/>
      <c r="BA91" s="233"/>
      <c r="BB91" s="234"/>
      <c r="BC91" s="177">
        <f t="shared" si="31"/>
        <v>0</v>
      </c>
      <c r="BD91" s="232"/>
      <c r="BE91" s="233"/>
      <c r="BF91" s="234"/>
      <c r="BG91" s="181">
        <f t="shared" si="23"/>
        <v>0</v>
      </c>
      <c r="BH91" s="182"/>
      <c r="BI91" s="235"/>
      <c r="BJ91" s="236"/>
      <c r="BK91" s="235"/>
      <c r="BL91" s="185">
        <f t="shared" si="32"/>
        <v>0</v>
      </c>
      <c r="BM91" s="186">
        <v>0.29861111111111999</v>
      </c>
      <c r="BN91" s="231">
        <v>0.30208333333334197</v>
      </c>
      <c r="BO91" s="177">
        <f t="shared" si="39"/>
        <v>0</v>
      </c>
      <c r="BP91" s="232"/>
      <c r="BQ91" s="233"/>
      <c r="BR91" s="234"/>
      <c r="BS91" s="177">
        <f t="shared" si="33"/>
        <v>0</v>
      </c>
      <c r="BT91" s="232"/>
      <c r="BU91" s="233"/>
      <c r="BV91" s="234"/>
      <c r="BW91" s="181">
        <f t="shared" si="24"/>
        <v>0</v>
      </c>
      <c r="BX91" s="182"/>
      <c r="BY91" s="235"/>
      <c r="BZ91" s="236"/>
      <c r="CA91" s="235"/>
      <c r="CB91" s="185">
        <f t="shared" si="34"/>
        <v>0</v>
      </c>
    </row>
    <row r="92" spans="1:80" ht="15.75">
      <c r="A92" s="186">
        <v>0.30208333333334197</v>
      </c>
      <c r="B92" s="231">
        <v>0.30555555555556402</v>
      </c>
      <c r="C92" s="177">
        <f t="shared" si="35"/>
        <v>19</v>
      </c>
      <c r="D92" s="237">
        <v>18</v>
      </c>
      <c r="E92" s="237">
        <v>0</v>
      </c>
      <c r="F92" s="237">
        <v>1</v>
      </c>
      <c r="G92" s="177">
        <f t="shared" si="25"/>
        <v>64</v>
      </c>
      <c r="H92" s="166">
        <v>44</v>
      </c>
      <c r="I92" s="166">
        <v>15</v>
      </c>
      <c r="J92" s="166">
        <v>1</v>
      </c>
      <c r="K92" s="181">
        <f t="shared" si="20"/>
        <v>60</v>
      </c>
      <c r="L92" s="238"/>
      <c r="M92" s="239">
        <v>2</v>
      </c>
      <c r="N92" s="240"/>
      <c r="O92" s="241">
        <v>2</v>
      </c>
      <c r="P92" s="185">
        <f t="shared" si="26"/>
        <v>4</v>
      </c>
      <c r="Q92" s="186">
        <v>0.30208333333334197</v>
      </c>
      <c r="R92" s="231">
        <v>0.30555555555556402</v>
      </c>
      <c r="S92" s="177">
        <f t="shared" si="36"/>
        <v>0</v>
      </c>
      <c r="T92" s="238"/>
      <c r="U92" s="239"/>
      <c r="V92" s="255"/>
      <c r="W92" s="177">
        <f t="shared" si="27"/>
        <v>1</v>
      </c>
      <c r="X92" s="166">
        <v>1</v>
      </c>
      <c r="Y92" s="166">
        <v>0</v>
      </c>
      <c r="Z92" s="166">
        <v>0</v>
      </c>
      <c r="AA92" s="181">
        <f t="shared" si="21"/>
        <v>1</v>
      </c>
      <c r="AB92" s="238"/>
      <c r="AC92" s="239"/>
      <c r="AD92" s="240"/>
      <c r="AE92" s="241"/>
      <c r="AF92" s="185">
        <f t="shared" si="28"/>
        <v>0</v>
      </c>
      <c r="AG92" s="186">
        <v>0.30208333333334197</v>
      </c>
      <c r="AH92" s="231">
        <v>0.30555555555556402</v>
      </c>
      <c r="AI92" s="177">
        <f t="shared" si="37"/>
        <v>2</v>
      </c>
      <c r="AJ92" s="237">
        <v>2</v>
      </c>
      <c r="AK92" s="237">
        <v>0</v>
      </c>
      <c r="AL92" s="237">
        <v>0</v>
      </c>
      <c r="AM92" s="177">
        <f t="shared" si="29"/>
        <v>3</v>
      </c>
      <c r="AN92" s="166">
        <v>3</v>
      </c>
      <c r="AO92" s="166">
        <v>0</v>
      </c>
      <c r="AP92" s="234"/>
      <c r="AQ92" s="181">
        <f t="shared" si="22"/>
        <v>3</v>
      </c>
      <c r="AR92" s="256"/>
      <c r="AS92" s="239"/>
      <c r="AT92" s="240"/>
      <c r="AU92" s="241"/>
      <c r="AV92" s="185">
        <f t="shared" si="30"/>
        <v>0</v>
      </c>
      <c r="AW92" s="186">
        <v>0.30208333333334197</v>
      </c>
      <c r="AX92" s="231">
        <v>0.30555555555556402</v>
      </c>
      <c r="AY92" s="177">
        <f t="shared" si="38"/>
        <v>0</v>
      </c>
      <c r="AZ92" s="232"/>
      <c r="BA92" s="233"/>
      <c r="BB92" s="234"/>
      <c r="BC92" s="177">
        <f t="shared" si="31"/>
        <v>0</v>
      </c>
      <c r="BD92" s="232"/>
      <c r="BE92" s="233"/>
      <c r="BF92" s="234"/>
      <c r="BG92" s="181">
        <f t="shared" si="23"/>
        <v>0</v>
      </c>
      <c r="BH92" s="182"/>
      <c r="BI92" s="235"/>
      <c r="BJ92" s="236"/>
      <c r="BK92" s="235"/>
      <c r="BL92" s="185">
        <f t="shared" si="32"/>
        <v>0</v>
      </c>
      <c r="BM92" s="186">
        <v>0.30208333333334197</v>
      </c>
      <c r="BN92" s="231">
        <v>0.30555555555556402</v>
      </c>
      <c r="BO92" s="177">
        <f t="shared" si="39"/>
        <v>0</v>
      </c>
      <c r="BP92" s="232"/>
      <c r="BQ92" s="233"/>
      <c r="BR92" s="234"/>
      <c r="BS92" s="177">
        <f t="shared" si="33"/>
        <v>0</v>
      </c>
      <c r="BT92" s="232"/>
      <c r="BU92" s="233"/>
      <c r="BV92" s="234"/>
      <c r="BW92" s="181">
        <f t="shared" si="24"/>
        <v>0</v>
      </c>
      <c r="BX92" s="182"/>
      <c r="BY92" s="235"/>
      <c r="BZ92" s="236"/>
      <c r="CA92" s="235"/>
      <c r="CB92" s="185">
        <f t="shared" si="34"/>
        <v>0</v>
      </c>
    </row>
    <row r="93" spans="1:80" ht="15.75">
      <c r="A93" s="186">
        <v>0.30555555555556402</v>
      </c>
      <c r="B93" s="231">
        <v>0.309027777777787</v>
      </c>
      <c r="C93" s="177">
        <f t="shared" si="35"/>
        <v>12</v>
      </c>
      <c r="D93" s="237">
        <v>11</v>
      </c>
      <c r="E93" s="237">
        <v>0</v>
      </c>
      <c r="F93" s="237">
        <v>1</v>
      </c>
      <c r="G93" s="177">
        <f t="shared" si="25"/>
        <v>65</v>
      </c>
      <c r="H93" s="166">
        <v>45</v>
      </c>
      <c r="I93" s="166">
        <v>16</v>
      </c>
      <c r="J93" s="166">
        <v>0</v>
      </c>
      <c r="K93" s="181">
        <f t="shared" si="20"/>
        <v>61</v>
      </c>
      <c r="L93" s="238">
        <v>2</v>
      </c>
      <c r="M93" s="239"/>
      <c r="N93" s="240">
        <v>1</v>
      </c>
      <c r="O93" s="241">
        <v>1</v>
      </c>
      <c r="P93" s="185">
        <f t="shared" si="26"/>
        <v>4</v>
      </c>
      <c r="Q93" s="186">
        <v>0.30555555555556402</v>
      </c>
      <c r="R93" s="231">
        <v>0.309027777777787</v>
      </c>
      <c r="S93" s="177">
        <f t="shared" si="36"/>
        <v>1</v>
      </c>
      <c r="T93" s="238">
        <v>1</v>
      </c>
      <c r="U93" s="239"/>
      <c r="V93" s="255"/>
      <c r="W93" s="177">
        <f t="shared" si="27"/>
        <v>0</v>
      </c>
      <c r="X93" s="166">
        <v>0</v>
      </c>
      <c r="Y93" s="166">
        <v>0</v>
      </c>
      <c r="Z93" s="166">
        <v>0</v>
      </c>
      <c r="AA93" s="181">
        <f t="shared" si="21"/>
        <v>0</v>
      </c>
      <c r="AB93" s="238"/>
      <c r="AC93" s="239"/>
      <c r="AD93" s="240"/>
      <c r="AE93" s="241"/>
      <c r="AF93" s="185">
        <f t="shared" si="28"/>
        <v>0</v>
      </c>
      <c r="AG93" s="186">
        <v>0.30555555555556402</v>
      </c>
      <c r="AH93" s="231">
        <v>0.309027777777787</v>
      </c>
      <c r="AI93" s="177">
        <f t="shared" si="37"/>
        <v>1</v>
      </c>
      <c r="AJ93" s="237">
        <v>1</v>
      </c>
      <c r="AK93" s="237">
        <v>0</v>
      </c>
      <c r="AL93" s="237">
        <v>0</v>
      </c>
      <c r="AM93" s="177">
        <f t="shared" si="29"/>
        <v>1</v>
      </c>
      <c r="AN93" s="166">
        <v>1</v>
      </c>
      <c r="AO93" s="166">
        <v>0</v>
      </c>
      <c r="AP93" s="234"/>
      <c r="AQ93" s="181">
        <f t="shared" si="22"/>
        <v>1</v>
      </c>
      <c r="AR93" s="256"/>
      <c r="AS93" s="239"/>
      <c r="AT93" s="240"/>
      <c r="AU93" s="241"/>
      <c r="AV93" s="185">
        <f t="shared" si="30"/>
        <v>0</v>
      </c>
      <c r="AW93" s="186">
        <v>0.30555555555556402</v>
      </c>
      <c r="AX93" s="231">
        <v>0.309027777777787</v>
      </c>
      <c r="AY93" s="177">
        <f t="shared" si="38"/>
        <v>0</v>
      </c>
      <c r="AZ93" s="232"/>
      <c r="BA93" s="233"/>
      <c r="BB93" s="234"/>
      <c r="BC93" s="177">
        <f t="shared" si="31"/>
        <v>0</v>
      </c>
      <c r="BD93" s="232"/>
      <c r="BE93" s="233"/>
      <c r="BF93" s="234"/>
      <c r="BG93" s="181">
        <f t="shared" si="23"/>
        <v>0</v>
      </c>
      <c r="BH93" s="182"/>
      <c r="BI93" s="235"/>
      <c r="BJ93" s="236"/>
      <c r="BK93" s="235"/>
      <c r="BL93" s="185">
        <f t="shared" si="32"/>
        <v>0</v>
      </c>
      <c r="BM93" s="186">
        <v>0.30555555555556402</v>
      </c>
      <c r="BN93" s="231">
        <v>0.309027777777787</v>
      </c>
      <c r="BO93" s="177">
        <f t="shared" si="39"/>
        <v>0</v>
      </c>
      <c r="BP93" s="232"/>
      <c r="BQ93" s="233"/>
      <c r="BR93" s="234"/>
      <c r="BS93" s="177">
        <f t="shared" si="33"/>
        <v>0</v>
      </c>
      <c r="BT93" s="232"/>
      <c r="BU93" s="233"/>
      <c r="BV93" s="234"/>
      <c r="BW93" s="181">
        <f t="shared" si="24"/>
        <v>0</v>
      </c>
      <c r="BX93" s="182"/>
      <c r="BY93" s="235"/>
      <c r="BZ93" s="236"/>
      <c r="CA93" s="235"/>
      <c r="CB93" s="185">
        <f t="shared" si="34"/>
        <v>0</v>
      </c>
    </row>
    <row r="94" spans="1:80" ht="15.75">
      <c r="A94" s="186">
        <v>0.309027777777787</v>
      </c>
      <c r="B94" s="231">
        <v>0.31250000000000899</v>
      </c>
      <c r="C94" s="177">
        <f t="shared" si="35"/>
        <v>12</v>
      </c>
      <c r="D94" s="237">
        <v>12</v>
      </c>
      <c r="E94" s="237">
        <v>0</v>
      </c>
      <c r="F94" s="237">
        <v>0</v>
      </c>
      <c r="G94" s="177">
        <f t="shared" si="25"/>
        <v>55</v>
      </c>
      <c r="H94" s="166">
        <v>40</v>
      </c>
      <c r="I94" s="166">
        <v>10</v>
      </c>
      <c r="J94" s="166">
        <v>0</v>
      </c>
      <c r="K94" s="181">
        <f t="shared" si="20"/>
        <v>50</v>
      </c>
      <c r="L94" s="238">
        <v>2</v>
      </c>
      <c r="M94" s="239"/>
      <c r="N94" s="240"/>
      <c r="O94" s="241">
        <v>3</v>
      </c>
      <c r="P94" s="185">
        <f t="shared" si="26"/>
        <v>5</v>
      </c>
      <c r="Q94" s="186">
        <v>0.309027777777787</v>
      </c>
      <c r="R94" s="231">
        <v>0.31250000000000899</v>
      </c>
      <c r="S94" s="177">
        <f t="shared" si="36"/>
        <v>1</v>
      </c>
      <c r="T94" s="238">
        <v>1</v>
      </c>
      <c r="U94" s="239"/>
      <c r="V94" s="255"/>
      <c r="W94" s="177">
        <f t="shared" si="27"/>
        <v>0</v>
      </c>
      <c r="X94" s="166">
        <v>0</v>
      </c>
      <c r="Y94" s="166">
        <v>0</v>
      </c>
      <c r="Z94" s="166">
        <v>0</v>
      </c>
      <c r="AA94" s="181">
        <f t="shared" si="21"/>
        <v>0</v>
      </c>
      <c r="AB94" s="238"/>
      <c r="AC94" s="239"/>
      <c r="AD94" s="240"/>
      <c r="AE94" s="241"/>
      <c r="AF94" s="185">
        <f t="shared" si="28"/>
        <v>0</v>
      </c>
      <c r="AG94" s="186">
        <v>0.309027777777787</v>
      </c>
      <c r="AH94" s="231">
        <v>0.31250000000000899</v>
      </c>
      <c r="AI94" s="177">
        <f t="shared" si="37"/>
        <v>1</v>
      </c>
      <c r="AJ94" s="237">
        <v>1</v>
      </c>
      <c r="AK94" s="237">
        <v>0</v>
      </c>
      <c r="AL94" s="237">
        <v>0</v>
      </c>
      <c r="AM94" s="177">
        <f t="shared" si="29"/>
        <v>0</v>
      </c>
      <c r="AN94" s="166">
        <v>0</v>
      </c>
      <c r="AO94" s="166">
        <v>0</v>
      </c>
      <c r="AP94" s="234"/>
      <c r="AQ94" s="181">
        <f t="shared" si="22"/>
        <v>0</v>
      </c>
      <c r="AR94" s="256"/>
      <c r="AS94" s="239"/>
      <c r="AT94" s="240"/>
      <c r="AU94" s="241"/>
      <c r="AV94" s="185">
        <f t="shared" si="30"/>
        <v>0</v>
      </c>
      <c r="AW94" s="186">
        <v>0.309027777777787</v>
      </c>
      <c r="AX94" s="231">
        <v>0.31250000000000899</v>
      </c>
      <c r="AY94" s="177">
        <f t="shared" si="38"/>
        <v>0</v>
      </c>
      <c r="AZ94" s="232"/>
      <c r="BA94" s="233"/>
      <c r="BB94" s="234"/>
      <c r="BC94" s="177">
        <f t="shared" si="31"/>
        <v>0</v>
      </c>
      <c r="BD94" s="232"/>
      <c r="BE94" s="233"/>
      <c r="BF94" s="234"/>
      <c r="BG94" s="181">
        <f t="shared" si="23"/>
        <v>0</v>
      </c>
      <c r="BH94" s="182"/>
      <c r="BI94" s="235"/>
      <c r="BJ94" s="236"/>
      <c r="BK94" s="235"/>
      <c r="BL94" s="185">
        <f t="shared" si="32"/>
        <v>0</v>
      </c>
      <c r="BM94" s="186">
        <v>0.309027777777787</v>
      </c>
      <c r="BN94" s="231">
        <v>0.31250000000000899</v>
      </c>
      <c r="BO94" s="177">
        <f t="shared" si="39"/>
        <v>0</v>
      </c>
      <c r="BP94" s="232"/>
      <c r="BQ94" s="233"/>
      <c r="BR94" s="234"/>
      <c r="BS94" s="177">
        <f t="shared" si="33"/>
        <v>0</v>
      </c>
      <c r="BT94" s="232"/>
      <c r="BU94" s="233"/>
      <c r="BV94" s="234"/>
      <c r="BW94" s="181">
        <f t="shared" si="24"/>
        <v>0</v>
      </c>
      <c r="BX94" s="182"/>
      <c r="BY94" s="235"/>
      <c r="BZ94" s="236"/>
      <c r="CA94" s="235"/>
      <c r="CB94" s="185">
        <f t="shared" si="34"/>
        <v>0</v>
      </c>
    </row>
    <row r="95" spans="1:80" ht="15.75">
      <c r="A95" s="186">
        <v>0.31250000000000899</v>
      </c>
      <c r="B95" s="231">
        <v>0.31597222222223098</v>
      </c>
      <c r="C95" s="177">
        <f t="shared" si="35"/>
        <v>38</v>
      </c>
      <c r="D95" s="237">
        <v>38</v>
      </c>
      <c r="E95" s="237">
        <v>0</v>
      </c>
      <c r="F95" s="237">
        <v>0</v>
      </c>
      <c r="G95" s="177">
        <f t="shared" si="25"/>
        <v>59</v>
      </c>
      <c r="H95" s="166">
        <v>50</v>
      </c>
      <c r="I95" s="166">
        <v>6</v>
      </c>
      <c r="J95" s="166">
        <v>0</v>
      </c>
      <c r="K95" s="181">
        <f t="shared" si="20"/>
        <v>56</v>
      </c>
      <c r="L95" s="238"/>
      <c r="M95" s="239"/>
      <c r="N95" s="240">
        <v>1</v>
      </c>
      <c r="O95" s="241">
        <v>2</v>
      </c>
      <c r="P95" s="185">
        <f t="shared" si="26"/>
        <v>3</v>
      </c>
      <c r="Q95" s="186">
        <v>0.31250000000000899</v>
      </c>
      <c r="R95" s="231">
        <v>0.31597222222223098</v>
      </c>
      <c r="S95" s="177">
        <f t="shared" si="36"/>
        <v>0</v>
      </c>
      <c r="T95" s="238"/>
      <c r="U95" s="239"/>
      <c r="V95" s="255"/>
      <c r="W95" s="177">
        <f t="shared" si="27"/>
        <v>1</v>
      </c>
      <c r="X95" s="166">
        <v>1</v>
      </c>
      <c r="Y95" s="166">
        <v>0</v>
      </c>
      <c r="Z95" s="166">
        <v>0</v>
      </c>
      <c r="AA95" s="181">
        <f t="shared" si="21"/>
        <v>1</v>
      </c>
      <c r="AB95" s="238"/>
      <c r="AC95" s="239"/>
      <c r="AD95" s="240"/>
      <c r="AE95" s="241"/>
      <c r="AF95" s="185">
        <f t="shared" si="28"/>
        <v>0</v>
      </c>
      <c r="AG95" s="186">
        <v>0.31250000000000899</v>
      </c>
      <c r="AH95" s="231">
        <v>0.31597222222223098</v>
      </c>
      <c r="AI95" s="177">
        <f t="shared" si="37"/>
        <v>2</v>
      </c>
      <c r="AJ95" s="237">
        <v>2</v>
      </c>
      <c r="AK95" s="237">
        <v>0</v>
      </c>
      <c r="AL95" s="237">
        <v>0</v>
      </c>
      <c r="AM95" s="177">
        <f t="shared" si="29"/>
        <v>1</v>
      </c>
      <c r="AN95" s="166">
        <v>0</v>
      </c>
      <c r="AO95" s="166">
        <v>0</v>
      </c>
      <c r="AP95" s="234"/>
      <c r="AQ95" s="181">
        <f t="shared" si="22"/>
        <v>0</v>
      </c>
      <c r="AR95" s="256"/>
      <c r="AS95" s="239">
        <v>1</v>
      </c>
      <c r="AT95" s="240"/>
      <c r="AU95" s="241"/>
      <c r="AV95" s="185">
        <f t="shared" si="30"/>
        <v>1</v>
      </c>
      <c r="AW95" s="186">
        <v>0.31250000000000899</v>
      </c>
      <c r="AX95" s="231">
        <v>0.31597222222223098</v>
      </c>
      <c r="AY95" s="177">
        <f t="shared" si="38"/>
        <v>0</v>
      </c>
      <c r="AZ95" s="232"/>
      <c r="BA95" s="233"/>
      <c r="BB95" s="234"/>
      <c r="BC95" s="177">
        <f t="shared" si="31"/>
        <v>0</v>
      </c>
      <c r="BD95" s="232"/>
      <c r="BE95" s="233"/>
      <c r="BF95" s="234"/>
      <c r="BG95" s="181">
        <f t="shared" si="23"/>
        <v>0</v>
      </c>
      <c r="BH95" s="182"/>
      <c r="BI95" s="235"/>
      <c r="BJ95" s="236"/>
      <c r="BK95" s="235"/>
      <c r="BL95" s="185">
        <f t="shared" si="32"/>
        <v>0</v>
      </c>
      <c r="BM95" s="186">
        <v>0.31250000000000899</v>
      </c>
      <c r="BN95" s="231">
        <v>0.31597222222223098</v>
      </c>
      <c r="BO95" s="177">
        <f t="shared" si="39"/>
        <v>0</v>
      </c>
      <c r="BP95" s="232"/>
      <c r="BQ95" s="233"/>
      <c r="BR95" s="234"/>
      <c r="BS95" s="177">
        <f t="shared" si="33"/>
        <v>0</v>
      </c>
      <c r="BT95" s="232"/>
      <c r="BU95" s="233"/>
      <c r="BV95" s="234"/>
      <c r="BW95" s="181">
        <f t="shared" si="24"/>
        <v>0</v>
      </c>
      <c r="BX95" s="182"/>
      <c r="BY95" s="235"/>
      <c r="BZ95" s="236"/>
      <c r="CA95" s="235"/>
      <c r="CB95" s="185">
        <f t="shared" si="34"/>
        <v>0</v>
      </c>
    </row>
    <row r="96" spans="1:80" ht="15.75">
      <c r="A96" s="186">
        <v>0.31597222222223098</v>
      </c>
      <c r="B96" s="231">
        <v>0.31944444444445402</v>
      </c>
      <c r="C96" s="177">
        <f t="shared" si="35"/>
        <v>27</v>
      </c>
      <c r="D96" s="237">
        <v>27</v>
      </c>
      <c r="E96" s="237">
        <v>0</v>
      </c>
      <c r="F96" s="237">
        <v>0</v>
      </c>
      <c r="G96" s="177">
        <f t="shared" si="25"/>
        <v>75</v>
      </c>
      <c r="H96" s="166">
        <v>61</v>
      </c>
      <c r="I96" s="166">
        <v>11</v>
      </c>
      <c r="J96" s="166">
        <v>1</v>
      </c>
      <c r="K96" s="181">
        <f t="shared" si="20"/>
        <v>73</v>
      </c>
      <c r="L96" s="238">
        <v>1</v>
      </c>
      <c r="M96" s="239"/>
      <c r="N96" s="240"/>
      <c r="O96" s="241">
        <v>1</v>
      </c>
      <c r="P96" s="185">
        <f t="shared" si="26"/>
        <v>2</v>
      </c>
      <c r="Q96" s="186">
        <v>0.31597222222223098</v>
      </c>
      <c r="R96" s="231">
        <v>0.31944444444445402</v>
      </c>
      <c r="S96" s="177">
        <f t="shared" si="36"/>
        <v>0</v>
      </c>
      <c r="T96" s="238"/>
      <c r="U96" s="239"/>
      <c r="V96" s="255"/>
      <c r="W96" s="177">
        <f t="shared" si="27"/>
        <v>0</v>
      </c>
      <c r="X96" s="166">
        <v>0</v>
      </c>
      <c r="Y96" s="166">
        <v>0</v>
      </c>
      <c r="Z96" s="166">
        <v>0</v>
      </c>
      <c r="AA96" s="181">
        <f t="shared" si="21"/>
        <v>0</v>
      </c>
      <c r="AB96" s="238"/>
      <c r="AC96" s="239"/>
      <c r="AD96" s="240"/>
      <c r="AE96" s="241"/>
      <c r="AF96" s="185">
        <f t="shared" si="28"/>
        <v>0</v>
      </c>
      <c r="AG96" s="186">
        <v>0.31597222222223098</v>
      </c>
      <c r="AH96" s="231">
        <v>0.31944444444445402</v>
      </c>
      <c r="AI96" s="177">
        <f t="shared" si="37"/>
        <v>0</v>
      </c>
      <c r="AJ96" s="237">
        <v>0</v>
      </c>
      <c r="AK96" s="237">
        <v>0</v>
      </c>
      <c r="AL96" s="237">
        <v>0</v>
      </c>
      <c r="AM96" s="177">
        <f t="shared" si="29"/>
        <v>2</v>
      </c>
      <c r="AN96" s="166">
        <v>1</v>
      </c>
      <c r="AO96" s="166">
        <v>1</v>
      </c>
      <c r="AP96" s="234"/>
      <c r="AQ96" s="181">
        <f t="shared" si="22"/>
        <v>2</v>
      </c>
      <c r="AR96" s="256"/>
      <c r="AS96" s="239"/>
      <c r="AT96" s="240"/>
      <c r="AU96" s="241"/>
      <c r="AV96" s="185">
        <f t="shared" si="30"/>
        <v>0</v>
      </c>
      <c r="AW96" s="186">
        <v>0.31597222222223098</v>
      </c>
      <c r="AX96" s="231">
        <v>0.31944444444445402</v>
      </c>
      <c r="AY96" s="177">
        <f t="shared" si="38"/>
        <v>0</v>
      </c>
      <c r="AZ96" s="232"/>
      <c r="BA96" s="233"/>
      <c r="BB96" s="234"/>
      <c r="BC96" s="177">
        <f t="shared" si="31"/>
        <v>0</v>
      </c>
      <c r="BD96" s="232"/>
      <c r="BE96" s="233"/>
      <c r="BF96" s="234"/>
      <c r="BG96" s="181">
        <f t="shared" si="23"/>
        <v>0</v>
      </c>
      <c r="BH96" s="182"/>
      <c r="BI96" s="235"/>
      <c r="BJ96" s="236"/>
      <c r="BK96" s="235"/>
      <c r="BL96" s="185">
        <f t="shared" si="32"/>
        <v>0</v>
      </c>
      <c r="BM96" s="186">
        <v>0.31597222222223098</v>
      </c>
      <c r="BN96" s="231">
        <v>0.31944444444445402</v>
      </c>
      <c r="BO96" s="177">
        <f t="shared" si="39"/>
        <v>0</v>
      </c>
      <c r="BP96" s="232"/>
      <c r="BQ96" s="233"/>
      <c r="BR96" s="234"/>
      <c r="BS96" s="177">
        <f t="shared" si="33"/>
        <v>0</v>
      </c>
      <c r="BT96" s="232"/>
      <c r="BU96" s="233"/>
      <c r="BV96" s="234"/>
      <c r="BW96" s="181">
        <f t="shared" si="24"/>
        <v>0</v>
      </c>
      <c r="BX96" s="182"/>
      <c r="BY96" s="235"/>
      <c r="BZ96" s="236"/>
      <c r="CA96" s="235"/>
      <c r="CB96" s="185">
        <f t="shared" si="34"/>
        <v>0</v>
      </c>
    </row>
    <row r="97" spans="1:80" ht="15.75">
      <c r="A97" s="186">
        <v>0.31944444444445402</v>
      </c>
      <c r="B97" s="231">
        <v>0.32291666666667601</v>
      </c>
      <c r="C97" s="177">
        <f t="shared" si="35"/>
        <v>42</v>
      </c>
      <c r="D97" s="237">
        <v>41</v>
      </c>
      <c r="E97" s="237">
        <v>0</v>
      </c>
      <c r="F97" s="237">
        <v>1</v>
      </c>
      <c r="G97" s="177">
        <f t="shared" si="25"/>
        <v>71</v>
      </c>
      <c r="H97" s="166">
        <v>59</v>
      </c>
      <c r="I97" s="166">
        <v>8</v>
      </c>
      <c r="J97" s="166">
        <v>1</v>
      </c>
      <c r="K97" s="181">
        <f t="shared" si="20"/>
        <v>68</v>
      </c>
      <c r="L97" s="238"/>
      <c r="M97" s="239"/>
      <c r="N97" s="240"/>
      <c r="O97" s="241">
        <v>3</v>
      </c>
      <c r="P97" s="185">
        <f t="shared" si="26"/>
        <v>3</v>
      </c>
      <c r="Q97" s="186">
        <v>0.31944444444445402</v>
      </c>
      <c r="R97" s="231">
        <v>0.32291666666667601</v>
      </c>
      <c r="S97" s="177">
        <f t="shared" si="36"/>
        <v>0</v>
      </c>
      <c r="T97" s="238"/>
      <c r="U97" s="239"/>
      <c r="V97" s="255"/>
      <c r="W97" s="177">
        <f t="shared" si="27"/>
        <v>0</v>
      </c>
      <c r="X97" s="166">
        <v>0</v>
      </c>
      <c r="Y97" s="166">
        <v>0</v>
      </c>
      <c r="Z97" s="166">
        <v>0</v>
      </c>
      <c r="AA97" s="181">
        <f t="shared" si="21"/>
        <v>0</v>
      </c>
      <c r="AB97" s="238"/>
      <c r="AC97" s="239"/>
      <c r="AD97" s="240"/>
      <c r="AE97" s="241"/>
      <c r="AF97" s="185">
        <f t="shared" si="28"/>
        <v>0</v>
      </c>
      <c r="AG97" s="186">
        <v>0.31944444444445402</v>
      </c>
      <c r="AH97" s="231">
        <v>0.32291666666667601</v>
      </c>
      <c r="AI97" s="177">
        <f t="shared" si="37"/>
        <v>0</v>
      </c>
      <c r="AJ97" s="237">
        <v>0</v>
      </c>
      <c r="AK97" s="237">
        <v>0</v>
      </c>
      <c r="AL97" s="237">
        <v>0</v>
      </c>
      <c r="AM97" s="177">
        <f t="shared" si="29"/>
        <v>1</v>
      </c>
      <c r="AN97" s="166">
        <v>1</v>
      </c>
      <c r="AO97" s="166">
        <v>0</v>
      </c>
      <c r="AP97" s="234"/>
      <c r="AQ97" s="181">
        <f t="shared" si="22"/>
        <v>1</v>
      </c>
      <c r="AR97" s="256"/>
      <c r="AS97" s="239"/>
      <c r="AT97" s="240"/>
      <c r="AU97" s="241"/>
      <c r="AV97" s="185">
        <f t="shared" si="30"/>
        <v>0</v>
      </c>
      <c r="AW97" s="186">
        <v>0.31944444444445402</v>
      </c>
      <c r="AX97" s="231">
        <v>0.32291666666667601</v>
      </c>
      <c r="AY97" s="177">
        <f t="shared" si="38"/>
        <v>0</v>
      </c>
      <c r="AZ97" s="232"/>
      <c r="BA97" s="233"/>
      <c r="BB97" s="234"/>
      <c r="BC97" s="177">
        <f t="shared" si="31"/>
        <v>0</v>
      </c>
      <c r="BD97" s="232"/>
      <c r="BE97" s="233"/>
      <c r="BF97" s="234"/>
      <c r="BG97" s="181">
        <f t="shared" si="23"/>
        <v>0</v>
      </c>
      <c r="BH97" s="182"/>
      <c r="BI97" s="235"/>
      <c r="BJ97" s="236"/>
      <c r="BK97" s="235"/>
      <c r="BL97" s="185">
        <f t="shared" si="32"/>
        <v>0</v>
      </c>
      <c r="BM97" s="186">
        <v>0.31944444444445402</v>
      </c>
      <c r="BN97" s="231">
        <v>0.32291666666667601</v>
      </c>
      <c r="BO97" s="177">
        <f t="shared" si="39"/>
        <v>0</v>
      </c>
      <c r="BP97" s="232"/>
      <c r="BQ97" s="233"/>
      <c r="BR97" s="234"/>
      <c r="BS97" s="177">
        <f t="shared" si="33"/>
        <v>0</v>
      </c>
      <c r="BT97" s="232"/>
      <c r="BU97" s="233"/>
      <c r="BV97" s="234"/>
      <c r="BW97" s="181">
        <f t="shared" si="24"/>
        <v>0</v>
      </c>
      <c r="BX97" s="182"/>
      <c r="BY97" s="235"/>
      <c r="BZ97" s="236"/>
      <c r="CA97" s="235"/>
      <c r="CB97" s="185">
        <f t="shared" si="34"/>
        <v>0</v>
      </c>
    </row>
    <row r="98" spans="1:80" ht="15.75">
      <c r="A98" s="186">
        <v>0.32291666666667601</v>
      </c>
      <c r="B98" s="231">
        <v>0.326388888888898</v>
      </c>
      <c r="C98" s="177">
        <f t="shared" si="35"/>
        <v>32</v>
      </c>
      <c r="D98" s="237">
        <v>30</v>
      </c>
      <c r="E98" s="237">
        <v>0</v>
      </c>
      <c r="F98" s="237">
        <v>2</v>
      </c>
      <c r="G98" s="177">
        <f t="shared" si="25"/>
        <v>44</v>
      </c>
      <c r="H98" s="166">
        <v>29</v>
      </c>
      <c r="I98" s="166">
        <v>9</v>
      </c>
      <c r="J98" s="166">
        <v>0</v>
      </c>
      <c r="K98" s="181">
        <f t="shared" si="20"/>
        <v>38</v>
      </c>
      <c r="L98" s="238">
        <v>1</v>
      </c>
      <c r="M98" s="239"/>
      <c r="N98" s="240">
        <v>3</v>
      </c>
      <c r="O98" s="241">
        <v>2</v>
      </c>
      <c r="P98" s="185">
        <f t="shared" si="26"/>
        <v>6</v>
      </c>
      <c r="Q98" s="186">
        <v>0.32291666666667601</v>
      </c>
      <c r="R98" s="231">
        <v>0.326388888888898</v>
      </c>
      <c r="S98" s="177">
        <f t="shared" si="36"/>
        <v>0</v>
      </c>
      <c r="T98" s="238"/>
      <c r="U98" s="239"/>
      <c r="V98" s="255"/>
      <c r="W98" s="177">
        <f t="shared" si="27"/>
        <v>1</v>
      </c>
      <c r="X98" s="166">
        <v>1</v>
      </c>
      <c r="Y98" s="166">
        <v>0</v>
      </c>
      <c r="Z98" s="166">
        <v>0</v>
      </c>
      <c r="AA98" s="181">
        <f t="shared" si="21"/>
        <v>1</v>
      </c>
      <c r="AB98" s="238"/>
      <c r="AC98" s="239"/>
      <c r="AD98" s="240"/>
      <c r="AE98" s="241"/>
      <c r="AF98" s="185">
        <f t="shared" si="28"/>
        <v>0</v>
      </c>
      <c r="AG98" s="186">
        <v>0.32291666666667601</v>
      </c>
      <c r="AH98" s="231">
        <v>0.326388888888898</v>
      </c>
      <c r="AI98" s="177">
        <f t="shared" si="37"/>
        <v>1</v>
      </c>
      <c r="AJ98" s="237">
        <v>1</v>
      </c>
      <c r="AK98" s="237">
        <v>0</v>
      </c>
      <c r="AL98" s="237">
        <v>0</v>
      </c>
      <c r="AM98" s="177">
        <f t="shared" si="29"/>
        <v>1</v>
      </c>
      <c r="AN98" s="166">
        <v>1</v>
      </c>
      <c r="AO98" s="166">
        <v>0</v>
      </c>
      <c r="AP98" s="234"/>
      <c r="AQ98" s="181">
        <f t="shared" si="22"/>
        <v>1</v>
      </c>
      <c r="AR98" s="256"/>
      <c r="AS98" s="239"/>
      <c r="AT98" s="240"/>
      <c r="AU98" s="241"/>
      <c r="AV98" s="185">
        <f t="shared" si="30"/>
        <v>0</v>
      </c>
      <c r="AW98" s="186">
        <v>0.32291666666667601</v>
      </c>
      <c r="AX98" s="231">
        <v>0.326388888888898</v>
      </c>
      <c r="AY98" s="177">
        <f t="shared" si="38"/>
        <v>0</v>
      </c>
      <c r="AZ98" s="232"/>
      <c r="BA98" s="233"/>
      <c r="BB98" s="234"/>
      <c r="BC98" s="177">
        <f t="shared" si="31"/>
        <v>0</v>
      </c>
      <c r="BD98" s="232"/>
      <c r="BE98" s="233"/>
      <c r="BF98" s="234"/>
      <c r="BG98" s="181">
        <f t="shared" si="23"/>
        <v>0</v>
      </c>
      <c r="BH98" s="182"/>
      <c r="BI98" s="235"/>
      <c r="BJ98" s="236"/>
      <c r="BK98" s="235"/>
      <c r="BL98" s="185">
        <f t="shared" si="32"/>
        <v>0</v>
      </c>
      <c r="BM98" s="186">
        <v>0.32291666666667601</v>
      </c>
      <c r="BN98" s="231">
        <v>0.326388888888898</v>
      </c>
      <c r="BO98" s="177">
        <f t="shared" si="39"/>
        <v>0</v>
      </c>
      <c r="BP98" s="232"/>
      <c r="BQ98" s="233"/>
      <c r="BR98" s="234"/>
      <c r="BS98" s="177">
        <f t="shared" si="33"/>
        <v>0</v>
      </c>
      <c r="BT98" s="232"/>
      <c r="BU98" s="233"/>
      <c r="BV98" s="234"/>
      <c r="BW98" s="181">
        <f t="shared" si="24"/>
        <v>0</v>
      </c>
      <c r="BX98" s="182"/>
      <c r="BY98" s="235"/>
      <c r="BZ98" s="236"/>
      <c r="CA98" s="235"/>
      <c r="CB98" s="185">
        <f t="shared" si="34"/>
        <v>0</v>
      </c>
    </row>
    <row r="99" spans="1:80" ht="15.75">
      <c r="A99" s="186">
        <v>0.326388888888898</v>
      </c>
      <c r="B99" s="231">
        <v>0.32986111111111999</v>
      </c>
      <c r="C99" s="177">
        <f t="shared" si="35"/>
        <v>22</v>
      </c>
      <c r="D99" s="237">
        <v>22</v>
      </c>
      <c r="E99" s="237">
        <v>0</v>
      </c>
      <c r="F99" s="237">
        <v>0</v>
      </c>
      <c r="G99" s="177">
        <f t="shared" si="25"/>
        <v>57</v>
      </c>
      <c r="H99" s="166">
        <v>44</v>
      </c>
      <c r="I99" s="166">
        <v>9</v>
      </c>
      <c r="J99" s="166">
        <v>0</v>
      </c>
      <c r="K99" s="181">
        <f t="shared" si="20"/>
        <v>53</v>
      </c>
      <c r="L99" s="238">
        <v>1</v>
      </c>
      <c r="M99" s="239">
        <v>2</v>
      </c>
      <c r="N99" s="240"/>
      <c r="O99" s="241">
        <v>1</v>
      </c>
      <c r="P99" s="185">
        <f t="shared" si="26"/>
        <v>4</v>
      </c>
      <c r="Q99" s="186">
        <v>0.326388888888898</v>
      </c>
      <c r="R99" s="231">
        <v>0.32986111111111999</v>
      </c>
      <c r="S99" s="177">
        <f t="shared" si="36"/>
        <v>1</v>
      </c>
      <c r="T99" s="238">
        <v>1</v>
      </c>
      <c r="U99" s="239"/>
      <c r="V99" s="255"/>
      <c r="W99" s="177">
        <f t="shared" si="27"/>
        <v>1</v>
      </c>
      <c r="X99" s="166">
        <v>0</v>
      </c>
      <c r="Y99" s="166">
        <v>0</v>
      </c>
      <c r="Z99" s="166">
        <v>0</v>
      </c>
      <c r="AA99" s="181">
        <f t="shared" si="21"/>
        <v>0</v>
      </c>
      <c r="AB99" s="238"/>
      <c r="AC99" s="239">
        <v>1</v>
      </c>
      <c r="AD99" s="240"/>
      <c r="AE99" s="241"/>
      <c r="AF99" s="185">
        <f t="shared" si="28"/>
        <v>1</v>
      </c>
      <c r="AG99" s="186">
        <v>0.326388888888898</v>
      </c>
      <c r="AH99" s="231">
        <v>0.32986111111111999</v>
      </c>
      <c r="AI99" s="177">
        <f t="shared" si="37"/>
        <v>2</v>
      </c>
      <c r="AJ99" s="237">
        <v>2</v>
      </c>
      <c r="AK99" s="237">
        <v>0</v>
      </c>
      <c r="AL99" s="237">
        <v>0</v>
      </c>
      <c r="AM99" s="177">
        <f t="shared" si="29"/>
        <v>1</v>
      </c>
      <c r="AN99" s="166">
        <v>1</v>
      </c>
      <c r="AO99" s="166">
        <v>0</v>
      </c>
      <c r="AP99" s="234"/>
      <c r="AQ99" s="181">
        <f t="shared" si="22"/>
        <v>1</v>
      </c>
      <c r="AR99" s="256"/>
      <c r="AS99" s="239"/>
      <c r="AT99" s="240"/>
      <c r="AU99" s="241"/>
      <c r="AV99" s="185">
        <f t="shared" si="30"/>
        <v>0</v>
      </c>
      <c r="AW99" s="186">
        <v>0.326388888888898</v>
      </c>
      <c r="AX99" s="231">
        <v>0.32986111111111999</v>
      </c>
      <c r="AY99" s="177">
        <f t="shared" si="38"/>
        <v>0</v>
      </c>
      <c r="AZ99" s="232"/>
      <c r="BA99" s="233"/>
      <c r="BB99" s="234"/>
      <c r="BC99" s="177">
        <f t="shared" si="31"/>
        <v>0</v>
      </c>
      <c r="BD99" s="232"/>
      <c r="BE99" s="233"/>
      <c r="BF99" s="234"/>
      <c r="BG99" s="181">
        <f t="shared" si="23"/>
        <v>0</v>
      </c>
      <c r="BH99" s="182"/>
      <c r="BI99" s="235"/>
      <c r="BJ99" s="236"/>
      <c r="BK99" s="235"/>
      <c r="BL99" s="185">
        <f t="shared" si="32"/>
        <v>0</v>
      </c>
      <c r="BM99" s="186">
        <v>0.326388888888898</v>
      </c>
      <c r="BN99" s="231">
        <v>0.32986111111111999</v>
      </c>
      <c r="BO99" s="177">
        <f t="shared" si="39"/>
        <v>0</v>
      </c>
      <c r="BP99" s="232"/>
      <c r="BQ99" s="233"/>
      <c r="BR99" s="234"/>
      <c r="BS99" s="177">
        <f t="shared" si="33"/>
        <v>0</v>
      </c>
      <c r="BT99" s="232"/>
      <c r="BU99" s="233"/>
      <c r="BV99" s="234"/>
      <c r="BW99" s="181">
        <f t="shared" si="24"/>
        <v>0</v>
      </c>
      <c r="BX99" s="182"/>
      <c r="BY99" s="235"/>
      <c r="BZ99" s="236"/>
      <c r="CA99" s="235"/>
      <c r="CB99" s="185">
        <f t="shared" si="34"/>
        <v>0</v>
      </c>
    </row>
    <row r="100" spans="1:80" ht="16.5" thickBot="1">
      <c r="A100" s="186">
        <v>0.32986111111111999</v>
      </c>
      <c r="B100" s="231">
        <v>0.33333333333334297</v>
      </c>
      <c r="C100" s="177">
        <f t="shared" si="35"/>
        <v>23</v>
      </c>
      <c r="D100" s="237">
        <v>23</v>
      </c>
      <c r="E100" s="237">
        <v>0</v>
      </c>
      <c r="F100" s="237">
        <v>0</v>
      </c>
      <c r="G100" s="177">
        <f t="shared" si="25"/>
        <v>49</v>
      </c>
      <c r="H100" s="166">
        <v>37</v>
      </c>
      <c r="I100" s="166">
        <v>7</v>
      </c>
      <c r="J100" s="166">
        <v>1</v>
      </c>
      <c r="K100" s="181">
        <f t="shared" si="20"/>
        <v>45</v>
      </c>
      <c r="L100" s="242">
        <v>1</v>
      </c>
      <c r="M100" s="243">
        <v>1</v>
      </c>
      <c r="N100" s="244"/>
      <c r="O100" s="245">
        <v>2</v>
      </c>
      <c r="P100" s="185">
        <f t="shared" si="26"/>
        <v>4</v>
      </c>
      <c r="Q100" s="186">
        <v>0.32986111111111999</v>
      </c>
      <c r="R100" s="231">
        <v>0.33333333333334297</v>
      </c>
      <c r="S100" s="177">
        <f t="shared" si="36"/>
        <v>1</v>
      </c>
      <c r="T100" s="242">
        <v>1</v>
      </c>
      <c r="U100" s="243"/>
      <c r="V100" s="257"/>
      <c r="W100" s="177">
        <f t="shared" si="27"/>
        <v>1</v>
      </c>
      <c r="X100" s="166">
        <v>0</v>
      </c>
      <c r="Y100" s="166">
        <v>0</v>
      </c>
      <c r="Z100" s="166">
        <v>0</v>
      </c>
      <c r="AA100" s="181">
        <f t="shared" si="21"/>
        <v>0</v>
      </c>
      <c r="AB100" s="242">
        <v>1</v>
      </c>
      <c r="AC100" s="243"/>
      <c r="AD100" s="244"/>
      <c r="AE100" s="245"/>
      <c r="AF100" s="185">
        <f t="shared" si="28"/>
        <v>1</v>
      </c>
      <c r="AG100" s="186">
        <v>0.32986111111111999</v>
      </c>
      <c r="AH100" s="231">
        <v>0.33333333333334297</v>
      </c>
      <c r="AI100" s="177">
        <f t="shared" si="37"/>
        <v>2</v>
      </c>
      <c r="AJ100" s="237">
        <v>2</v>
      </c>
      <c r="AK100" s="237">
        <v>0</v>
      </c>
      <c r="AL100" s="237">
        <v>0</v>
      </c>
      <c r="AM100" s="177">
        <f t="shared" si="29"/>
        <v>2</v>
      </c>
      <c r="AN100" s="166">
        <v>1</v>
      </c>
      <c r="AO100" s="166">
        <v>0</v>
      </c>
      <c r="AP100" s="234"/>
      <c r="AQ100" s="181">
        <f t="shared" si="22"/>
        <v>1</v>
      </c>
      <c r="AR100" s="258"/>
      <c r="AS100" s="243">
        <v>1</v>
      </c>
      <c r="AT100" s="244"/>
      <c r="AU100" s="245"/>
      <c r="AV100" s="185">
        <f t="shared" si="30"/>
        <v>1</v>
      </c>
      <c r="AW100" s="186">
        <v>0.32986111111111999</v>
      </c>
      <c r="AX100" s="231">
        <v>0.33333333333334297</v>
      </c>
      <c r="AY100" s="177">
        <f t="shared" si="38"/>
        <v>0</v>
      </c>
      <c r="AZ100" s="232"/>
      <c r="BA100" s="233"/>
      <c r="BB100" s="234"/>
      <c r="BC100" s="177">
        <f t="shared" si="31"/>
        <v>0</v>
      </c>
      <c r="BD100" s="232"/>
      <c r="BE100" s="233"/>
      <c r="BF100" s="234"/>
      <c r="BG100" s="181">
        <f t="shared" si="23"/>
        <v>0</v>
      </c>
      <c r="BH100" s="182"/>
      <c r="BI100" s="235"/>
      <c r="BJ100" s="236"/>
      <c r="BK100" s="235"/>
      <c r="BL100" s="185">
        <f t="shared" si="32"/>
        <v>0</v>
      </c>
      <c r="BM100" s="186">
        <v>0.32986111111111999</v>
      </c>
      <c r="BN100" s="231">
        <v>0.33333333333334297</v>
      </c>
      <c r="BO100" s="177">
        <f t="shared" si="39"/>
        <v>0</v>
      </c>
      <c r="BP100" s="232"/>
      <c r="BQ100" s="233"/>
      <c r="BR100" s="234"/>
      <c r="BS100" s="177">
        <f t="shared" si="33"/>
        <v>0</v>
      </c>
      <c r="BT100" s="232"/>
      <c r="BU100" s="233"/>
      <c r="BV100" s="234"/>
      <c r="BW100" s="181">
        <f t="shared" si="24"/>
        <v>0</v>
      </c>
      <c r="BX100" s="182"/>
      <c r="BY100" s="235"/>
      <c r="BZ100" s="236"/>
      <c r="CA100" s="235"/>
      <c r="CB100" s="185">
        <f t="shared" si="34"/>
        <v>0</v>
      </c>
    </row>
    <row r="101" spans="1:80" ht="16.5" thickTop="1">
      <c r="A101" s="186">
        <v>0.33333333333334297</v>
      </c>
      <c r="B101" s="231">
        <v>0.33680555555556502</v>
      </c>
      <c r="C101" s="177">
        <f t="shared" si="35"/>
        <v>22</v>
      </c>
      <c r="D101" s="237">
        <v>21</v>
      </c>
      <c r="E101" s="237">
        <v>1</v>
      </c>
      <c r="F101" s="237">
        <v>0</v>
      </c>
      <c r="G101" s="177">
        <f t="shared" si="25"/>
        <v>48</v>
      </c>
      <c r="H101" s="166">
        <v>36</v>
      </c>
      <c r="I101" s="166">
        <v>7</v>
      </c>
      <c r="J101" s="166">
        <v>1</v>
      </c>
      <c r="K101" s="181">
        <f t="shared" si="20"/>
        <v>44</v>
      </c>
      <c r="L101" s="238">
        <v>1</v>
      </c>
      <c r="M101" s="239"/>
      <c r="N101" s="240"/>
      <c r="O101" s="241">
        <v>3</v>
      </c>
      <c r="P101" s="185">
        <f t="shared" si="26"/>
        <v>4</v>
      </c>
      <c r="Q101" s="186">
        <v>0.33333333333334297</v>
      </c>
      <c r="R101" s="231">
        <v>0.33680555555556502</v>
      </c>
      <c r="S101" s="177">
        <f t="shared" si="36"/>
        <v>0</v>
      </c>
      <c r="T101" s="238"/>
      <c r="U101" s="239"/>
      <c r="V101" s="255"/>
      <c r="W101" s="177">
        <f t="shared" si="27"/>
        <v>2</v>
      </c>
      <c r="X101" s="166">
        <v>2</v>
      </c>
      <c r="Y101" s="166">
        <v>0</v>
      </c>
      <c r="Z101" s="166">
        <v>0</v>
      </c>
      <c r="AA101" s="181">
        <f t="shared" si="21"/>
        <v>2</v>
      </c>
      <c r="AB101" s="182"/>
      <c r="AC101" s="235"/>
      <c r="AD101" s="236"/>
      <c r="AE101" s="235"/>
      <c r="AF101" s="185">
        <f t="shared" si="28"/>
        <v>0</v>
      </c>
      <c r="AG101" s="186">
        <v>0.33333333333334297</v>
      </c>
      <c r="AH101" s="231">
        <v>0.33680555555556502</v>
      </c>
      <c r="AI101" s="177">
        <f t="shared" si="37"/>
        <v>1</v>
      </c>
      <c r="AJ101" s="237">
        <v>1</v>
      </c>
      <c r="AK101" s="237">
        <v>0</v>
      </c>
      <c r="AL101" s="237">
        <v>0</v>
      </c>
      <c r="AM101" s="177">
        <f t="shared" si="29"/>
        <v>1</v>
      </c>
      <c r="AN101" s="166">
        <v>1</v>
      </c>
      <c r="AO101" s="166">
        <v>0</v>
      </c>
      <c r="AP101" s="234"/>
      <c r="AQ101" s="181">
        <f t="shared" si="22"/>
        <v>1</v>
      </c>
      <c r="AR101" s="182"/>
      <c r="AS101" s="235"/>
      <c r="AT101" s="236"/>
      <c r="AU101" s="235"/>
      <c r="AV101" s="185">
        <f t="shared" si="30"/>
        <v>0</v>
      </c>
      <c r="AW101" s="186">
        <v>0.33333333333334297</v>
      </c>
      <c r="AX101" s="231">
        <v>0.33680555555556502</v>
      </c>
      <c r="AY101" s="177">
        <f t="shared" si="38"/>
        <v>0</v>
      </c>
      <c r="AZ101" s="232"/>
      <c r="BA101" s="233"/>
      <c r="BB101" s="234"/>
      <c r="BC101" s="177">
        <f t="shared" si="31"/>
        <v>0</v>
      </c>
      <c r="BD101" s="232"/>
      <c r="BE101" s="233"/>
      <c r="BF101" s="234"/>
      <c r="BG101" s="181">
        <f t="shared" si="23"/>
        <v>0</v>
      </c>
      <c r="BH101" s="182"/>
      <c r="BI101" s="235"/>
      <c r="BJ101" s="236"/>
      <c r="BK101" s="235"/>
      <c r="BL101" s="185">
        <f t="shared" si="32"/>
        <v>0</v>
      </c>
      <c r="BM101" s="186">
        <v>0.33333333333334297</v>
      </c>
      <c r="BN101" s="231">
        <v>0.33680555555556502</v>
      </c>
      <c r="BO101" s="177">
        <f t="shared" si="39"/>
        <v>0</v>
      </c>
      <c r="BP101" s="232"/>
      <c r="BQ101" s="233"/>
      <c r="BR101" s="234"/>
      <c r="BS101" s="177">
        <f t="shared" si="33"/>
        <v>0</v>
      </c>
      <c r="BT101" s="232"/>
      <c r="BU101" s="233"/>
      <c r="BV101" s="234"/>
      <c r="BW101" s="181">
        <f t="shared" si="24"/>
        <v>0</v>
      </c>
      <c r="BX101" s="182"/>
      <c r="BY101" s="235"/>
      <c r="BZ101" s="236"/>
      <c r="CA101" s="235"/>
      <c r="CB101" s="185">
        <f t="shared" si="34"/>
        <v>0</v>
      </c>
    </row>
    <row r="102" spans="1:80" ht="15.75">
      <c r="A102" s="186">
        <v>0.33680555555556502</v>
      </c>
      <c r="B102" s="231">
        <v>0.340277777777787</v>
      </c>
      <c r="C102" s="177">
        <f t="shared" si="35"/>
        <v>33</v>
      </c>
      <c r="D102" s="237">
        <v>33</v>
      </c>
      <c r="E102" s="237">
        <v>0</v>
      </c>
      <c r="F102" s="237">
        <v>0</v>
      </c>
      <c r="G102" s="177">
        <f t="shared" si="25"/>
        <v>64</v>
      </c>
      <c r="H102" s="166">
        <v>52</v>
      </c>
      <c r="I102" s="166">
        <v>11</v>
      </c>
      <c r="J102" s="166">
        <v>0</v>
      </c>
      <c r="K102" s="181">
        <f t="shared" si="20"/>
        <v>63</v>
      </c>
      <c r="L102" s="238"/>
      <c r="M102" s="239"/>
      <c r="N102" s="240"/>
      <c r="O102" s="241">
        <v>1</v>
      </c>
      <c r="P102" s="185">
        <f t="shared" si="26"/>
        <v>1</v>
      </c>
      <c r="Q102" s="186">
        <v>0.33680555555556502</v>
      </c>
      <c r="R102" s="231">
        <v>0.340277777777787</v>
      </c>
      <c r="S102" s="177">
        <f t="shared" si="36"/>
        <v>0</v>
      </c>
      <c r="T102" s="238"/>
      <c r="U102" s="239"/>
      <c r="V102" s="255"/>
      <c r="W102" s="177">
        <f t="shared" si="27"/>
        <v>0</v>
      </c>
      <c r="X102" s="166">
        <v>0</v>
      </c>
      <c r="Y102" s="166">
        <v>0</v>
      </c>
      <c r="Z102" s="166">
        <v>0</v>
      </c>
      <c r="AA102" s="181">
        <f t="shared" si="21"/>
        <v>0</v>
      </c>
      <c r="AB102" s="182"/>
      <c r="AC102" s="235"/>
      <c r="AD102" s="236"/>
      <c r="AE102" s="235"/>
      <c r="AF102" s="185">
        <f t="shared" si="28"/>
        <v>0</v>
      </c>
      <c r="AG102" s="186">
        <v>0.33680555555556502</v>
      </c>
      <c r="AH102" s="231">
        <v>0.340277777777787</v>
      </c>
      <c r="AI102" s="177">
        <f t="shared" si="37"/>
        <v>1</v>
      </c>
      <c r="AJ102" s="237">
        <v>1</v>
      </c>
      <c r="AK102" s="237">
        <v>0</v>
      </c>
      <c r="AL102" s="237">
        <v>0</v>
      </c>
      <c r="AM102" s="177">
        <f t="shared" si="29"/>
        <v>1</v>
      </c>
      <c r="AN102" s="166">
        <v>1</v>
      </c>
      <c r="AO102" s="166">
        <v>0</v>
      </c>
      <c r="AP102" s="234"/>
      <c r="AQ102" s="181">
        <f t="shared" si="22"/>
        <v>1</v>
      </c>
      <c r="AR102" s="182"/>
      <c r="AS102" s="235"/>
      <c r="AT102" s="236"/>
      <c r="AU102" s="235"/>
      <c r="AV102" s="185">
        <f t="shared" si="30"/>
        <v>0</v>
      </c>
      <c r="AW102" s="186">
        <v>0.33680555555556502</v>
      </c>
      <c r="AX102" s="231">
        <v>0.340277777777787</v>
      </c>
      <c r="AY102" s="177">
        <f t="shared" si="38"/>
        <v>0</v>
      </c>
      <c r="AZ102" s="232"/>
      <c r="BA102" s="233"/>
      <c r="BB102" s="234"/>
      <c r="BC102" s="177">
        <f t="shared" si="31"/>
        <v>0</v>
      </c>
      <c r="BD102" s="232"/>
      <c r="BE102" s="233"/>
      <c r="BF102" s="234"/>
      <c r="BG102" s="181">
        <f t="shared" si="23"/>
        <v>0</v>
      </c>
      <c r="BH102" s="182"/>
      <c r="BI102" s="235"/>
      <c r="BJ102" s="236"/>
      <c r="BK102" s="235"/>
      <c r="BL102" s="185">
        <f t="shared" si="32"/>
        <v>0</v>
      </c>
      <c r="BM102" s="186">
        <v>0.33680555555556502</v>
      </c>
      <c r="BN102" s="231">
        <v>0.340277777777787</v>
      </c>
      <c r="BO102" s="177">
        <f t="shared" si="39"/>
        <v>0</v>
      </c>
      <c r="BP102" s="232"/>
      <c r="BQ102" s="233"/>
      <c r="BR102" s="234"/>
      <c r="BS102" s="177">
        <f t="shared" si="33"/>
        <v>0</v>
      </c>
      <c r="BT102" s="232"/>
      <c r="BU102" s="233"/>
      <c r="BV102" s="234"/>
      <c r="BW102" s="181">
        <f t="shared" si="24"/>
        <v>0</v>
      </c>
      <c r="BX102" s="182"/>
      <c r="BY102" s="235"/>
      <c r="BZ102" s="236"/>
      <c r="CA102" s="235"/>
      <c r="CB102" s="185">
        <f t="shared" si="34"/>
        <v>0</v>
      </c>
    </row>
    <row r="103" spans="1:80" ht="15.75">
      <c r="A103" s="186">
        <v>0.340277777777787</v>
      </c>
      <c r="B103" s="231">
        <v>0.34375000000000999</v>
      </c>
      <c r="C103" s="177">
        <f t="shared" si="35"/>
        <v>24</v>
      </c>
      <c r="D103" s="237">
        <v>24</v>
      </c>
      <c r="E103" s="237">
        <v>0</v>
      </c>
      <c r="F103" s="237">
        <v>0</v>
      </c>
      <c r="G103" s="177">
        <f t="shared" si="25"/>
        <v>67</v>
      </c>
      <c r="H103" s="166">
        <v>55</v>
      </c>
      <c r="I103" s="166">
        <v>8</v>
      </c>
      <c r="J103" s="166">
        <v>0</v>
      </c>
      <c r="K103" s="181">
        <f t="shared" si="20"/>
        <v>63</v>
      </c>
      <c r="L103" s="238"/>
      <c r="M103" s="239">
        <v>2</v>
      </c>
      <c r="N103" s="240"/>
      <c r="O103" s="241">
        <v>2</v>
      </c>
      <c r="P103" s="185">
        <f t="shared" si="26"/>
        <v>4</v>
      </c>
      <c r="Q103" s="186">
        <v>0.340277777777787</v>
      </c>
      <c r="R103" s="231">
        <v>0.34375000000000999</v>
      </c>
      <c r="S103" s="177">
        <f t="shared" si="36"/>
        <v>0</v>
      </c>
      <c r="T103" s="238"/>
      <c r="U103" s="239"/>
      <c r="V103" s="255"/>
      <c r="W103" s="177">
        <f t="shared" si="27"/>
        <v>0</v>
      </c>
      <c r="X103" s="166">
        <v>0</v>
      </c>
      <c r="Y103" s="166">
        <v>0</v>
      </c>
      <c r="Z103" s="166">
        <v>0</v>
      </c>
      <c r="AA103" s="181">
        <f t="shared" si="21"/>
        <v>0</v>
      </c>
      <c r="AB103" s="182"/>
      <c r="AC103" s="235"/>
      <c r="AD103" s="236"/>
      <c r="AE103" s="235"/>
      <c r="AF103" s="185">
        <f t="shared" si="28"/>
        <v>0</v>
      </c>
      <c r="AG103" s="186">
        <v>0.340277777777787</v>
      </c>
      <c r="AH103" s="231">
        <v>0.34375000000000999</v>
      </c>
      <c r="AI103" s="177">
        <f t="shared" si="37"/>
        <v>0</v>
      </c>
      <c r="AJ103" s="237">
        <v>0</v>
      </c>
      <c r="AK103" s="237">
        <v>0</v>
      </c>
      <c r="AL103" s="237">
        <v>0</v>
      </c>
      <c r="AM103" s="177">
        <f t="shared" si="29"/>
        <v>1</v>
      </c>
      <c r="AN103" s="166">
        <v>1</v>
      </c>
      <c r="AO103" s="166">
        <v>0</v>
      </c>
      <c r="AP103" s="234"/>
      <c r="AQ103" s="181">
        <f t="shared" si="22"/>
        <v>1</v>
      </c>
      <c r="AR103" s="182"/>
      <c r="AS103" s="235"/>
      <c r="AT103" s="236"/>
      <c r="AU103" s="235"/>
      <c r="AV103" s="185">
        <f t="shared" si="30"/>
        <v>0</v>
      </c>
      <c r="AW103" s="186">
        <v>0.340277777777787</v>
      </c>
      <c r="AX103" s="231">
        <v>0.34375000000000999</v>
      </c>
      <c r="AY103" s="177">
        <f t="shared" si="38"/>
        <v>0</v>
      </c>
      <c r="AZ103" s="232"/>
      <c r="BA103" s="233"/>
      <c r="BB103" s="234"/>
      <c r="BC103" s="177">
        <f t="shared" si="31"/>
        <v>0</v>
      </c>
      <c r="BD103" s="232"/>
      <c r="BE103" s="233"/>
      <c r="BF103" s="234"/>
      <c r="BG103" s="181">
        <f t="shared" si="23"/>
        <v>0</v>
      </c>
      <c r="BH103" s="182"/>
      <c r="BI103" s="235"/>
      <c r="BJ103" s="236"/>
      <c r="BK103" s="235"/>
      <c r="BL103" s="185">
        <f t="shared" si="32"/>
        <v>0</v>
      </c>
      <c r="BM103" s="186">
        <v>0.340277777777787</v>
      </c>
      <c r="BN103" s="231">
        <v>0.34375000000000999</v>
      </c>
      <c r="BO103" s="177">
        <f t="shared" si="39"/>
        <v>0</v>
      </c>
      <c r="BP103" s="232"/>
      <c r="BQ103" s="233"/>
      <c r="BR103" s="234"/>
      <c r="BS103" s="177">
        <f t="shared" si="33"/>
        <v>0</v>
      </c>
      <c r="BT103" s="232"/>
      <c r="BU103" s="233"/>
      <c r="BV103" s="234"/>
      <c r="BW103" s="181">
        <f t="shared" si="24"/>
        <v>0</v>
      </c>
      <c r="BX103" s="182"/>
      <c r="BY103" s="235"/>
      <c r="BZ103" s="236"/>
      <c r="CA103" s="235"/>
      <c r="CB103" s="185">
        <f t="shared" si="34"/>
        <v>0</v>
      </c>
    </row>
    <row r="104" spans="1:80" ht="15.75">
      <c r="A104" s="186">
        <v>0.34375000000000999</v>
      </c>
      <c r="B104" s="231">
        <v>0.34722222222223198</v>
      </c>
      <c r="C104" s="177">
        <f t="shared" si="35"/>
        <v>25</v>
      </c>
      <c r="D104" s="237">
        <v>25</v>
      </c>
      <c r="E104" s="237">
        <v>0</v>
      </c>
      <c r="F104" s="237">
        <v>0</v>
      </c>
      <c r="G104" s="177">
        <f t="shared" si="25"/>
        <v>62</v>
      </c>
      <c r="H104" s="166">
        <v>48</v>
      </c>
      <c r="I104" s="166">
        <v>8</v>
      </c>
      <c r="J104" s="166">
        <v>0</v>
      </c>
      <c r="K104" s="181">
        <f t="shared" si="20"/>
        <v>56</v>
      </c>
      <c r="L104" s="238">
        <v>2</v>
      </c>
      <c r="M104" s="239">
        <v>1</v>
      </c>
      <c r="N104" s="240"/>
      <c r="O104" s="241">
        <v>3</v>
      </c>
      <c r="P104" s="185">
        <f t="shared" si="26"/>
        <v>6</v>
      </c>
      <c r="Q104" s="186">
        <v>0.34375000000000999</v>
      </c>
      <c r="R104" s="231">
        <v>0.34722222222223198</v>
      </c>
      <c r="S104" s="177">
        <f t="shared" si="36"/>
        <v>2</v>
      </c>
      <c r="T104" s="238">
        <v>2</v>
      </c>
      <c r="U104" s="239"/>
      <c r="V104" s="255"/>
      <c r="W104" s="177">
        <f t="shared" si="27"/>
        <v>0</v>
      </c>
      <c r="X104" s="166">
        <v>0</v>
      </c>
      <c r="Y104" s="166">
        <v>0</v>
      </c>
      <c r="Z104" s="166">
        <v>0</v>
      </c>
      <c r="AA104" s="181">
        <f t="shared" si="21"/>
        <v>0</v>
      </c>
      <c r="AB104" s="182"/>
      <c r="AC104" s="235"/>
      <c r="AD104" s="236"/>
      <c r="AE104" s="235"/>
      <c r="AF104" s="185">
        <f t="shared" si="28"/>
        <v>0</v>
      </c>
      <c r="AG104" s="186">
        <v>0.34375000000000999</v>
      </c>
      <c r="AH104" s="231">
        <v>0.34722222222223198</v>
      </c>
      <c r="AI104" s="177">
        <f t="shared" si="37"/>
        <v>1</v>
      </c>
      <c r="AJ104" s="237">
        <v>1</v>
      </c>
      <c r="AK104" s="237">
        <v>0</v>
      </c>
      <c r="AL104" s="237">
        <v>0</v>
      </c>
      <c r="AM104" s="177">
        <f t="shared" si="29"/>
        <v>2</v>
      </c>
      <c r="AN104" s="166">
        <v>2</v>
      </c>
      <c r="AO104" s="166">
        <v>0</v>
      </c>
      <c r="AP104" s="234"/>
      <c r="AQ104" s="181">
        <f t="shared" si="22"/>
        <v>2</v>
      </c>
      <c r="AR104" s="182"/>
      <c r="AS104" s="235"/>
      <c r="AT104" s="236"/>
      <c r="AU104" s="235"/>
      <c r="AV104" s="185">
        <f t="shared" si="30"/>
        <v>0</v>
      </c>
      <c r="AW104" s="186">
        <v>0.34375000000000999</v>
      </c>
      <c r="AX104" s="231">
        <v>0.34722222222223198</v>
      </c>
      <c r="AY104" s="177">
        <f t="shared" si="38"/>
        <v>0</v>
      </c>
      <c r="AZ104" s="232"/>
      <c r="BA104" s="233"/>
      <c r="BB104" s="234"/>
      <c r="BC104" s="177">
        <f t="shared" si="31"/>
        <v>0</v>
      </c>
      <c r="BD104" s="232"/>
      <c r="BE104" s="233"/>
      <c r="BF104" s="234"/>
      <c r="BG104" s="181">
        <f t="shared" si="23"/>
        <v>0</v>
      </c>
      <c r="BH104" s="182"/>
      <c r="BI104" s="235"/>
      <c r="BJ104" s="236"/>
      <c r="BK104" s="235"/>
      <c r="BL104" s="185">
        <f t="shared" si="32"/>
        <v>0</v>
      </c>
      <c r="BM104" s="186">
        <v>0.34375000000000999</v>
      </c>
      <c r="BN104" s="231">
        <v>0.34722222222223198</v>
      </c>
      <c r="BO104" s="177">
        <f t="shared" si="39"/>
        <v>0</v>
      </c>
      <c r="BP104" s="232"/>
      <c r="BQ104" s="233"/>
      <c r="BR104" s="234"/>
      <c r="BS104" s="177">
        <f t="shared" si="33"/>
        <v>0</v>
      </c>
      <c r="BT104" s="232"/>
      <c r="BU104" s="233"/>
      <c r="BV104" s="234"/>
      <c r="BW104" s="181">
        <f t="shared" si="24"/>
        <v>0</v>
      </c>
      <c r="BX104" s="182"/>
      <c r="BY104" s="235"/>
      <c r="BZ104" s="236"/>
      <c r="CA104" s="235"/>
      <c r="CB104" s="185">
        <f t="shared" si="34"/>
        <v>0</v>
      </c>
    </row>
    <row r="105" spans="1:80" ht="15.75">
      <c r="A105" s="186">
        <v>0.34722222222223198</v>
      </c>
      <c r="B105" s="231">
        <v>0.35069444444445402</v>
      </c>
      <c r="C105" s="177">
        <f t="shared" si="35"/>
        <v>32</v>
      </c>
      <c r="D105" s="237">
        <v>30</v>
      </c>
      <c r="E105" s="237">
        <v>0</v>
      </c>
      <c r="F105" s="237">
        <v>2</v>
      </c>
      <c r="G105" s="177">
        <f t="shared" si="25"/>
        <v>75</v>
      </c>
      <c r="H105" s="166">
        <v>64</v>
      </c>
      <c r="I105" s="166">
        <v>5</v>
      </c>
      <c r="J105" s="166">
        <v>2</v>
      </c>
      <c r="K105" s="181">
        <f t="shared" si="20"/>
        <v>71</v>
      </c>
      <c r="L105" s="238"/>
      <c r="M105" s="239"/>
      <c r="N105" s="240">
        <v>2</v>
      </c>
      <c r="O105" s="241">
        <v>2</v>
      </c>
      <c r="P105" s="185">
        <f t="shared" si="26"/>
        <v>4</v>
      </c>
      <c r="Q105" s="186">
        <v>0.34722222222223198</v>
      </c>
      <c r="R105" s="231">
        <v>0.35069444444445402</v>
      </c>
      <c r="S105" s="177">
        <f t="shared" si="36"/>
        <v>2</v>
      </c>
      <c r="T105" s="238">
        <v>2</v>
      </c>
      <c r="U105" s="239"/>
      <c r="V105" s="255"/>
      <c r="W105" s="177">
        <f t="shared" si="27"/>
        <v>2</v>
      </c>
      <c r="X105" s="166">
        <v>2</v>
      </c>
      <c r="Y105" s="166">
        <v>0</v>
      </c>
      <c r="Z105" s="166">
        <v>0</v>
      </c>
      <c r="AA105" s="181">
        <f t="shared" si="21"/>
        <v>2</v>
      </c>
      <c r="AB105" s="182"/>
      <c r="AC105" s="235"/>
      <c r="AD105" s="236"/>
      <c r="AE105" s="235"/>
      <c r="AF105" s="185">
        <f t="shared" si="28"/>
        <v>0</v>
      </c>
      <c r="AG105" s="186">
        <v>0.34722222222223198</v>
      </c>
      <c r="AH105" s="231">
        <v>0.35069444444445402</v>
      </c>
      <c r="AI105" s="177">
        <f t="shared" si="37"/>
        <v>2</v>
      </c>
      <c r="AJ105" s="237">
        <v>2</v>
      </c>
      <c r="AK105" s="237">
        <v>0</v>
      </c>
      <c r="AL105" s="237">
        <v>0</v>
      </c>
      <c r="AM105" s="177">
        <f t="shared" si="29"/>
        <v>1</v>
      </c>
      <c r="AN105" s="166">
        <v>1</v>
      </c>
      <c r="AO105" s="166">
        <v>0</v>
      </c>
      <c r="AP105" s="234"/>
      <c r="AQ105" s="181">
        <f t="shared" si="22"/>
        <v>1</v>
      </c>
      <c r="AR105" s="182"/>
      <c r="AS105" s="235"/>
      <c r="AT105" s="236"/>
      <c r="AU105" s="235"/>
      <c r="AV105" s="185">
        <f t="shared" si="30"/>
        <v>0</v>
      </c>
      <c r="AW105" s="186">
        <v>0.34722222222223198</v>
      </c>
      <c r="AX105" s="231">
        <v>0.35069444444445402</v>
      </c>
      <c r="AY105" s="177">
        <f t="shared" si="38"/>
        <v>0</v>
      </c>
      <c r="AZ105" s="232"/>
      <c r="BA105" s="233"/>
      <c r="BB105" s="234"/>
      <c r="BC105" s="177">
        <f t="shared" si="31"/>
        <v>0</v>
      </c>
      <c r="BD105" s="232"/>
      <c r="BE105" s="233"/>
      <c r="BF105" s="234"/>
      <c r="BG105" s="181">
        <f t="shared" si="23"/>
        <v>0</v>
      </c>
      <c r="BH105" s="182"/>
      <c r="BI105" s="235"/>
      <c r="BJ105" s="236"/>
      <c r="BK105" s="235"/>
      <c r="BL105" s="185">
        <f t="shared" si="32"/>
        <v>0</v>
      </c>
      <c r="BM105" s="186">
        <v>0.34722222222223198</v>
      </c>
      <c r="BN105" s="231">
        <v>0.35069444444445402</v>
      </c>
      <c r="BO105" s="177">
        <f t="shared" si="39"/>
        <v>0</v>
      </c>
      <c r="BP105" s="232"/>
      <c r="BQ105" s="233"/>
      <c r="BR105" s="234"/>
      <c r="BS105" s="177">
        <f t="shared" si="33"/>
        <v>0</v>
      </c>
      <c r="BT105" s="232"/>
      <c r="BU105" s="233"/>
      <c r="BV105" s="234"/>
      <c r="BW105" s="181">
        <f t="shared" si="24"/>
        <v>0</v>
      </c>
      <c r="BX105" s="182"/>
      <c r="BY105" s="235"/>
      <c r="BZ105" s="236"/>
      <c r="CA105" s="235"/>
      <c r="CB105" s="185">
        <f t="shared" si="34"/>
        <v>0</v>
      </c>
    </row>
    <row r="106" spans="1:80" ht="15.75">
      <c r="A106" s="186">
        <v>0.35069444444445402</v>
      </c>
      <c r="B106" s="231">
        <v>0.35416666666667701</v>
      </c>
      <c r="C106" s="177">
        <f t="shared" si="35"/>
        <v>15</v>
      </c>
      <c r="D106" s="237">
        <v>15</v>
      </c>
      <c r="E106" s="237">
        <v>0</v>
      </c>
      <c r="F106" s="237">
        <v>0</v>
      </c>
      <c r="G106" s="177">
        <f t="shared" si="25"/>
        <v>69</v>
      </c>
      <c r="H106" s="166">
        <v>60</v>
      </c>
      <c r="I106" s="166">
        <v>6</v>
      </c>
      <c r="J106" s="166">
        <v>0</v>
      </c>
      <c r="K106" s="181">
        <f t="shared" si="20"/>
        <v>66</v>
      </c>
      <c r="L106" s="238"/>
      <c r="M106" s="239">
        <v>1</v>
      </c>
      <c r="N106" s="240"/>
      <c r="O106" s="241">
        <v>2</v>
      </c>
      <c r="P106" s="185">
        <f t="shared" si="26"/>
        <v>3</v>
      </c>
      <c r="Q106" s="186">
        <v>0.35069444444445402</v>
      </c>
      <c r="R106" s="231">
        <v>0.35416666666667701</v>
      </c>
      <c r="S106" s="177">
        <f t="shared" si="36"/>
        <v>1</v>
      </c>
      <c r="T106" s="238">
        <v>1</v>
      </c>
      <c r="U106" s="239"/>
      <c r="V106" s="255"/>
      <c r="W106" s="177">
        <f t="shared" si="27"/>
        <v>0</v>
      </c>
      <c r="X106" s="166">
        <v>0</v>
      </c>
      <c r="Y106" s="166">
        <v>0</v>
      </c>
      <c r="Z106" s="166">
        <v>0</v>
      </c>
      <c r="AA106" s="181">
        <f t="shared" si="21"/>
        <v>0</v>
      </c>
      <c r="AB106" s="182"/>
      <c r="AC106" s="235"/>
      <c r="AD106" s="236"/>
      <c r="AE106" s="235"/>
      <c r="AF106" s="185">
        <f t="shared" si="28"/>
        <v>0</v>
      </c>
      <c r="AG106" s="186">
        <v>0.35069444444445402</v>
      </c>
      <c r="AH106" s="231">
        <v>0.35416666666667701</v>
      </c>
      <c r="AI106" s="177">
        <f t="shared" si="37"/>
        <v>1</v>
      </c>
      <c r="AJ106" s="237">
        <v>1</v>
      </c>
      <c r="AK106" s="237">
        <v>0</v>
      </c>
      <c r="AL106" s="237">
        <v>0</v>
      </c>
      <c r="AM106" s="177">
        <f t="shared" si="29"/>
        <v>0</v>
      </c>
      <c r="AN106" s="166">
        <v>0</v>
      </c>
      <c r="AO106" s="166">
        <v>0</v>
      </c>
      <c r="AP106" s="234"/>
      <c r="AQ106" s="181">
        <f t="shared" si="22"/>
        <v>0</v>
      </c>
      <c r="AR106" s="182"/>
      <c r="AS106" s="235"/>
      <c r="AT106" s="236"/>
      <c r="AU106" s="235"/>
      <c r="AV106" s="185">
        <f t="shared" si="30"/>
        <v>0</v>
      </c>
      <c r="AW106" s="186">
        <v>0.35069444444445402</v>
      </c>
      <c r="AX106" s="231">
        <v>0.35416666666667701</v>
      </c>
      <c r="AY106" s="177">
        <f t="shared" si="38"/>
        <v>0</v>
      </c>
      <c r="AZ106" s="232"/>
      <c r="BA106" s="233"/>
      <c r="BB106" s="234"/>
      <c r="BC106" s="177">
        <f t="shared" si="31"/>
        <v>0</v>
      </c>
      <c r="BD106" s="232"/>
      <c r="BE106" s="233"/>
      <c r="BF106" s="234"/>
      <c r="BG106" s="181">
        <f t="shared" si="23"/>
        <v>0</v>
      </c>
      <c r="BH106" s="182"/>
      <c r="BI106" s="235"/>
      <c r="BJ106" s="236"/>
      <c r="BK106" s="235"/>
      <c r="BL106" s="185">
        <f t="shared" si="32"/>
        <v>0</v>
      </c>
      <c r="BM106" s="186">
        <v>0.35069444444445402</v>
      </c>
      <c r="BN106" s="231">
        <v>0.35416666666667701</v>
      </c>
      <c r="BO106" s="177">
        <f t="shared" si="39"/>
        <v>0</v>
      </c>
      <c r="BP106" s="232"/>
      <c r="BQ106" s="233"/>
      <c r="BR106" s="234"/>
      <c r="BS106" s="177">
        <f t="shared" si="33"/>
        <v>0</v>
      </c>
      <c r="BT106" s="232"/>
      <c r="BU106" s="233"/>
      <c r="BV106" s="234"/>
      <c r="BW106" s="181">
        <f t="shared" si="24"/>
        <v>0</v>
      </c>
      <c r="BX106" s="182"/>
      <c r="BY106" s="235"/>
      <c r="BZ106" s="236"/>
      <c r="CA106" s="235"/>
      <c r="CB106" s="185">
        <f t="shared" si="34"/>
        <v>0</v>
      </c>
    </row>
    <row r="107" spans="1:80" ht="15.75">
      <c r="A107" s="186">
        <v>0.35416666666667701</v>
      </c>
      <c r="B107" s="231">
        <v>0.357638888888899</v>
      </c>
      <c r="C107" s="177">
        <f t="shared" si="35"/>
        <v>19</v>
      </c>
      <c r="D107" s="237">
        <v>18</v>
      </c>
      <c r="E107" s="237">
        <v>1</v>
      </c>
      <c r="F107" s="237">
        <v>0</v>
      </c>
      <c r="G107" s="177">
        <f t="shared" si="25"/>
        <v>71</v>
      </c>
      <c r="H107" s="166">
        <v>54</v>
      </c>
      <c r="I107" s="166">
        <v>12</v>
      </c>
      <c r="J107" s="166">
        <v>0</v>
      </c>
      <c r="K107" s="181">
        <f t="shared" si="20"/>
        <v>66</v>
      </c>
      <c r="L107" s="238"/>
      <c r="M107" s="239">
        <v>1</v>
      </c>
      <c r="N107" s="240">
        <v>2</v>
      </c>
      <c r="O107" s="241">
        <v>2</v>
      </c>
      <c r="P107" s="185">
        <f t="shared" si="26"/>
        <v>5</v>
      </c>
      <c r="Q107" s="186">
        <v>0.35416666666667701</v>
      </c>
      <c r="R107" s="231">
        <v>0.357638888888899</v>
      </c>
      <c r="S107" s="177">
        <f t="shared" si="36"/>
        <v>1</v>
      </c>
      <c r="T107" s="238">
        <v>1</v>
      </c>
      <c r="U107" s="239"/>
      <c r="V107" s="255"/>
      <c r="W107" s="177">
        <f t="shared" si="27"/>
        <v>0</v>
      </c>
      <c r="X107" s="166">
        <v>0</v>
      </c>
      <c r="Y107" s="166">
        <v>0</v>
      </c>
      <c r="Z107" s="166">
        <v>0</v>
      </c>
      <c r="AA107" s="181">
        <f t="shared" si="21"/>
        <v>0</v>
      </c>
      <c r="AB107" s="182"/>
      <c r="AC107" s="235"/>
      <c r="AD107" s="236"/>
      <c r="AE107" s="235"/>
      <c r="AF107" s="185">
        <f t="shared" si="28"/>
        <v>0</v>
      </c>
      <c r="AG107" s="186">
        <v>0.35416666666667701</v>
      </c>
      <c r="AH107" s="231">
        <v>0.357638888888899</v>
      </c>
      <c r="AI107" s="177">
        <f t="shared" si="37"/>
        <v>0</v>
      </c>
      <c r="AJ107" s="237">
        <v>0</v>
      </c>
      <c r="AK107" s="237">
        <v>0</v>
      </c>
      <c r="AL107" s="237">
        <v>0</v>
      </c>
      <c r="AM107" s="177">
        <f t="shared" si="29"/>
        <v>0</v>
      </c>
      <c r="AN107" s="166">
        <v>0</v>
      </c>
      <c r="AO107" s="166">
        <v>0</v>
      </c>
      <c r="AP107" s="234"/>
      <c r="AQ107" s="181">
        <f t="shared" si="22"/>
        <v>0</v>
      </c>
      <c r="AR107" s="182"/>
      <c r="AS107" s="235"/>
      <c r="AT107" s="236"/>
      <c r="AU107" s="235"/>
      <c r="AV107" s="185">
        <f t="shared" si="30"/>
        <v>0</v>
      </c>
      <c r="AW107" s="186">
        <v>0.35416666666667701</v>
      </c>
      <c r="AX107" s="231">
        <v>0.357638888888899</v>
      </c>
      <c r="AY107" s="177">
        <f t="shared" si="38"/>
        <v>0</v>
      </c>
      <c r="AZ107" s="232"/>
      <c r="BA107" s="233"/>
      <c r="BB107" s="234"/>
      <c r="BC107" s="177">
        <f t="shared" si="31"/>
        <v>0</v>
      </c>
      <c r="BD107" s="232"/>
      <c r="BE107" s="233"/>
      <c r="BF107" s="234"/>
      <c r="BG107" s="181">
        <f t="shared" si="23"/>
        <v>0</v>
      </c>
      <c r="BH107" s="182"/>
      <c r="BI107" s="235"/>
      <c r="BJ107" s="236"/>
      <c r="BK107" s="235"/>
      <c r="BL107" s="185">
        <f t="shared" si="32"/>
        <v>0</v>
      </c>
      <c r="BM107" s="186">
        <v>0.35416666666667701</v>
      </c>
      <c r="BN107" s="231">
        <v>0.357638888888899</v>
      </c>
      <c r="BO107" s="177">
        <f t="shared" si="39"/>
        <v>0</v>
      </c>
      <c r="BP107" s="232"/>
      <c r="BQ107" s="233"/>
      <c r="BR107" s="234"/>
      <c r="BS107" s="177">
        <f t="shared" si="33"/>
        <v>0</v>
      </c>
      <c r="BT107" s="232"/>
      <c r="BU107" s="233"/>
      <c r="BV107" s="234"/>
      <c r="BW107" s="181">
        <f t="shared" si="24"/>
        <v>0</v>
      </c>
      <c r="BX107" s="182"/>
      <c r="BY107" s="235"/>
      <c r="BZ107" s="236"/>
      <c r="CA107" s="235"/>
      <c r="CB107" s="185">
        <f t="shared" si="34"/>
        <v>0</v>
      </c>
    </row>
    <row r="108" spans="1:80" ht="15.75">
      <c r="A108" s="186">
        <v>0.357638888888899</v>
      </c>
      <c r="B108" s="231">
        <v>0.36111111111112099</v>
      </c>
      <c r="C108" s="177">
        <f t="shared" si="35"/>
        <v>27</v>
      </c>
      <c r="D108" s="237">
        <v>24</v>
      </c>
      <c r="E108" s="237">
        <v>0</v>
      </c>
      <c r="F108" s="237">
        <v>3</v>
      </c>
      <c r="G108" s="177">
        <f t="shared" si="25"/>
        <v>48</v>
      </c>
      <c r="H108" s="166">
        <v>39</v>
      </c>
      <c r="I108" s="166">
        <v>3</v>
      </c>
      <c r="J108" s="166">
        <v>2</v>
      </c>
      <c r="K108" s="181">
        <f t="shared" si="20"/>
        <v>44</v>
      </c>
      <c r="L108" s="238"/>
      <c r="M108" s="239"/>
      <c r="N108" s="240">
        <v>1</v>
      </c>
      <c r="O108" s="241">
        <v>3</v>
      </c>
      <c r="P108" s="185">
        <f t="shared" si="26"/>
        <v>4</v>
      </c>
      <c r="Q108" s="186">
        <v>0.357638888888899</v>
      </c>
      <c r="R108" s="231">
        <v>0.36111111111112099</v>
      </c>
      <c r="S108" s="177">
        <f t="shared" si="36"/>
        <v>2</v>
      </c>
      <c r="T108" s="238">
        <v>2</v>
      </c>
      <c r="U108" s="239"/>
      <c r="V108" s="255"/>
      <c r="W108" s="177">
        <f t="shared" si="27"/>
        <v>1</v>
      </c>
      <c r="X108" s="166">
        <v>0</v>
      </c>
      <c r="Y108" s="166">
        <v>1</v>
      </c>
      <c r="Z108" s="166">
        <v>0</v>
      </c>
      <c r="AA108" s="181">
        <f t="shared" si="21"/>
        <v>1</v>
      </c>
      <c r="AB108" s="182"/>
      <c r="AC108" s="235"/>
      <c r="AD108" s="236"/>
      <c r="AE108" s="235"/>
      <c r="AF108" s="185">
        <f t="shared" si="28"/>
        <v>0</v>
      </c>
      <c r="AG108" s="186">
        <v>0.357638888888899</v>
      </c>
      <c r="AH108" s="231">
        <v>0.36111111111112099</v>
      </c>
      <c r="AI108" s="177">
        <f t="shared" si="37"/>
        <v>2</v>
      </c>
      <c r="AJ108" s="237">
        <v>2</v>
      </c>
      <c r="AK108" s="237">
        <v>0</v>
      </c>
      <c r="AL108" s="237">
        <v>0</v>
      </c>
      <c r="AM108" s="177">
        <f t="shared" si="29"/>
        <v>1</v>
      </c>
      <c r="AN108" s="166">
        <v>1</v>
      </c>
      <c r="AO108" s="166">
        <v>0</v>
      </c>
      <c r="AP108" s="234"/>
      <c r="AQ108" s="181">
        <f t="shared" si="22"/>
        <v>1</v>
      </c>
      <c r="AR108" s="182"/>
      <c r="AS108" s="235"/>
      <c r="AT108" s="236"/>
      <c r="AU108" s="235"/>
      <c r="AV108" s="185">
        <f t="shared" si="30"/>
        <v>0</v>
      </c>
      <c r="AW108" s="186">
        <v>0.357638888888899</v>
      </c>
      <c r="AX108" s="231">
        <v>0.36111111111112099</v>
      </c>
      <c r="AY108" s="177">
        <f t="shared" si="38"/>
        <v>0</v>
      </c>
      <c r="AZ108" s="232"/>
      <c r="BA108" s="233"/>
      <c r="BB108" s="234"/>
      <c r="BC108" s="177">
        <f t="shared" si="31"/>
        <v>0</v>
      </c>
      <c r="BD108" s="232"/>
      <c r="BE108" s="233"/>
      <c r="BF108" s="234"/>
      <c r="BG108" s="181">
        <f t="shared" si="23"/>
        <v>0</v>
      </c>
      <c r="BH108" s="182"/>
      <c r="BI108" s="235"/>
      <c r="BJ108" s="236"/>
      <c r="BK108" s="235"/>
      <c r="BL108" s="185">
        <f t="shared" si="32"/>
        <v>0</v>
      </c>
      <c r="BM108" s="186">
        <v>0.357638888888899</v>
      </c>
      <c r="BN108" s="231">
        <v>0.36111111111112099</v>
      </c>
      <c r="BO108" s="177">
        <f t="shared" si="39"/>
        <v>0</v>
      </c>
      <c r="BP108" s="232"/>
      <c r="BQ108" s="233"/>
      <c r="BR108" s="234"/>
      <c r="BS108" s="177">
        <f t="shared" si="33"/>
        <v>0</v>
      </c>
      <c r="BT108" s="232"/>
      <c r="BU108" s="233"/>
      <c r="BV108" s="234"/>
      <c r="BW108" s="181">
        <f t="shared" si="24"/>
        <v>0</v>
      </c>
      <c r="BX108" s="182"/>
      <c r="BY108" s="235"/>
      <c r="BZ108" s="236"/>
      <c r="CA108" s="235"/>
      <c r="CB108" s="185">
        <f t="shared" si="34"/>
        <v>0</v>
      </c>
    </row>
    <row r="109" spans="1:80" ht="15.75">
      <c r="A109" s="186">
        <v>0.36111111111112099</v>
      </c>
      <c r="B109" s="231">
        <v>0.36458333333334397</v>
      </c>
      <c r="C109" s="177">
        <f t="shared" si="35"/>
        <v>23</v>
      </c>
      <c r="D109" s="237">
        <v>22</v>
      </c>
      <c r="E109" s="237">
        <v>0</v>
      </c>
      <c r="F109" s="237">
        <v>1</v>
      </c>
      <c r="G109" s="177">
        <f t="shared" si="25"/>
        <v>72</v>
      </c>
      <c r="H109" s="166">
        <v>53</v>
      </c>
      <c r="I109" s="166">
        <v>12</v>
      </c>
      <c r="J109" s="166">
        <v>2</v>
      </c>
      <c r="K109" s="181">
        <f t="shared" si="20"/>
        <v>67</v>
      </c>
      <c r="L109" s="238">
        <v>3</v>
      </c>
      <c r="M109" s="239"/>
      <c r="N109" s="240"/>
      <c r="O109" s="241">
        <v>2</v>
      </c>
      <c r="P109" s="185">
        <f t="shared" si="26"/>
        <v>5</v>
      </c>
      <c r="Q109" s="186">
        <v>0.36111111111112099</v>
      </c>
      <c r="R109" s="231">
        <v>0.36458333333334397</v>
      </c>
      <c r="S109" s="177">
        <f t="shared" si="36"/>
        <v>1</v>
      </c>
      <c r="T109" s="238">
        <v>1</v>
      </c>
      <c r="U109" s="239"/>
      <c r="V109" s="255"/>
      <c r="W109" s="177">
        <f t="shared" si="27"/>
        <v>1</v>
      </c>
      <c r="X109" s="166">
        <v>1</v>
      </c>
      <c r="Y109" s="166">
        <v>0</v>
      </c>
      <c r="Z109" s="166">
        <v>0</v>
      </c>
      <c r="AA109" s="181">
        <f t="shared" si="21"/>
        <v>1</v>
      </c>
      <c r="AB109" s="182"/>
      <c r="AC109" s="235"/>
      <c r="AD109" s="236"/>
      <c r="AE109" s="235"/>
      <c r="AF109" s="185">
        <f t="shared" si="28"/>
        <v>0</v>
      </c>
      <c r="AG109" s="186">
        <v>0.36111111111112099</v>
      </c>
      <c r="AH109" s="231">
        <v>0.36458333333334397</v>
      </c>
      <c r="AI109" s="177">
        <f t="shared" si="37"/>
        <v>2</v>
      </c>
      <c r="AJ109" s="237">
        <v>2</v>
      </c>
      <c r="AK109" s="237">
        <v>0</v>
      </c>
      <c r="AL109" s="237">
        <v>0</v>
      </c>
      <c r="AM109" s="177">
        <f t="shared" si="29"/>
        <v>2</v>
      </c>
      <c r="AN109" s="166">
        <v>2</v>
      </c>
      <c r="AO109" s="166">
        <v>0</v>
      </c>
      <c r="AP109" s="234"/>
      <c r="AQ109" s="181">
        <f t="shared" si="22"/>
        <v>2</v>
      </c>
      <c r="AR109" s="182"/>
      <c r="AS109" s="235"/>
      <c r="AT109" s="236"/>
      <c r="AU109" s="235"/>
      <c r="AV109" s="185">
        <f t="shared" si="30"/>
        <v>0</v>
      </c>
      <c r="AW109" s="186">
        <v>0.36111111111112099</v>
      </c>
      <c r="AX109" s="231">
        <v>0.36458333333334397</v>
      </c>
      <c r="AY109" s="177">
        <f t="shared" si="38"/>
        <v>0</v>
      </c>
      <c r="AZ109" s="232"/>
      <c r="BA109" s="233"/>
      <c r="BB109" s="234"/>
      <c r="BC109" s="177">
        <f t="shared" si="31"/>
        <v>0</v>
      </c>
      <c r="BD109" s="232"/>
      <c r="BE109" s="233"/>
      <c r="BF109" s="234"/>
      <c r="BG109" s="181">
        <f t="shared" si="23"/>
        <v>0</v>
      </c>
      <c r="BH109" s="182"/>
      <c r="BI109" s="235"/>
      <c r="BJ109" s="236"/>
      <c r="BK109" s="235"/>
      <c r="BL109" s="185">
        <f t="shared" si="32"/>
        <v>0</v>
      </c>
      <c r="BM109" s="186">
        <v>0.36111111111112099</v>
      </c>
      <c r="BN109" s="231">
        <v>0.36458333333334397</v>
      </c>
      <c r="BO109" s="177">
        <f t="shared" si="39"/>
        <v>0</v>
      </c>
      <c r="BP109" s="232"/>
      <c r="BQ109" s="233"/>
      <c r="BR109" s="234"/>
      <c r="BS109" s="177">
        <f t="shared" si="33"/>
        <v>0</v>
      </c>
      <c r="BT109" s="232"/>
      <c r="BU109" s="233"/>
      <c r="BV109" s="234"/>
      <c r="BW109" s="181">
        <f t="shared" si="24"/>
        <v>0</v>
      </c>
      <c r="BX109" s="182"/>
      <c r="BY109" s="235"/>
      <c r="BZ109" s="236"/>
      <c r="CA109" s="235"/>
      <c r="CB109" s="185">
        <f t="shared" si="34"/>
        <v>0</v>
      </c>
    </row>
    <row r="110" spans="1:80" ht="15.75">
      <c r="A110" s="186">
        <v>0.36458333333334397</v>
      </c>
      <c r="B110" s="231">
        <v>0.36805555555556602</v>
      </c>
      <c r="C110" s="177">
        <f t="shared" si="35"/>
        <v>30</v>
      </c>
      <c r="D110" s="237">
        <v>28</v>
      </c>
      <c r="E110" s="237">
        <v>0</v>
      </c>
      <c r="F110" s="237">
        <v>2</v>
      </c>
      <c r="G110" s="177">
        <f t="shared" si="25"/>
        <v>59</v>
      </c>
      <c r="H110" s="166">
        <v>43</v>
      </c>
      <c r="I110" s="166">
        <v>8</v>
      </c>
      <c r="J110" s="166">
        <v>1</v>
      </c>
      <c r="K110" s="181">
        <f t="shared" si="20"/>
        <v>52</v>
      </c>
      <c r="L110" s="238">
        <v>3</v>
      </c>
      <c r="M110" s="239"/>
      <c r="N110" s="240">
        <v>1</v>
      </c>
      <c r="O110" s="241">
        <v>3</v>
      </c>
      <c r="P110" s="185">
        <f t="shared" si="26"/>
        <v>7</v>
      </c>
      <c r="Q110" s="186">
        <v>0.36458333333334397</v>
      </c>
      <c r="R110" s="231">
        <v>0.36805555555556602</v>
      </c>
      <c r="S110" s="177">
        <f t="shared" si="36"/>
        <v>0</v>
      </c>
      <c r="T110" s="238"/>
      <c r="U110" s="239"/>
      <c r="V110" s="255"/>
      <c r="W110" s="177">
        <f t="shared" si="27"/>
        <v>0</v>
      </c>
      <c r="X110" s="166">
        <v>0</v>
      </c>
      <c r="Y110" s="166">
        <v>0</v>
      </c>
      <c r="Z110" s="166">
        <v>0</v>
      </c>
      <c r="AA110" s="181">
        <f t="shared" si="21"/>
        <v>0</v>
      </c>
      <c r="AB110" s="182"/>
      <c r="AC110" s="235"/>
      <c r="AD110" s="236"/>
      <c r="AE110" s="235"/>
      <c r="AF110" s="185">
        <f t="shared" si="28"/>
        <v>0</v>
      </c>
      <c r="AG110" s="186">
        <v>0.36458333333334397</v>
      </c>
      <c r="AH110" s="231">
        <v>0.36805555555556602</v>
      </c>
      <c r="AI110" s="177">
        <f t="shared" si="37"/>
        <v>2</v>
      </c>
      <c r="AJ110" s="237">
        <v>2</v>
      </c>
      <c r="AK110" s="237">
        <v>0</v>
      </c>
      <c r="AL110" s="237">
        <v>0</v>
      </c>
      <c r="AM110" s="177">
        <f t="shared" si="29"/>
        <v>0</v>
      </c>
      <c r="AN110" s="166">
        <v>0</v>
      </c>
      <c r="AO110" s="166">
        <v>0</v>
      </c>
      <c r="AP110" s="234"/>
      <c r="AQ110" s="181">
        <f t="shared" si="22"/>
        <v>0</v>
      </c>
      <c r="AR110" s="182"/>
      <c r="AS110" s="235"/>
      <c r="AT110" s="236"/>
      <c r="AU110" s="235"/>
      <c r="AV110" s="185">
        <f t="shared" si="30"/>
        <v>0</v>
      </c>
      <c r="AW110" s="186">
        <v>0.36458333333334397</v>
      </c>
      <c r="AX110" s="231">
        <v>0.36805555555556602</v>
      </c>
      <c r="AY110" s="177">
        <f t="shared" si="38"/>
        <v>0</v>
      </c>
      <c r="AZ110" s="232"/>
      <c r="BA110" s="233"/>
      <c r="BB110" s="234"/>
      <c r="BC110" s="177">
        <f t="shared" si="31"/>
        <v>0</v>
      </c>
      <c r="BD110" s="232"/>
      <c r="BE110" s="233"/>
      <c r="BF110" s="234"/>
      <c r="BG110" s="181">
        <f t="shared" si="23"/>
        <v>0</v>
      </c>
      <c r="BH110" s="182"/>
      <c r="BI110" s="235"/>
      <c r="BJ110" s="236"/>
      <c r="BK110" s="235"/>
      <c r="BL110" s="185">
        <f t="shared" si="32"/>
        <v>0</v>
      </c>
      <c r="BM110" s="186">
        <v>0.36458333333334397</v>
      </c>
      <c r="BN110" s="231">
        <v>0.36805555555556602</v>
      </c>
      <c r="BO110" s="177">
        <f t="shared" si="39"/>
        <v>0</v>
      </c>
      <c r="BP110" s="232"/>
      <c r="BQ110" s="233"/>
      <c r="BR110" s="234"/>
      <c r="BS110" s="177">
        <f t="shared" si="33"/>
        <v>0</v>
      </c>
      <c r="BT110" s="232"/>
      <c r="BU110" s="233"/>
      <c r="BV110" s="234"/>
      <c r="BW110" s="181">
        <f t="shared" si="24"/>
        <v>0</v>
      </c>
      <c r="BX110" s="182"/>
      <c r="BY110" s="235"/>
      <c r="BZ110" s="236"/>
      <c r="CA110" s="235"/>
      <c r="CB110" s="185">
        <f t="shared" si="34"/>
        <v>0</v>
      </c>
    </row>
    <row r="111" spans="1:80" ht="15.75">
      <c r="A111" s="186">
        <v>0.36805555555556602</v>
      </c>
      <c r="B111" s="231">
        <v>0.371527777777788</v>
      </c>
      <c r="C111" s="177">
        <f t="shared" si="35"/>
        <v>16</v>
      </c>
      <c r="D111" s="237">
        <v>15</v>
      </c>
      <c r="E111" s="237">
        <v>0</v>
      </c>
      <c r="F111" s="237">
        <v>1</v>
      </c>
      <c r="G111" s="177">
        <f t="shared" si="25"/>
        <v>74</v>
      </c>
      <c r="H111" s="166">
        <v>58</v>
      </c>
      <c r="I111" s="166">
        <v>10</v>
      </c>
      <c r="J111" s="166">
        <v>2</v>
      </c>
      <c r="K111" s="181">
        <f t="shared" si="20"/>
        <v>70</v>
      </c>
      <c r="L111" s="238">
        <v>1</v>
      </c>
      <c r="M111" s="239"/>
      <c r="N111" s="240">
        <v>1</v>
      </c>
      <c r="O111" s="241">
        <v>2</v>
      </c>
      <c r="P111" s="185">
        <f t="shared" si="26"/>
        <v>4</v>
      </c>
      <c r="Q111" s="186">
        <v>0.36805555555556602</v>
      </c>
      <c r="R111" s="231">
        <v>0.371527777777788</v>
      </c>
      <c r="S111" s="177">
        <f t="shared" si="36"/>
        <v>0</v>
      </c>
      <c r="T111" s="238"/>
      <c r="U111" s="239"/>
      <c r="V111" s="255"/>
      <c r="W111" s="177">
        <f t="shared" si="27"/>
        <v>0</v>
      </c>
      <c r="X111" s="166">
        <v>0</v>
      </c>
      <c r="Y111" s="166">
        <v>0</v>
      </c>
      <c r="Z111" s="166">
        <v>0</v>
      </c>
      <c r="AA111" s="181">
        <f t="shared" si="21"/>
        <v>0</v>
      </c>
      <c r="AB111" s="182"/>
      <c r="AC111" s="235"/>
      <c r="AD111" s="236"/>
      <c r="AE111" s="235"/>
      <c r="AF111" s="185">
        <f t="shared" si="28"/>
        <v>0</v>
      </c>
      <c r="AG111" s="186">
        <v>0.36805555555556602</v>
      </c>
      <c r="AH111" s="231">
        <v>0.371527777777788</v>
      </c>
      <c r="AI111" s="177">
        <f t="shared" si="37"/>
        <v>2</v>
      </c>
      <c r="AJ111" s="237">
        <v>2</v>
      </c>
      <c r="AK111" s="237">
        <v>0</v>
      </c>
      <c r="AL111" s="237">
        <v>0</v>
      </c>
      <c r="AM111" s="177">
        <f t="shared" si="29"/>
        <v>2</v>
      </c>
      <c r="AN111" s="166">
        <v>2</v>
      </c>
      <c r="AO111" s="166">
        <v>0</v>
      </c>
      <c r="AP111" s="234"/>
      <c r="AQ111" s="181">
        <f t="shared" si="22"/>
        <v>2</v>
      </c>
      <c r="AR111" s="182"/>
      <c r="AS111" s="235"/>
      <c r="AT111" s="236"/>
      <c r="AU111" s="235"/>
      <c r="AV111" s="185">
        <f t="shared" si="30"/>
        <v>0</v>
      </c>
      <c r="AW111" s="186">
        <v>0.36805555555556602</v>
      </c>
      <c r="AX111" s="231">
        <v>0.371527777777788</v>
      </c>
      <c r="AY111" s="177">
        <f t="shared" si="38"/>
        <v>0</v>
      </c>
      <c r="AZ111" s="232"/>
      <c r="BA111" s="233"/>
      <c r="BB111" s="234"/>
      <c r="BC111" s="177">
        <f t="shared" si="31"/>
        <v>0</v>
      </c>
      <c r="BD111" s="232"/>
      <c r="BE111" s="233"/>
      <c r="BF111" s="234"/>
      <c r="BG111" s="181">
        <f t="shared" si="23"/>
        <v>0</v>
      </c>
      <c r="BH111" s="182"/>
      <c r="BI111" s="235"/>
      <c r="BJ111" s="236"/>
      <c r="BK111" s="235"/>
      <c r="BL111" s="185">
        <f t="shared" si="32"/>
        <v>0</v>
      </c>
      <c r="BM111" s="186">
        <v>0.36805555555556602</v>
      </c>
      <c r="BN111" s="231">
        <v>0.371527777777788</v>
      </c>
      <c r="BO111" s="177">
        <f t="shared" si="39"/>
        <v>0</v>
      </c>
      <c r="BP111" s="232"/>
      <c r="BQ111" s="233"/>
      <c r="BR111" s="234"/>
      <c r="BS111" s="177">
        <f t="shared" si="33"/>
        <v>0</v>
      </c>
      <c r="BT111" s="232"/>
      <c r="BU111" s="233"/>
      <c r="BV111" s="234"/>
      <c r="BW111" s="181">
        <f t="shared" si="24"/>
        <v>0</v>
      </c>
      <c r="BX111" s="182"/>
      <c r="BY111" s="235"/>
      <c r="BZ111" s="236"/>
      <c r="CA111" s="235"/>
      <c r="CB111" s="185">
        <f t="shared" si="34"/>
        <v>0</v>
      </c>
    </row>
    <row r="112" spans="1:80" ht="16.5" thickBot="1">
      <c r="A112" s="186">
        <v>0.371527777777788</v>
      </c>
      <c r="B112" s="231">
        <v>0.37500000000001099</v>
      </c>
      <c r="C112" s="177">
        <f t="shared" si="35"/>
        <v>6</v>
      </c>
      <c r="D112" s="237">
        <v>5</v>
      </c>
      <c r="E112" s="237">
        <v>1</v>
      </c>
      <c r="F112" s="237">
        <v>0</v>
      </c>
      <c r="G112" s="177">
        <f t="shared" si="25"/>
        <v>42</v>
      </c>
      <c r="H112" s="166">
        <v>32</v>
      </c>
      <c r="I112" s="166">
        <v>5</v>
      </c>
      <c r="J112" s="166">
        <v>0</v>
      </c>
      <c r="K112" s="181">
        <f t="shared" si="20"/>
        <v>37</v>
      </c>
      <c r="L112" s="242">
        <v>2</v>
      </c>
      <c r="M112" s="243"/>
      <c r="N112" s="244"/>
      <c r="O112" s="245">
        <v>3</v>
      </c>
      <c r="P112" s="185">
        <f t="shared" si="26"/>
        <v>5</v>
      </c>
      <c r="Q112" s="186">
        <v>0.371527777777788</v>
      </c>
      <c r="R112" s="231">
        <v>0.37500000000001099</v>
      </c>
      <c r="S112" s="177">
        <f t="shared" si="36"/>
        <v>0</v>
      </c>
      <c r="T112" s="242"/>
      <c r="U112" s="243"/>
      <c r="V112" s="257"/>
      <c r="W112" s="177">
        <f t="shared" si="27"/>
        <v>0</v>
      </c>
      <c r="X112" s="166">
        <v>0</v>
      </c>
      <c r="Y112" s="166">
        <v>0</v>
      </c>
      <c r="Z112" s="166">
        <v>0</v>
      </c>
      <c r="AA112" s="181">
        <f t="shared" si="21"/>
        <v>0</v>
      </c>
      <c r="AB112" s="182"/>
      <c r="AC112" s="235"/>
      <c r="AD112" s="236"/>
      <c r="AE112" s="235"/>
      <c r="AF112" s="185">
        <f t="shared" si="28"/>
        <v>0</v>
      </c>
      <c r="AG112" s="186">
        <v>0.371527777777788</v>
      </c>
      <c r="AH112" s="231">
        <v>0.37500000000001099</v>
      </c>
      <c r="AI112" s="177">
        <f t="shared" si="37"/>
        <v>1</v>
      </c>
      <c r="AJ112" s="237">
        <v>1</v>
      </c>
      <c r="AK112" s="237">
        <v>0</v>
      </c>
      <c r="AL112" s="237">
        <v>0</v>
      </c>
      <c r="AM112" s="177">
        <f t="shared" si="29"/>
        <v>4</v>
      </c>
      <c r="AN112" s="166">
        <v>2</v>
      </c>
      <c r="AO112" s="166">
        <v>2</v>
      </c>
      <c r="AP112" s="234"/>
      <c r="AQ112" s="181">
        <f t="shared" si="22"/>
        <v>4</v>
      </c>
      <c r="AR112" s="182"/>
      <c r="AS112" s="235"/>
      <c r="AT112" s="236"/>
      <c r="AU112" s="235"/>
      <c r="AV112" s="185">
        <f t="shared" si="30"/>
        <v>0</v>
      </c>
      <c r="AW112" s="186">
        <v>0.371527777777788</v>
      </c>
      <c r="AX112" s="231">
        <v>0.37500000000001099</v>
      </c>
      <c r="AY112" s="177">
        <f t="shared" si="38"/>
        <v>0</v>
      </c>
      <c r="AZ112" s="232"/>
      <c r="BA112" s="233"/>
      <c r="BB112" s="234"/>
      <c r="BC112" s="177">
        <f t="shared" si="31"/>
        <v>0</v>
      </c>
      <c r="BD112" s="232"/>
      <c r="BE112" s="233"/>
      <c r="BF112" s="234"/>
      <c r="BG112" s="181">
        <f t="shared" si="23"/>
        <v>0</v>
      </c>
      <c r="BH112" s="182"/>
      <c r="BI112" s="235"/>
      <c r="BJ112" s="236"/>
      <c r="BK112" s="235"/>
      <c r="BL112" s="185">
        <f t="shared" si="32"/>
        <v>0</v>
      </c>
      <c r="BM112" s="186">
        <v>0.371527777777788</v>
      </c>
      <c r="BN112" s="231">
        <v>0.37500000000001099</v>
      </c>
      <c r="BO112" s="177">
        <f t="shared" si="39"/>
        <v>0</v>
      </c>
      <c r="BP112" s="232"/>
      <c r="BQ112" s="233"/>
      <c r="BR112" s="234"/>
      <c r="BS112" s="177">
        <f t="shared" si="33"/>
        <v>0</v>
      </c>
      <c r="BT112" s="232"/>
      <c r="BU112" s="233"/>
      <c r="BV112" s="234"/>
      <c r="BW112" s="181">
        <f t="shared" si="24"/>
        <v>0</v>
      </c>
      <c r="BX112" s="182"/>
      <c r="BY112" s="235"/>
      <c r="BZ112" s="236"/>
      <c r="CA112" s="235"/>
      <c r="CB112" s="185">
        <f t="shared" si="34"/>
        <v>0</v>
      </c>
    </row>
    <row r="113" spans="1:80" ht="16.5" thickTop="1">
      <c r="A113" s="186">
        <v>0.37500000000001099</v>
      </c>
      <c r="B113" s="231">
        <v>0.37847222222223298</v>
      </c>
      <c r="C113" s="177">
        <f t="shared" si="35"/>
        <v>0</v>
      </c>
      <c r="D113" s="232"/>
      <c r="E113" s="233"/>
      <c r="F113" s="234"/>
      <c r="G113" s="177">
        <f t="shared" si="25"/>
        <v>0</v>
      </c>
      <c r="H113" s="232"/>
      <c r="I113" s="233"/>
      <c r="J113" s="234"/>
      <c r="K113" s="181">
        <f t="shared" si="20"/>
        <v>0</v>
      </c>
      <c r="L113" s="182"/>
      <c r="M113" s="235"/>
      <c r="N113" s="236"/>
      <c r="O113" s="235"/>
      <c r="P113" s="185">
        <f t="shared" si="26"/>
        <v>0</v>
      </c>
      <c r="Q113" s="186">
        <v>0.37500000000001099</v>
      </c>
      <c r="R113" s="231">
        <v>0.37847222222223298</v>
      </c>
      <c r="S113" s="177">
        <f t="shared" si="36"/>
        <v>0</v>
      </c>
      <c r="T113" s="232"/>
      <c r="U113" s="233"/>
      <c r="V113" s="234"/>
      <c r="W113" s="177">
        <f t="shared" si="27"/>
        <v>0</v>
      </c>
      <c r="X113" s="232"/>
      <c r="Y113" s="233"/>
      <c r="Z113" s="234"/>
      <c r="AA113" s="181">
        <f t="shared" si="21"/>
        <v>0</v>
      </c>
      <c r="AB113" s="182"/>
      <c r="AC113" s="235"/>
      <c r="AD113" s="236"/>
      <c r="AE113" s="235"/>
      <c r="AF113" s="185">
        <f t="shared" si="28"/>
        <v>0</v>
      </c>
      <c r="AG113" s="186">
        <v>0.37500000000001099</v>
      </c>
      <c r="AH113" s="231">
        <v>0.37847222222223298</v>
      </c>
      <c r="AI113" s="177">
        <f t="shared" si="37"/>
        <v>0</v>
      </c>
      <c r="AJ113" s="232"/>
      <c r="AK113" s="233"/>
      <c r="AL113" s="234"/>
      <c r="AM113" s="177">
        <f t="shared" si="29"/>
        <v>0</v>
      </c>
      <c r="AN113" s="232"/>
      <c r="AO113" s="233"/>
      <c r="AP113" s="234"/>
      <c r="AQ113" s="181">
        <f t="shared" si="22"/>
        <v>0</v>
      </c>
      <c r="AR113" s="182"/>
      <c r="AS113" s="235"/>
      <c r="AT113" s="236"/>
      <c r="AU113" s="235"/>
      <c r="AV113" s="185">
        <f t="shared" si="30"/>
        <v>0</v>
      </c>
      <c r="AW113" s="186">
        <v>0.37500000000001099</v>
      </c>
      <c r="AX113" s="231">
        <v>0.37847222222223298</v>
      </c>
      <c r="AY113" s="177">
        <f t="shared" si="38"/>
        <v>0</v>
      </c>
      <c r="AZ113" s="232"/>
      <c r="BA113" s="233"/>
      <c r="BB113" s="234"/>
      <c r="BC113" s="177">
        <f t="shared" si="31"/>
        <v>0</v>
      </c>
      <c r="BD113" s="232"/>
      <c r="BE113" s="233"/>
      <c r="BF113" s="234"/>
      <c r="BG113" s="181">
        <f t="shared" si="23"/>
        <v>0</v>
      </c>
      <c r="BH113" s="182"/>
      <c r="BI113" s="235"/>
      <c r="BJ113" s="236"/>
      <c r="BK113" s="235"/>
      <c r="BL113" s="185">
        <f t="shared" si="32"/>
        <v>0</v>
      </c>
      <c r="BM113" s="186">
        <v>0.37500000000001099</v>
      </c>
      <c r="BN113" s="231">
        <v>0.37847222222223298</v>
      </c>
      <c r="BO113" s="177">
        <f t="shared" si="39"/>
        <v>0</v>
      </c>
      <c r="BP113" s="232"/>
      <c r="BQ113" s="233"/>
      <c r="BR113" s="234"/>
      <c r="BS113" s="177">
        <f t="shared" si="33"/>
        <v>0</v>
      </c>
      <c r="BT113" s="232"/>
      <c r="BU113" s="233"/>
      <c r="BV113" s="234"/>
      <c r="BW113" s="181">
        <f t="shared" si="24"/>
        <v>0</v>
      </c>
      <c r="BX113" s="182"/>
      <c r="BY113" s="235"/>
      <c r="BZ113" s="236"/>
      <c r="CA113" s="235"/>
      <c r="CB113" s="185">
        <f t="shared" si="34"/>
        <v>0</v>
      </c>
    </row>
    <row r="114" spans="1:80" ht="15.75">
      <c r="A114" s="186">
        <v>0.37847222222223298</v>
      </c>
      <c r="B114" s="231">
        <v>0.38194444444445502</v>
      </c>
      <c r="C114" s="177">
        <f t="shared" si="35"/>
        <v>0</v>
      </c>
      <c r="D114" s="232"/>
      <c r="E114" s="233"/>
      <c r="F114" s="234"/>
      <c r="G114" s="177">
        <f t="shared" si="25"/>
        <v>0</v>
      </c>
      <c r="H114" s="232"/>
      <c r="I114" s="233"/>
      <c r="J114" s="234"/>
      <c r="K114" s="181">
        <f t="shared" si="20"/>
        <v>0</v>
      </c>
      <c r="L114" s="182"/>
      <c r="M114" s="235"/>
      <c r="N114" s="236"/>
      <c r="O114" s="235"/>
      <c r="P114" s="185">
        <f t="shared" si="26"/>
        <v>0</v>
      </c>
      <c r="Q114" s="186">
        <v>0.37847222222223298</v>
      </c>
      <c r="R114" s="231">
        <v>0.38194444444445502</v>
      </c>
      <c r="S114" s="177">
        <f t="shared" si="36"/>
        <v>0</v>
      </c>
      <c r="T114" s="232"/>
      <c r="U114" s="233"/>
      <c r="V114" s="234"/>
      <c r="W114" s="177">
        <f t="shared" si="27"/>
        <v>0</v>
      </c>
      <c r="X114" s="232"/>
      <c r="Y114" s="233"/>
      <c r="Z114" s="234"/>
      <c r="AA114" s="181">
        <f t="shared" si="21"/>
        <v>0</v>
      </c>
      <c r="AB114" s="182"/>
      <c r="AC114" s="235"/>
      <c r="AD114" s="236"/>
      <c r="AE114" s="235"/>
      <c r="AF114" s="185">
        <f t="shared" si="28"/>
        <v>0</v>
      </c>
      <c r="AG114" s="186">
        <v>0.37847222222223298</v>
      </c>
      <c r="AH114" s="231">
        <v>0.38194444444445502</v>
      </c>
      <c r="AI114" s="177">
        <f t="shared" si="37"/>
        <v>0</v>
      </c>
      <c r="AJ114" s="232"/>
      <c r="AK114" s="233"/>
      <c r="AL114" s="234"/>
      <c r="AM114" s="177">
        <f t="shared" si="29"/>
        <v>0</v>
      </c>
      <c r="AN114" s="232"/>
      <c r="AO114" s="233"/>
      <c r="AP114" s="234"/>
      <c r="AQ114" s="181">
        <f t="shared" si="22"/>
        <v>0</v>
      </c>
      <c r="AR114" s="182"/>
      <c r="AS114" s="235"/>
      <c r="AT114" s="236"/>
      <c r="AU114" s="235"/>
      <c r="AV114" s="185">
        <f t="shared" si="30"/>
        <v>0</v>
      </c>
      <c r="AW114" s="186">
        <v>0.37847222222223298</v>
      </c>
      <c r="AX114" s="231">
        <v>0.38194444444445502</v>
      </c>
      <c r="AY114" s="177">
        <f t="shared" si="38"/>
        <v>0</v>
      </c>
      <c r="AZ114" s="232"/>
      <c r="BA114" s="233"/>
      <c r="BB114" s="234"/>
      <c r="BC114" s="177">
        <f t="shared" si="31"/>
        <v>0</v>
      </c>
      <c r="BD114" s="232"/>
      <c r="BE114" s="233"/>
      <c r="BF114" s="234"/>
      <c r="BG114" s="181">
        <f t="shared" si="23"/>
        <v>0</v>
      </c>
      <c r="BH114" s="182"/>
      <c r="BI114" s="235"/>
      <c r="BJ114" s="236"/>
      <c r="BK114" s="235"/>
      <c r="BL114" s="185">
        <f t="shared" si="32"/>
        <v>0</v>
      </c>
      <c r="BM114" s="186">
        <v>0.37847222222223298</v>
      </c>
      <c r="BN114" s="231">
        <v>0.38194444444445502</v>
      </c>
      <c r="BO114" s="177">
        <f t="shared" si="39"/>
        <v>0</v>
      </c>
      <c r="BP114" s="232"/>
      <c r="BQ114" s="233"/>
      <c r="BR114" s="234"/>
      <c r="BS114" s="177">
        <f t="shared" si="33"/>
        <v>0</v>
      </c>
      <c r="BT114" s="232"/>
      <c r="BU114" s="233"/>
      <c r="BV114" s="234"/>
      <c r="BW114" s="181">
        <f t="shared" si="24"/>
        <v>0</v>
      </c>
      <c r="BX114" s="182"/>
      <c r="BY114" s="235"/>
      <c r="BZ114" s="236"/>
      <c r="CA114" s="235"/>
      <c r="CB114" s="185">
        <f t="shared" si="34"/>
        <v>0</v>
      </c>
    </row>
    <row r="115" spans="1:80" ht="15.75">
      <c r="A115" s="186">
        <v>0.38194444444445502</v>
      </c>
      <c r="B115" s="231">
        <v>0.38541666666667801</v>
      </c>
      <c r="C115" s="177">
        <f t="shared" si="35"/>
        <v>0</v>
      </c>
      <c r="D115" s="232"/>
      <c r="E115" s="233"/>
      <c r="F115" s="234"/>
      <c r="G115" s="177">
        <f t="shared" si="25"/>
        <v>0</v>
      </c>
      <c r="H115" s="232"/>
      <c r="I115" s="233"/>
      <c r="J115" s="234"/>
      <c r="K115" s="181">
        <f t="shared" si="20"/>
        <v>0</v>
      </c>
      <c r="L115" s="182"/>
      <c r="M115" s="235"/>
      <c r="N115" s="236"/>
      <c r="O115" s="235"/>
      <c r="P115" s="185">
        <f t="shared" si="26"/>
        <v>0</v>
      </c>
      <c r="Q115" s="186">
        <v>0.38194444444445502</v>
      </c>
      <c r="R115" s="231">
        <v>0.38541666666667801</v>
      </c>
      <c r="S115" s="177">
        <f t="shared" si="36"/>
        <v>0</v>
      </c>
      <c r="T115" s="232"/>
      <c r="U115" s="233"/>
      <c r="V115" s="234"/>
      <c r="W115" s="177">
        <f t="shared" si="27"/>
        <v>0</v>
      </c>
      <c r="X115" s="232"/>
      <c r="Y115" s="233"/>
      <c r="Z115" s="234"/>
      <c r="AA115" s="181">
        <f t="shared" si="21"/>
        <v>0</v>
      </c>
      <c r="AB115" s="182"/>
      <c r="AC115" s="235"/>
      <c r="AD115" s="236"/>
      <c r="AE115" s="235"/>
      <c r="AF115" s="185">
        <f t="shared" si="28"/>
        <v>0</v>
      </c>
      <c r="AG115" s="186">
        <v>0.38194444444445502</v>
      </c>
      <c r="AH115" s="231">
        <v>0.38541666666667801</v>
      </c>
      <c r="AI115" s="177">
        <f t="shared" si="37"/>
        <v>0</v>
      </c>
      <c r="AJ115" s="232"/>
      <c r="AK115" s="233"/>
      <c r="AL115" s="234"/>
      <c r="AM115" s="177">
        <f t="shared" si="29"/>
        <v>0</v>
      </c>
      <c r="AN115" s="232"/>
      <c r="AO115" s="233"/>
      <c r="AP115" s="234"/>
      <c r="AQ115" s="181">
        <f t="shared" si="22"/>
        <v>0</v>
      </c>
      <c r="AR115" s="182"/>
      <c r="AS115" s="235"/>
      <c r="AT115" s="236"/>
      <c r="AU115" s="235"/>
      <c r="AV115" s="185">
        <f t="shared" si="30"/>
        <v>0</v>
      </c>
      <c r="AW115" s="186">
        <v>0.38194444444445502</v>
      </c>
      <c r="AX115" s="231">
        <v>0.38541666666667801</v>
      </c>
      <c r="AY115" s="177">
        <f t="shared" si="38"/>
        <v>0</v>
      </c>
      <c r="AZ115" s="232"/>
      <c r="BA115" s="233"/>
      <c r="BB115" s="234"/>
      <c r="BC115" s="177">
        <f t="shared" si="31"/>
        <v>0</v>
      </c>
      <c r="BD115" s="232"/>
      <c r="BE115" s="233"/>
      <c r="BF115" s="234"/>
      <c r="BG115" s="181">
        <f t="shared" si="23"/>
        <v>0</v>
      </c>
      <c r="BH115" s="182"/>
      <c r="BI115" s="235"/>
      <c r="BJ115" s="236"/>
      <c r="BK115" s="235"/>
      <c r="BL115" s="185">
        <f t="shared" si="32"/>
        <v>0</v>
      </c>
      <c r="BM115" s="186">
        <v>0.38194444444445502</v>
      </c>
      <c r="BN115" s="231">
        <v>0.38541666666667801</v>
      </c>
      <c r="BO115" s="177">
        <f t="shared" si="39"/>
        <v>0</v>
      </c>
      <c r="BP115" s="232"/>
      <c r="BQ115" s="233"/>
      <c r="BR115" s="234"/>
      <c r="BS115" s="177">
        <f t="shared" si="33"/>
        <v>0</v>
      </c>
      <c r="BT115" s="232"/>
      <c r="BU115" s="233"/>
      <c r="BV115" s="234"/>
      <c r="BW115" s="181">
        <f t="shared" si="24"/>
        <v>0</v>
      </c>
      <c r="BX115" s="182"/>
      <c r="BY115" s="235"/>
      <c r="BZ115" s="236"/>
      <c r="CA115" s="235"/>
      <c r="CB115" s="185">
        <f t="shared" si="34"/>
        <v>0</v>
      </c>
    </row>
    <row r="116" spans="1:80" ht="15.75">
      <c r="A116" s="186">
        <v>0.38541666666667801</v>
      </c>
      <c r="B116" s="231">
        <v>0.3888888888889</v>
      </c>
      <c r="C116" s="177">
        <f t="shared" si="35"/>
        <v>0</v>
      </c>
      <c r="D116" s="232"/>
      <c r="E116" s="233"/>
      <c r="F116" s="234"/>
      <c r="G116" s="177">
        <f t="shared" si="25"/>
        <v>0</v>
      </c>
      <c r="H116" s="232"/>
      <c r="I116" s="233"/>
      <c r="J116" s="234"/>
      <c r="K116" s="181">
        <f t="shared" si="20"/>
        <v>0</v>
      </c>
      <c r="L116" s="182"/>
      <c r="M116" s="235"/>
      <c r="N116" s="236"/>
      <c r="O116" s="235"/>
      <c r="P116" s="185">
        <f t="shared" si="26"/>
        <v>0</v>
      </c>
      <c r="Q116" s="186">
        <v>0.38541666666667801</v>
      </c>
      <c r="R116" s="231">
        <v>0.3888888888889</v>
      </c>
      <c r="S116" s="177">
        <f t="shared" si="36"/>
        <v>0</v>
      </c>
      <c r="T116" s="232"/>
      <c r="U116" s="233"/>
      <c r="V116" s="234"/>
      <c r="W116" s="177">
        <f t="shared" si="27"/>
        <v>0</v>
      </c>
      <c r="X116" s="232"/>
      <c r="Y116" s="233"/>
      <c r="Z116" s="234"/>
      <c r="AA116" s="181">
        <f t="shared" si="21"/>
        <v>0</v>
      </c>
      <c r="AB116" s="182"/>
      <c r="AC116" s="235"/>
      <c r="AD116" s="236"/>
      <c r="AE116" s="235"/>
      <c r="AF116" s="185">
        <f t="shared" si="28"/>
        <v>0</v>
      </c>
      <c r="AG116" s="186">
        <v>0.38541666666667801</v>
      </c>
      <c r="AH116" s="231">
        <v>0.3888888888889</v>
      </c>
      <c r="AI116" s="177">
        <f t="shared" si="37"/>
        <v>0</v>
      </c>
      <c r="AJ116" s="232"/>
      <c r="AK116" s="233"/>
      <c r="AL116" s="234"/>
      <c r="AM116" s="177">
        <f t="shared" si="29"/>
        <v>0</v>
      </c>
      <c r="AN116" s="232"/>
      <c r="AO116" s="233"/>
      <c r="AP116" s="234"/>
      <c r="AQ116" s="181">
        <f t="shared" si="22"/>
        <v>0</v>
      </c>
      <c r="AR116" s="182"/>
      <c r="AS116" s="235"/>
      <c r="AT116" s="236"/>
      <c r="AU116" s="235"/>
      <c r="AV116" s="185">
        <f t="shared" si="30"/>
        <v>0</v>
      </c>
      <c r="AW116" s="186">
        <v>0.38541666666667801</v>
      </c>
      <c r="AX116" s="231">
        <v>0.3888888888889</v>
      </c>
      <c r="AY116" s="177">
        <f t="shared" si="38"/>
        <v>0</v>
      </c>
      <c r="AZ116" s="232"/>
      <c r="BA116" s="233"/>
      <c r="BB116" s="234"/>
      <c r="BC116" s="177">
        <f t="shared" si="31"/>
        <v>0</v>
      </c>
      <c r="BD116" s="232"/>
      <c r="BE116" s="233"/>
      <c r="BF116" s="234"/>
      <c r="BG116" s="181">
        <f t="shared" si="23"/>
        <v>0</v>
      </c>
      <c r="BH116" s="182"/>
      <c r="BI116" s="235"/>
      <c r="BJ116" s="236"/>
      <c r="BK116" s="235"/>
      <c r="BL116" s="185">
        <f t="shared" si="32"/>
        <v>0</v>
      </c>
      <c r="BM116" s="186">
        <v>0.38541666666667801</v>
      </c>
      <c r="BN116" s="231">
        <v>0.3888888888889</v>
      </c>
      <c r="BO116" s="177">
        <f t="shared" si="39"/>
        <v>0</v>
      </c>
      <c r="BP116" s="232"/>
      <c r="BQ116" s="233"/>
      <c r="BR116" s="234"/>
      <c r="BS116" s="177">
        <f t="shared" si="33"/>
        <v>0</v>
      </c>
      <c r="BT116" s="232"/>
      <c r="BU116" s="233"/>
      <c r="BV116" s="234"/>
      <c r="BW116" s="181">
        <f t="shared" si="24"/>
        <v>0</v>
      </c>
      <c r="BX116" s="182"/>
      <c r="BY116" s="235"/>
      <c r="BZ116" s="236"/>
      <c r="CA116" s="235"/>
      <c r="CB116" s="185">
        <f t="shared" si="34"/>
        <v>0</v>
      </c>
    </row>
    <row r="117" spans="1:80" ht="15.75">
      <c r="A117" s="186">
        <v>0.3888888888889</v>
      </c>
      <c r="B117" s="231">
        <v>0.39236111111112199</v>
      </c>
      <c r="C117" s="177">
        <f t="shared" si="35"/>
        <v>0</v>
      </c>
      <c r="D117" s="232"/>
      <c r="E117" s="233"/>
      <c r="F117" s="234"/>
      <c r="G117" s="177">
        <f t="shared" si="25"/>
        <v>0</v>
      </c>
      <c r="H117" s="232"/>
      <c r="I117" s="233"/>
      <c r="J117" s="234"/>
      <c r="K117" s="181">
        <f t="shared" si="20"/>
        <v>0</v>
      </c>
      <c r="L117" s="182"/>
      <c r="M117" s="235"/>
      <c r="N117" s="236"/>
      <c r="O117" s="235"/>
      <c r="P117" s="185">
        <f t="shared" si="26"/>
        <v>0</v>
      </c>
      <c r="Q117" s="186">
        <v>0.3888888888889</v>
      </c>
      <c r="R117" s="231">
        <v>0.39236111111112199</v>
      </c>
      <c r="S117" s="177">
        <f t="shared" si="36"/>
        <v>0</v>
      </c>
      <c r="T117" s="232"/>
      <c r="U117" s="233"/>
      <c r="V117" s="234"/>
      <c r="W117" s="177">
        <f t="shared" si="27"/>
        <v>0</v>
      </c>
      <c r="X117" s="232"/>
      <c r="Y117" s="233"/>
      <c r="Z117" s="234"/>
      <c r="AA117" s="181">
        <f t="shared" si="21"/>
        <v>0</v>
      </c>
      <c r="AB117" s="182"/>
      <c r="AC117" s="235"/>
      <c r="AD117" s="236"/>
      <c r="AE117" s="235"/>
      <c r="AF117" s="185">
        <f t="shared" si="28"/>
        <v>0</v>
      </c>
      <c r="AG117" s="186">
        <v>0.3888888888889</v>
      </c>
      <c r="AH117" s="231">
        <v>0.39236111111112199</v>
      </c>
      <c r="AI117" s="177">
        <f t="shared" si="37"/>
        <v>0</v>
      </c>
      <c r="AJ117" s="232"/>
      <c r="AK117" s="233"/>
      <c r="AL117" s="234"/>
      <c r="AM117" s="177">
        <f t="shared" si="29"/>
        <v>0</v>
      </c>
      <c r="AN117" s="232"/>
      <c r="AO117" s="233"/>
      <c r="AP117" s="234"/>
      <c r="AQ117" s="181">
        <f t="shared" si="22"/>
        <v>0</v>
      </c>
      <c r="AR117" s="182"/>
      <c r="AS117" s="235"/>
      <c r="AT117" s="236"/>
      <c r="AU117" s="235"/>
      <c r="AV117" s="185">
        <f t="shared" si="30"/>
        <v>0</v>
      </c>
      <c r="AW117" s="186">
        <v>0.3888888888889</v>
      </c>
      <c r="AX117" s="231">
        <v>0.39236111111112199</v>
      </c>
      <c r="AY117" s="177">
        <f t="shared" si="38"/>
        <v>0</v>
      </c>
      <c r="AZ117" s="232"/>
      <c r="BA117" s="233"/>
      <c r="BB117" s="234"/>
      <c r="BC117" s="177">
        <f t="shared" si="31"/>
        <v>0</v>
      </c>
      <c r="BD117" s="232"/>
      <c r="BE117" s="233"/>
      <c r="BF117" s="234"/>
      <c r="BG117" s="181">
        <f t="shared" si="23"/>
        <v>0</v>
      </c>
      <c r="BH117" s="182"/>
      <c r="BI117" s="235"/>
      <c r="BJ117" s="236"/>
      <c r="BK117" s="235"/>
      <c r="BL117" s="185">
        <f t="shared" si="32"/>
        <v>0</v>
      </c>
      <c r="BM117" s="186">
        <v>0.3888888888889</v>
      </c>
      <c r="BN117" s="231">
        <v>0.39236111111112199</v>
      </c>
      <c r="BO117" s="177">
        <f t="shared" si="39"/>
        <v>0</v>
      </c>
      <c r="BP117" s="232"/>
      <c r="BQ117" s="233"/>
      <c r="BR117" s="234"/>
      <c r="BS117" s="177">
        <f t="shared" si="33"/>
        <v>0</v>
      </c>
      <c r="BT117" s="232"/>
      <c r="BU117" s="233"/>
      <c r="BV117" s="234"/>
      <c r="BW117" s="181">
        <f t="shared" si="24"/>
        <v>0</v>
      </c>
      <c r="BX117" s="182"/>
      <c r="BY117" s="235"/>
      <c r="BZ117" s="236"/>
      <c r="CA117" s="235"/>
      <c r="CB117" s="185">
        <f t="shared" si="34"/>
        <v>0</v>
      </c>
    </row>
    <row r="118" spans="1:80" ht="15.75">
      <c r="A118" s="186">
        <v>0.39236111111112199</v>
      </c>
      <c r="B118" s="231">
        <v>0.39583333333334503</v>
      </c>
      <c r="C118" s="177">
        <f t="shared" si="35"/>
        <v>0</v>
      </c>
      <c r="D118" s="232"/>
      <c r="E118" s="233"/>
      <c r="F118" s="234"/>
      <c r="G118" s="177">
        <f t="shared" si="25"/>
        <v>0</v>
      </c>
      <c r="H118" s="232"/>
      <c r="I118" s="233"/>
      <c r="J118" s="234"/>
      <c r="K118" s="181">
        <f t="shared" si="20"/>
        <v>0</v>
      </c>
      <c r="L118" s="182"/>
      <c r="M118" s="235"/>
      <c r="N118" s="236"/>
      <c r="O118" s="235"/>
      <c r="P118" s="185">
        <f t="shared" si="26"/>
        <v>0</v>
      </c>
      <c r="Q118" s="186">
        <v>0.39236111111112199</v>
      </c>
      <c r="R118" s="231">
        <v>0.39583333333334503</v>
      </c>
      <c r="S118" s="177">
        <f t="shared" si="36"/>
        <v>0</v>
      </c>
      <c r="T118" s="232"/>
      <c r="U118" s="233"/>
      <c r="V118" s="234"/>
      <c r="W118" s="177">
        <f t="shared" si="27"/>
        <v>0</v>
      </c>
      <c r="X118" s="232"/>
      <c r="Y118" s="233"/>
      <c r="Z118" s="234"/>
      <c r="AA118" s="181">
        <f t="shared" si="21"/>
        <v>0</v>
      </c>
      <c r="AB118" s="182"/>
      <c r="AC118" s="235"/>
      <c r="AD118" s="236"/>
      <c r="AE118" s="235"/>
      <c r="AF118" s="185">
        <f t="shared" si="28"/>
        <v>0</v>
      </c>
      <c r="AG118" s="186">
        <v>0.39236111111112199</v>
      </c>
      <c r="AH118" s="231">
        <v>0.39583333333334503</v>
      </c>
      <c r="AI118" s="177">
        <f t="shared" si="37"/>
        <v>0</v>
      </c>
      <c r="AJ118" s="232"/>
      <c r="AK118" s="233"/>
      <c r="AL118" s="234"/>
      <c r="AM118" s="177">
        <f t="shared" si="29"/>
        <v>0</v>
      </c>
      <c r="AN118" s="232"/>
      <c r="AO118" s="233"/>
      <c r="AP118" s="234"/>
      <c r="AQ118" s="181">
        <f t="shared" si="22"/>
        <v>0</v>
      </c>
      <c r="AR118" s="182"/>
      <c r="AS118" s="235"/>
      <c r="AT118" s="236"/>
      <c r="AU118" s="235"/>
      <c r="AV118" s="185">
        <f t="shared" si="30"/>
        <v>0</v>
      </c>
      <c r="AW118" s="186">
        <v>0.39236111111112199</v>
      </c>
      <c r="AX118" s="231">
        <v>0.39583333333334503</v>
      </c>
      <c r="AY118" s="177">
        <f t="shared" si="38"/>
        <v>0</v>
      </c>
      <c r="AZ118" s="232"/>
      <c r="BA118" s="233"/>
      <c r="BB118" s="234"/>
      <c r="BC118" s="177">
        <f t="shared" si="31"/>
        <v>0</v>
      </c>
      <c r="BD118" s="232"/>
      <c r="BE118" s="233"/>
      <c r="BF118" s="234"/>
      <c r="BG118" s="181">
        <f t="shared" si="23"/>
        <v>0</v>
      </c>
      <c r="BH118" s="182"/>
      <c r="BI118" s="235"/>
      <c r="BJ118" s="236"/>
      <c r="BK118" s="235"/>
      <c r="BL118" s="185">
        <f t="shared" si="32"/>
        <v>0</v>
      </c>
      <c r="BM118" s="186">
        <v>0.39236111111112199</v>
      </c>
      <c r="BN118" s="231">
        <v>0.39583333333334503</v>
      </c>
      <c r="BO118" s="177">
        <f t="shared" si="39"/>
        <v>0</v>
      </c>
      <c r="BP118" s="232"/>
      <c r="BQ118" s="233"/>
      <c r="BR118" s="234"/>
      <c r="BS118" s="177">
        <f t="shared" si="33"/>
        <v>0</v>
      </c>
      <c r="BT118" s="232"/>
      <c r="BU118" s="233"/>
      <c r="BV118" s="234"/>
      <c r="BW118" s="181">
        <f t="shared" si="24"/>
        <v>0</v>
      </c>
      <c r="BX118" s="182"/>
      <c r="BY118" s="235"/>
      <c r="BZ118" s="236"/>
      <c r="CA118" s="235"/>
      <c r="CB118" s="185">
        <f t="shared" si="34"/>
        <v>0</v>
      </c>
    </row>
    <row r="119" spans="1:80" ht="15.75">
      <c r="A119" s="186">
        <v>0.39583333333334503</v>
      </c>
      <c r="B119" s="231">
        <v>0.39930555555556702</v>
      </c>
      <c r="C119" s="177">
        <f t="shared" si="35"/>
        <v>0</v>
      </c>
      <c r="D119" s="232"/>
      <c r="E119" s="233"/>
      <c r="F119" s="234"/>
      <c r="G119" s="177">
        <f t="shared" si="25"/>
        <v>0</v>
      </c>
      <c r="H119" s="232"/>
      <c r="I119" s="233"/>
      <c r="J119" s="234"/>
      <c r="K119" s="181">
        <f t="shared" si="20"/>
        <v>0</v>
      </c>
      <c r="L119" s="182"/>
      <c r="M119" s="235"/>
      <c r="N119" s="236"/>
      <c r="O119" s="235"/>
      <c r="P119" s="185">
        <f t="shared" si="26"/>
        <v>0</v>
      </c>
      <c r="Q119" s="186">
        <v>0.39583333333334503</v>
      </c>
      <c r="R119" s="231">
        <v>0.39930555555556702</v>
      </c>
      <c r="S119" s="177">
        <f t="shared" si="36"/>
        <v>0</v>
      </c>
      <c r="T119" s="232"/>
      <c r="U119" s="233"/>
      <c r="V119" s="234"/>
      <c r="W119" s="177">
        <f t="shared" si="27"/>
        <v>0</v>
      </c>
      <c r="X119" s="232"/>
      <c r="Y119" s="233"/>
      <c r="Z119" s="234"/>
      <c r="AA119" s="181">
        <f t="shared" si="21"/>
        <v>0</v>
      </c>
      <c r="AB119" s="182"/>
      <c r="AC119" s="235"/>
      <c r="AD119" s="236"/>
      <c r="AE119" s="235"/>
      <c r="AF119" s="185">
        <f t="shared" si="28"/>
        <v>0</v>
      </c>
      <c r="AG119" s="186">
        <v>0.39583333333334503</v>
      </c>
      <c r="AH119" s="231">
        <v>0.39930555555556702</v>
      </c>
      <c r="AI119" s="177">
        <f t="shared" si="37"/>
        <v>0</v>
      </c>
      <c r="AJ119" s="232"/>
      <c r="AK119" s="233"/>
      <c r="AL119" s="234"/>
      <c r="AM119" s="177">
        <f t="shared" si="29"/>
        <v>0</v>
      </c>
      <c r="AN119" s="232"/>
      <c r="AO119" s="233"/>
      <c r="AP119" s="234"/>
      <c r="AQ119" s="181">
        <f t="shared" si="22"/>
        <v>0</v>
      </c>
      <c r="AR119" s="182"/>
      <c r="AS119" s="235"/>
      <c r="AT119" s="236"/>
      <c r="AU119" s="235"/>
      <c r="AV119" s="185">
        <f t="shared" si="30"/>
        <v>0</v>
      </c>
      <c r="AW119" s="186">
        <v>0.39583333333334503</v>
      </c>
      <c r="AX119" s="231">
        <v>0.39930555555556702</v>
      </c>
      <c r="AY119" s="177">
        <f t="shared" si="38"/>
        <v>0</v>
      </c>
      <c r="AZ119" s="232"/>
      <c r="BA119" s="233"/>
      <c r="BB119" s="234"/>
      <c r="BC119" s="177">
        <f t="shared" si="31"/>
        <v>0</v>
      </c>
      <c r="BD119" s="232"/>
      <c r="BE119" s="233"/>
      <c r="BF119" s="234"/>
      <c r="BG119" s="181">
        <f t="shared" si="23"/>
        <v>0</v>
      </c>
      <c r="BH119" s="182"/>
      <c r="BI119" s="235"/>
      <c r="BJ119" s="236"/>
      <c r="BK119" s="235"/>
      <c r="BL119" s="185">
        <f t="shared" si="32"/>
        <v>0</v>
      </c>
      <c r="BM119" s="186">
        <v>0.39583333333334503</v>
      </c>
      <c r="BN119" s="231">
        <v>0.39930555555556702</v>
      </c>
      <c r="BO119" s="177">
        <f t="shared" si="39"/>
        <v>0</v>
      </c>
      <c r="BP119" s="232"/>
      <c r="BQ119" s="233"/>
      <c r="BR119" s="234"/>
      <c r="BS119" s="177">
        <f t="shared" si="33"/>
        <v>0</v>
      </c>
      <c r="BT119" s="232"/>
      <c r="BU119" s="233"/>
      <c r="BV119" s="234"/>
      <c r="BW119" s="181">
        <f t="shared" si="24"/>
        <v>0</v>
      </c>
      <c r="BX119" s="182"/>
      <c r="BY119" s="235"/>
      <c r="BZ119" s="236"/>
      <c r="CA119" s="235"/>
      <c r="CB119" s="185">
        <f t="shared" si="34"/>
        <v>0</v>
      </c>
    </row>
    <row r="120" spans="1:80" ht="15.75">
      <c r="A120" s="186">
        <v>0.39930555555556702</v>
      </c>
      <c r="B120" s="231">
        <v>0.402777777777789</v>
      </c>
      <c r="C120" s="177">
        <f t="shared" si="35"/>
        <v>0</v>
      </c>
      <c r="D120" s="232"/>
      <c r="E120" s="233"/>
      <c r="F120" s="234"/>
      <c r="G120" s="177">
        <f t="shared" si="25"/>
        <v>0</v>
      </c>
      <c r="H120" s="232"/>
      <c r="I120" s="233"/>
      <c r="J120" s="234"/>
      <c r="K120" s="181">
        <f t="shared" si="20"/>
        <v>0</v>
      </c>
      <c r="L120" s="182"/>
      <c r="M120" s="235"/>
      <c r="N120" s="236"/>
      <c r="O120" s="235"/>
      <c r="P120" s="185">
        <f t="shared" si="26"/>
        <v>0</v>
      </c>
      <c r="Q120" s="186">
        <v>0.39930555555556702</v>
      </c>
      <c r="R120" s="231">
        <v>0.402777777777789</v>
      </c>
      <c r="S120" s="177">
        <f t="shared" si="36"/>
        <v>0</v>
      </c>
      <c r="T120" s="232"/>
      <c r="U120" s="233"/>
      <c r="V120" s="234"/>
      <c r="W120" s="177">
        <f t="shared" si="27"/>
        <v>0</v>
      </c>
      <c r="X120" s="232"/>
      <c r="Y120" s="233"/>
      <c r="Z120" s="234"/>
      <c r="AA120" s="181">
        <f t="shared" si="21"/>
        <v>0</v>
      </c>
      <c r="AB120" s="182"/>
      <c r="AC120" s="235"/>
      <c r="AD120" s="236"/>
      <c r="AE120" s="235"/>
      <c r="AF120" s="185">
        <f t="shared" si="28"/>
        <v>0</v>
      </c>
      <c r="AG120" s="186">
        <v>0.39930555555556702</v>
      </c>
      <c r="AH120" s="231">
        <v>0.402777777777789</v>
      </c>
      <c r="AI120" s="177">
        <f t="shared" si="37"/>
        <v>0</v>
      </c>
      <c r="AJ120" s="232"/>
      <c r="AK120" s="233"/>
      <c r="AL120" s="234"/>
      <c r="AM120" s="177">
        <f t="shared" si="29"/>
        <v>0</v>
      </c>
      <c r="AN120" s="232"/>
      <c r="AO120" s="233"/>
      <c r="AP120" s="234"/>
      <c r="AQ120" s="181">
        <f t="shared" si="22"/>
        <v>0</v>
      </c>
      <c r="AR120" s="182"/>
      <c r="AS120" s="235"/>
      <c r="AT120" s="236"/>
      <c r="AU120" s="235"/>
      <c r="AV120" s="185">
        <f t="shared" si="30"/>
        <v>0</v>
      </c>
      <c r="AW120" s="186">
        <v>0.39930555555556702</v>
      </c>
      <c r="AX120" s="231">
        <v>0.402777777777789</v>
      </c>
      <c r="AY120" s="177">
        <f t="shared" si="38"/>
        <v>0</v>
      </c>
      <c r="AZ120" s="232"/>
      <c r="BA120" s="233"/>
      <c r="BB120" s="234"/>
      <c r="BC120" s="177">
        <f t="shared" si="31"/>
        <v>0</v>
      </c>
      <c r="BD120" s="232"/>
      <c r="BE120" s="233"/>
      <c r="BF120" s="234"/>
      <c r="BG120" s="181">
        <f t="shared" si="23"/>
        <v>0</v>
      </c>
      <c r="BH120" s="182"/>
      <c r="BI120" s="235"/>
      <c r="BJ120" s="236"/>
      <c r="BK120" s="235"/>
      <c r="BL120" s="185">
        <f t="shared" si="32"/>
        <v>0</v>
      </c>
      <c r="BM120" s="186">
        <v>0.39930555555556702</v>
      </c>
      <c r="BN120" s="231">
        <v>0.402777777777789</v>
      </c>
      <c r="BO120" s="177">
        <f t="shared" si="39"/>
        <v>0</v>
      </c>
      <c r="BP120" s="232"/>
      <c r="BQ120" s="233"/>
      <c r="BR120" s="234"/>
      <c r="BS120" s="177">
        <f t="shared" si="33"/>
        <v>0</v>
      </c>
      <c r="BT120" s="232"/>
      <c r="BU120" s="233"/>
      <c r="BV120" s="234"/>
      <c r="BW120" s="181">
        <f t="shared" si="24"/>
        <v>0</v>
      </c>
      <c r="BX120" s="182"/>
      <c r="BY120" s="235"/>
      <c r="BZ120" s="236"/>
      <c r="CA120" s="235"/>
      <c r="CB120" s="185">
        <f t="shared" si="34"/>
        <v>0</v>
      </c>
    </row>
    <row r="121" spans="1:80" ht="15.75">
      <c r="A121" s="186">
        <v>0.402777777777789</v>
      </c>
      <c r="B121" s="231">
        <v>0.40625000000001199</v>
      </c>
      <c r="C121" s="177">
        <f t="shared" si="35"/>
        <v>0</v>
      </c>
      <c r="D121" s="232"/>
      <c r="E121" s="233"/>
      <c r="F121" s="234"/>
      <c r="G121" s="177">
        <f t="shared" si="25"/>
        <v>0</v>
      </c>
      <c r="H121" s="232"/>
      <c r="I121" s="233"/>
      <c r="J121" s="234"/>
      <c r="K121" s="181">
        <f t="shared" si="20"/>
        <v>0</v>
      </c>
      <c r="L121" s="182"/>
      <c r="M121" s="235"/>
      <c r="N121" s="236"/>
      <c r="O121" s="235"/>
      <c r="P121" s="185">
        <f t="shared" si="26"/>
        <v>0</v>
      </c>
      <c r="Q121" s="186">
        <v>0.402777777777789</v>
      </c>
      <c r="R121" s="231">
        <v>0.40625000000001199</v>
      </c>
      <c r="S121" s="177">
        <f t="shared" si="36"/>
        <v>0</v>
      </c>
      <c r="T121" s="232"/>
      <c r="U121" s="233"/>
      <c r="V121" s="234"/>
      <c r="W121" s="177">
        <f t="shared" si="27"/>
        <v>0</v>
      </c>
      <c r="X121" s="232"/>
      <c r="Y121" s="233"/>
      <c r="Z121" s="234"/>
      <c r="AA121" s="181">
        <f t="shared" si="21"/>
        <v>0</v>
      </c>
      <c r="AB121" s="182"/>
      <c r="AC121" s="235"/>
      <c r="AD121" s="236"/>
      <c r="AE121" s="235"/>
      <c r="AF121" s="185">
        <f t="shared" si="28"/>
        <v>0</v>
      </c>
      <c r="AG121" s="186">
        <v>0.402777777777789</v>
      </c>
      <c r="AH121" s="231">
        <v>0.40625000000001199</v>
      </c>
      <c r="AI121" s="177">
        <f t="shared" si="37"/>
        <v>0</v>
      </c>
      <c r="AJ121" s="232"/>
      <c r="AK121" s="233"/>
      <c r="AL121" s="234"/>
      <c r="AM121" s="177">
        <f t="shared" si="29"/>
        <v>0</v>
      </c>
      <c r="AN121" s="232"/>
      <c r="AO121" s="233"/>
      <c r="AP121" s="234"/>
      <c r="AQ121" s="181">
        <f t="shared" si="22"/>
        <v>0</v>
      </c>
      <c r="AR121" s="182"/>
      <c r="AS121" s="235"/>
      <c r="AT121" s="236"/>
      <c r="AU121" s="235"/>
      <c r="AV121" s="185">
        <f t="shared" si="30"/>
        <v>0</v>
      </c>
      <c r="AW121" s="186">
        <v>0.402777777777789</v>
      </c>
      <c r="AX121" s="231">
        <v>0.40625000000001199</v>
      </c>
      <c r="AY121" s="177">
        <f t="shared" si="38"/>
        <v>0</v>
      </c>
      <c r="AZ121" s="232"/>
      <c r="BA121" s="233"/>
      <c r="BB121" s="234"/>
      <c r="BC121" s="177">
        <f t="shared" si="31"/>
        <v>0</v>
      </c>
      <c r="BD121" s="232"/>
      <c r="BE121" s="233"/>
      <c r="BF121" s="234"/>
      <c r="BG121" s="181">
        <f t="shared" si="23"/>
        <v>0</v>
      </c>
      <c r="BH121" s="182"/>
      <c r="BI121" s="235"/>
      <c r="BJ121" s="236"/>
      <c r="BK121" s="235"/>
      <c r="BL121" s="185">
        <f t="shared" si="32"/>
        <v>0</v>
      </c>
      <c r="BM121" s="186">
        <v>0.402777777777789</v>
      </c>
      <c r="BN121" s="231">
        <v>0.40625000000001199</v>
      </c>
      <c r="BO121" s="177">
        <f t="shared" si="39"/>
        <v>0</v>
      </c>
      <c r="BP121" s="232"/>
      <c r="BQ121" s="233"/>
      <c r="BR121" s="234"/>
      <c r="BS121" s="177">
        <f t="shared" si="33"/>
        <v>0</v>
      </c>
      <c r="BT121" s="232"/>
      <c r="BU121" s="233"/>
      <c r="BV121" s="234"/>
      <c r="BW121" s="181">
        <f t="shared" si="24"/>
        <v>0</v>
      </c>
      <c r="BX121" s="182"/>
      <c r="BY121" s="235"/>
      <c r="BZ121" s="236"/>
      <c r="CA121" s="235"/>
      <c r="CB121" s="185">
        <f t="shared" si="34"/>
        <v>0</v>
      </c>
    </row>
    <row r="122" spans="1:80" ht="15.75">
      <c r="A122" s="186">
        <v>0.40625000000001199</v>
      </c>
      <c r="B122" s="231">
        <v>0.40972222222223398</v>
      </c>
      <c r="C122" s="177">
        <f t="shared" si="35"/>
        <v>0</v>
      </c>
      <c r="D122" s="232"/>
      <c r="E122" s="233"/>
      <c r="F122" s="234"/>
      <c r="G122" s="177">
        <f t="shared" si="25"/>
        <v>0</v>
      </c>
      <c r="H122" s="232"/>
      <c r="I122" s="233"/>
      <c r="J122" s="234"/>
      <c r="K122" s="181">
        <f t="shared" si="20"/>
        <v>0</v>
      </c>
      <c r="L122" s="182"/>
      <c r="M122" s="235"/>
      <c r="N122" s="236"/>
      <c r="O122" s="235"/>
      <c r="P122" s="185">
        <f t="shared" si="26"/>
        <v>0</v>
      </c>
      <c r="Q122" s="186">
        <v>0.40625000000001199</v>
      </c>
      <c r="R122" s="231">
        <v>0.40972222222223398</v>
      </c>
      <c r="S122" s="177">
        <f t="shared" si="36"/>
        <v>0</v>
      </c>
      <c r="T122" s="232"/>
      <c r="U122" s="233"/>
      <c r="V122" s="234"/>
      <c r="W122" s="177">
        <f t="shared" si="27"/>
        <v>0</v>
      </c>
      <c r="X122" s="232"/>
      <c r="Y122" s="233"/>
      <c r="Z122" s="234"/>
      <c r="AA122" s="181">
        <f t="shared" si="21"/>
        <v>0</v>
      </c>
      <c r="AB122" s="182"/>
      <c r="AC122" s="235"/>
      <c r="AD122" s="236"/>
      <c r="AE122" s="235"/>
      <c r="AF122" s="185">
        <f t="shared" si="28"/>
        <v>0</v>
      </c>
      <c r="AG122" s="186">
        <v>0.40625000000001199</v>
      </c>
      <c r="AH122" s="231">
        <v>0.40972222222223398</v>
      </c>
      <c r="AI122" s="177">
        <f t="shared" si="37"/>
        <v>0</v>
      </c>
      <c r="AJ122" s="232"/>
      <c r="AK122" s="233"/>
      <c r="AL122" s="234"/>
      <c r="AM122" s="177">
        <f t="shared" si="29"/>
        <v>0</v>
      </c>
      <c r="AN122" s="232"/>
      <c r="AO122" s="233"/>
      <c r="AP122" s="234"/>
      <c r="AQ122" s="181">
        <f t="shared" si="22"/>
        <v>0</v>
      </c>
      <c r="AR122" s="182"/>
      <c r="AS122" s="235"/>
      <c r="AT122" s="236"/>
      <c r="AU122" s="235"/>
      <c r="AV122" s="185">
        <f t="shared" si="30"/>
        <v>0</v>
      </c>
      <c r="AW122" s="186">
        <v>0.40625000000001199</v>
      </c>
      <c r="AX122" s="231">
        <v>0.40972222222223398</v>
      </c>
      <c r="AY122" s="177">
        <f t="shared" si="38"/>
        <v>0</v>
      </c>
      <c r="AZ122" s="232"/>
      <c r="BA122" s="233"/>
      <c r="BB122" s="234"/>
      <c r="BC122" s="177">
        <f t="shared" si="31"/>
        <v>0</v>
      </c>
      <c r="BD122" s="232"/>
      <c r="BE122" s="233"/>
      <c r="BF122" s="234"/>
      <c r="BG122" s="181">
        <f t="shared" si="23"/>
        <v>0</v>
      </c>
      <c r="BH122" s="182"/>
      <c r="BI122" s="235"/>
      <c r="BJ122" s="236"/>
      <c r="BK122" s="235"/>
      <c r="BL122" s="185">
        <f t="shared" si="32"/>
        <v>0</v>
      </c>
      <c r="BM122" s="186">
        <v>0.40625000000001199</v>
      </c>
      <c r="BN122" s="231">
        <v>0.40972222222223398</v>
      </c>
      <c r="BO122" s="177">
        <f t="shared" si="39"/>
        <v>0</v>
      </c>
      <c r="BP122" s="232"/>
      <c r="BQ122" s="233"/>
      <c r="BR122" s="234"/>
      <c r="BS122" s="177">
        <f t="shared" si="33"/>
        <v>0</v>
      </c>
      <c r="BT122" s="232"/>
      <c r="BU122" s="233"/>
      <c r="BV122" s="234"/>
      <c r="BW122" s="181">
        <f t="shared" si="24"/>
        <v>0</v>
      </c>
      <c r="BX122" s="182"/>
      <c r="BY122" s="235"/>
      <c r="BZ122" s="236"/>
      <c r="CA122" s="235"/>
      <c r="CB122" s="185">
        <f t="shared" si="34"/>
        <v>0</v>
      </c>
    </row>
    <row r="123" spans="1:80" ht="15.75">
      <c r="A123" s="186">
        <v>0.40972222222223398</v>
      </c>
      <c r="B123" s="231">
        <v>0.41319444444445602</v>
      </c>
      <c r="C123" s="177">
        <f t="shared" si="35"/>
        <v>0</v>
      </c>
      <c r="D123" s="232"/>
      <c r="E123" s="233"/>
      <c r="F123" s="234"/>
      <c r="G123" s="177">
        <f t="shared" si="25"/>
        <v>0</v>
      </c>
      <c r="H123" s="232"/>
      <c r="I123" s="233"/>
      <c r="J123" s="234"/>
      <c r="K123" s="181">
        <f t="shared" si="20"/>
        <v>0</v>
      </c>
      <c r="L123" s="182"/>
      <c r="M123" s="235"/>
      <c r="N123" s="236"/>
      <c r="O123" s="235"/>
      <c r="P123" s="185">
        <f t="shared" si="26"/>
        <v>0</v>
      </c>
      <c r="Q123" s="186">
        <v>0.40972222222223398</v>
      </c>
      <c r="R123" s="231">
        <v>0.41319444444445602</v>
      </c>
      <c r="S123" s="177">
        <f t="shared" si="36"/>
        <v>0</v>
      </c>
      <c r="T123" s="232"/>
      <c r="U123" s="233"/>
      <c r="V123" s="234"/>
      <c r="W123" s="177">
        <f t="shared" si="27"/>
        <v>0</v>
      </c>
      <c r="X123" s="232"/>
      <c r="Y123" s="233"/>
      <c r="Z123" s="234"/>
      <c r="AA123" s="181">
        <f t="shared" si="21"/>
        <v>0</v>
      </c>
      <c r="AB123" s="182"/>
      <c r="AC123" s="235"/>
      <c r="AD123" s="236"/>
      <c r="AE123" s="235"/>
      <c r="AF123" s="185">
        <f t="shared" si="28"/>
        <v>0</v>
      </c>
      <c r="AG123" s="186">
        <v>0.40972222222223398</v>
      </c>
      <c r="AH123" s="231">
        <v>0.41319444444445602</v>
      </c>
      <c r="AI123" s="177">
        <f t="shared" si="37"/>
        <v>0</v>
      </c>
      <c r="AJ123" s="232"/>
      <c r="AK123" s="233"/>
      <c r="AL123" s="234"/>
      <c r="AM123" s="177">
        <f t="shared" si="29"/>
        <v>0</v>
      </c>
      <c r="AN123" s="232"/>
      <c r="AO123" s="233"/>
      <c r="AP123" s="234"/>
      <c r="AQ123" s="181">
        <f t="shared" si="22"/>
        <v>0</v>
      </c>
      <c r="AR123" s="182"/>
      <c r="AS123" s="235"/>
      <c r="AT123" s="236"/>
      <c r="AU123" s="235"/>
      <c r="AV123" s="185">
        <f t="shared" si="30"/>
        <v>0</v>
      </c>
      <c r="AW123" s="186">
        <v>0.40972222222223398</v>
      </c>
      <c r="AX123" s="231">
        <v>0.41319444444445602</v>
      </c>
      <c r="AY123" s="177">
        <f t="shared" si="38"/>
        <v>0</v>
      </c>
      <c r="AZ123" s="232"/>
      <c r="BA123" s="233"/>
      <c r="BB123" s="234"/>
      <c r="BC123" s="177">
        <f t="shared" si="31"/>
        <v>0</v>
      </c>
      <c r="BD123" s="232"/>
      <c r="BE123" s="233"/>
      <c r="BF123" s="234"/>
      <c r="BG123" s="181">
        <f t="shared" si="23"/>
        <v>0</v>
      </c>
      <c r="BH123" s="182"/>
      <c r="BI123" s="235"/>
      <c r="BJ123" s="236"/>
      <c r="BK123" s="235"/>
      <c r="BL123" s="185">
        <f t="shared" si="32"/>
        <v>0</v>
      </c>
      <c r="BM123" s="186">
        <v>0.40972222222223398</v>
      </c>
      <c r="BN123" s="231">
        <v>0.41319444444445602</v>
      </c>
      <c r="BO123" s="177">
        <f t="shared" si="39"/>
        <v>0</v>
      </c>
      <c r="BP123" s="232"/>
      <c r="BQ123" s="233"/>
      <c r="BR123" s="234"/>
      <c r="BS123" s="177">
        <f t="shared" si="33"/>
        <v>0</v>
      </c>
      <c r="BT123" s="232"/>
      <c r="BU123" s="233"/>
      <c r="BV123" s="234"/>
      <c r="BW123" s="181">
        <f t="shared" si="24"/>
        <v>0</v>
      </c>
      <c r="BX123" s="182"/>
      <c r="BY123" s="235"/>
      <c r="BZ123" s="236"/>
      <c r="CA123" s="235"/>
      <c r="CB123" s="185">
        <f t="shared" si="34"/>
        <v>0</v>
      </c>
    </row>
    <row r="124" spans="1:80" ht="15.75">
      <c r="A124" s="186">
        <v>0.41319444444445602</v>
      </c>
      <c r="B124" s="231">
        <v>0.41666666666667901</v>
      </c>
      <c r="C124" s="177">
        <f t="shared" si="35"/>
        <v>0</v>
      </c>
      <c r="D124" s="232"/>
      <c r="E124" s="233"/>
      <c r="F124" s="234"/>
      <c r="G124" s="177">
        <f t="shared" si="25"/>
        <v>0</v>
      </c>
      <c r="H124" s="232"/>
      <c r="I124" s="233"/>
      <c r="J124" s="234"/>
      <c r="K124" s="181">
        <f t="shared" si="20"/>
        <v>0</v>
      </c>
      <c r="L124" s="182"/>
      <c r="M124" s="235"/>
      <c r="N124" s="236"/>
      <c r="O124" s="235"/>
      <c r="P124" s="185">
        <f t="shared" si="26"/>
        <v>0</v>
      </c>
      <c r="Q124" s="186">
        <v>0.41319444444445602</v>
      </c>
      <c r="R124" s="231">
        <v>0.41666666666667901</v>
      </c>
      <c r="S124" s="177">
        <f t="shared" si="36"/>
        <v>0</v>
      </c>
      <c r="T124" s="232"/>
      <c r="U124" s="233"/>
      <c r="V124" s="234"/>
      <c r="W124" s="177">
        <f t="shared" si="27"/>
        <v>0</v>
      </c>
      <c r="X124" s="232"/>
      <c r="Y124" s="233"/>
      <c r="Z124" s="234"/>
      <c r="AA124" s="181">
        <f t="shared" si="21"/>
        <v>0</v>
      </c>
      <c r="AB124" s="182"/>
      <c r="AC124" s="235"/>
      <c r="AD124" s="236"/>
      <c r="AE124" s="235"/>
      <c r="AF124" s="185">
        <f t="shared" si="28"/>
        <v>0</v>
      </c>
      <c r="AG124" s="186">
        <v>0.41319444444445602</v>
      </c>
      <c r="AH124" s="231">
        <v>0.41666666666667901</v>
      </c>
      <c r="AI124" s="177">
        <f t="shared" si="37"/>
        <v>0</v>
      </c>
      <c r="AJ124" s="232"/>
      <c r="AK124" s="233"/>
      <c r="AL124" s="234"/>
      <c r="AM124" s="177">
        <f t="shared" si="29"/>
        <v>0</v>
      </c>
      <c r="AN124" s="232"/>
      <c r="AO124" s="233"/>
      <c r="AP124" s="234"/>
      <c r="AQ124" s="181">
        <f t="shared" si="22"/>
        <v>0</v>
      </c>
      <c r="AR124" s="182"/>
      <c r="AS124" s="235"/>
      <c r="AT124" s="236"/>
      <c r="AU124" s="235"/>
      <c r="AV124" s="185">
        <f t="shared" si="30"/>
        <v>0</v>
      </c>
      <c r="AW124" s="186">
        <v>0.41319444444445602</v>
      </c>
      <c r="AX124" s="231">
        <v>0.41666666666667901</v>
      </c>
      <c r="AY124" s="177">
        <f t="shared" si="38"/>
        <v>0</v>
      </c>
      <c r="AZ124" s="232"/>
      <c r="BA124" s="233"/>
      <c r="BB124" s="234"/>
      <c r="BC124" s="177">
        <f t="shared" si="31"/>
        <v>0</v>
      </c>
      <c r="BD124" s="232"/>
      <c r="BE124" s="233"/>
      <c r="BF124" s="234"/>
      <c r="BG124" s="181">
        <f t="shared" si="23"/>
        <v>0</v>
      </c>
      <c r="BH124" s="182"/>
      <c r="BI124" s="235"/>
      <c r="BJ124" s="236"/>
      <c r="BK124" s="235"/>
      <c r="BL124" s="185">
        <f t="shared" si="32"/>
        <v>0</v>
      </c>
      <c r="BM124" s="186">
        <v>0.41319444444445602</v>
      </c>
      <c r="BN124" s="231">
        <v>0.41666666666667901</v>
      </c>
      <c r="BO124" s="177">
        <f t="shared" si="39"/>
        <v>0</v>
      </c>
      <c r="BP124" s="232"/>
      <c r="BQ124" s="233"/>
      <c r="BR124" s="234"/>
      <c r="BS124" s="177">
        <f t="shared" si="33"/>
        <v>0</v>
      </c>
      <c r="BT124" s="232"/>
      <c r="BU124" s="233"/>
      <c r="BV124" s="234"/>
      <c r="BW124" s="181">
        <f t="shared" si="24"/>
        <v>0</v>
      </c>
      <c r="BX124" s="182"/>
      <c r="BY124" s="235"/>
      <c r="BZ124" s="236"/>
      <c r="CA124" s="235"/>
      <c r="CB124" s="185">
        <f t="shared" si="34"/>
        <v>0</v>
      </c>
    </row>
    <row r="125" spans="1:80" ht="15.75">
      <c r="A125" s="186">
        <v>0.41666666666667901</v>
      </c>
      <c r="B125" s="231">
        <v>0.420138888888901</v>
      </c>
      <c r="C125" s="177">
        <f t="shared" si="35"/>
        <v>0</v>
      </c>
      <c r="D125" s="232"/>
      <c r="E125" s="233"/>
      <c r="F125" s="234"/>
      <c r="G125" s="177">
        <f t="shared" si="25"/>
        <v>0</v>
      </c>
      <c r="H125" s="232"/>
      <c r="I125" s="233"/>
      <c r="J125" s="234"/>
      <c r="K125" s="181">
        <f t="shared" si="20"/>
        <v>0</v>
      </c>
      <c r="L125" s="182"/>
      <c r="M125" s="235"/>
      <c r="N125" s="236"/>
      <c r="O125" s="235"/>
      <c r="P125" s="185">
        <f t="shared" si="26"/>
        <v>0</v>
      </c>
      <c r="Q125" s="186">
        <v>0.41666666666667901</v>
      </c>
      <c r="R125" s="231">
        <v>0.420138888888901</v>
      </c>
      <c r="S125" s="177">
        <f t="shared" si="36"/>
        <v>0</v>
      </c>
      <c r="T125" s="232"/>
      <c r="U125" s="233"/>
      <c r="V125" s="234"/>
      <c r="W125" s="177">
        <f t="shared" si="27"/>
        <v>0</v>
      </c>
      <c r="X125" s="232"/>
      <c r="Y125" s="233"/>
      <c r="Z125" s="234"/>
      <c r="AA125" s="181">
        <f t="shared" si="21"/>
        <v>0</v>
      </c>
      <c r="AB125" s="182"/>
      <c r="AC125" s="235"/>
      <c r="AD125" s="236"/>
      <c r="AE125" s="235"/>
      <c r="AF125" s="185">
        <f t="shared" si="28"/>
        <v>0</v>
      </c>
      <c r="AG125" s="186">
        <v>0.41666666666667901</v>
      </c>
      <c r="AH125" s="231">
        <v>0.420138888888901</v>
      </c>
      <c r="AI125" s="177">
        <f t="shared" si="37"/>
        <v>0</v>
      </c>
      <c r="AJ125" s="232"/>
      <c r="AK125" s="233"/>
      <c r="AL125" s="234"/>
      <c r="AM125" s="177">
        <f t="shared" si="29"/>
        <v>0</v>
      </c>
      <c r="AN125" s="232"/>
      <c r="AO125" s="233"/>
      <c r="AP125" s="234"/>
      <c r="AQ125" s="181">
        <f t="shared" si="22"/>
        <v>0</v>
      </c>
      <c r="AR125" s="182"/>
      <c r="AS125" s="235"/>
      <c r="AT125" s="236"/>
      <c r="AU125" s="235"/>
      <c r="AV125" s="185">
        <f t="shared" si="30"/>
        <v>0</v>
      </c>
      <c r="AW125" s="186">
        <v>0.41666666666667901</v>
      </c>
      <c r="AX125" s="231">
        <v>0.420138888888901</v>
      </c>
      <c r="AY125" s="177">
        <f t="shared" si="38"/>
        <v>0</v>
      </c>
      <c r="AZ125" s="232"/>
      <c r="BA125" s="233"/>
      <c r="BB125" s="234"/>
      <c r="BC125" s="177">
        <f t="shared" si="31"/>
        <v>0</v>
      </c>
      <c r="BD125" s="232"/>
      <c r="BE125" s="233"/>
      <c r="BF125" s="234"/>
      <c r="BG125" s="181">
        <f t="shared" si="23"/>
        <v>0</v>
      </c>
      <c r="BH125" s="182"/>
      <c r="BI125" s="235"/>
      <c r="BJ125" s="236"/>
      <c r="BK125" s="235"/>
      <c r="BL125" s="185">
        <f t="shared" si="32"/>
        <v>0</v>
      </c>
      <c r="BM125" s="186">
        <v>0.41666666666667901</v>
      </c>
      <c r="BN125" s="231">
        <v>0.420138888888901</v>
      </c>
      <c r="BO125" s="177">
        <f t="shared" si="39"/>
        <v>0</v>
      </c>
      <c r="BP125" s="232"/>
      <c r="BQ125" s="233"/>
      <c r="BR125" s="234"/>
      <c r="BS125" s="177">
        <f t="shared" si="33"/>
        <v>0</v>
      </c>
      <c r="BT125" s="232"/>
      <c r="BU125" s="233"/>
      <c r="BV125" s="234"/>
      <c r="BW125" s="181">
        <f t="shared" si="24"/>
        <v>0</v>
      </c>
      <c r="BX125" s="182"/>
      <c r="BY125" s="235"/>
      <c r="BZ125" s="236"/>
      <c r="CA125" s="235"/>
      <c r="CB125" s="185">
        <f t="shared" si="34"/>
        <v>0</v>
      </c>
    </row>
    <row r="126" spans="1:80" ht="15.75">
      <c r="A126" s="186">
        <v>0.420138888888901</v>
      </c>
      <c r="B126" s="231">
        <v>0.42361111111112298</v>
      </c>
      <c r="C126" s="177">
        <f t="shared" si="35"/>
        <v>0</v>
      </c>
      <c r="D126" s="232"/>
      <c r="E126" s="233"/>
      <c r="F126" s="234"/>
      <c r="G126" s="177">
        <f t="shared" si="25"/>
        <v>0</v>
      </c>
      <c r="H126" s="232"/>
      <c r="I126" s="233"/>
      <c r="J126" s="234"/>
      <c r="K126" s="181">
        <f t="shared" si="20"/>
        <v>0</v>
      </c>
      <c r="L126" s="182"/>
      <c r="M126" s="235"/>
      <c r="N126" s="236"/>
      <c r="O126" s="235"/>
      <c r="P126" s="185">
        <f t="shared" si="26"/>
        <v>0</v>
      </c>
      <c r="Q126" s="186">
        <v>0.420138888888901</v>
      </c>
      <c r="R126" s="231">
        <v>0.42361111111112298</v>
      </c>
      <c r="S126" s="177">
        <f t="shared" si="36"/>
        <v>0</v>
      </c>
      <c r="T126" s="232"/>
      <c r="U126" s="233"/>
      <c r="V126" s="234"/>
      <c r="W126" s="177">
        <f t="shared" si="27"/>
        <v>0</v>
      </c>
      <c r="X126" s="232"/>
      <c r="Y126" s="233"/>
      <c r="Z126" s="234"/>
      <c r="AA126" s="181">
        <f t="shared" si="21"/>
        <v>0</v>
      </c>
      <c r="AB126" s="182"/>
      <c r="AC126" s="235"/>
      <c r="AD126" s="236"/>
      <c r="AE126" s="235"/>
      <c r="AF126" s="185">
        <f t="shared" si="28"/>
        <v>0</v>
      </c>
      <c r="AG126" s="186">
        <v>0.420138888888901</v>
      </c>
      <c r="AH126" s="231">
        <v>0.42361111111112298</v>
      </c>
      <c r="AI126" s="177">
        <f t="shared" si="37"/>
        <v>0</v>
      </c>
      <c r="AJ126" s="232"/>
      <c r="AK126" s="233"/>
      <c r="AL126" s="234"/>
      <c r="AM126" s="177">
        <f t="shared" si="29"/>
        <v>0</v>
      </c>
      <c r="AN126" s="232"/>
      <c r="AO126" s="233"/>
      <c r="AP126" s="234"/>
      <c r="AQ126" s="181">
        <f t="shared" si="22"/>
        <v>0</v>
      </c>
      <c r="AR126" s="182"/>
      <c r="AS126" s="235"/>
      <c r="AT126" s="236"/>
      <c r="AU126" s="235"/>
      <c r="AV126" s="185">
        <f t="shared" si="30"/>
        <v>0</v>
      </c>
      <c r="AW126" s="186">
        <v>0.420138888888901</v>
      </c>
      <c r="AX126" s="231">
        <v>0.42361111111112298</v>
      </c>
      <c r="AY126" s="177">
        <f t="shared" si="38"/>
        <v>0</v>
      </c>
      <c r="AZ126" s="232"/>
      <c r="BA126" s="233"/>
      <c r="BB126" s="234"/>
      <c r="BC126" s="177">
        <f t="shared" si="31"/>
        <v>0</v>
      </c>
      <c r="BD126" s="232"/>
      <c r="BE126" s="233"/>
      <c r="BF126" s="234"/>
      <c r="BG126" s="181">
        <f t="shared" si="23"/>
        <v>0</v>
      </c>
      <c r="BH126" s="182"/>
      <c r="BI126" s="235"/>
      <c r="BJ126" s="236"/>
      <c r="BK126" s="235"/>
      <c r="BL126" s="185">
        <f t="shared" si="32"/>
        <v>0</v>
      </c>
      <c r="BM126" s="186">
        <v>0.420138888888901</v>
      </c>
      <c r="BN126" s="231">
        <v>0.42361111111112298</v>
      </c>
      <c r="BO126" s="177">
        <f t="shared" si="39"/>
        <v>0</v>
      </c>
      <c r="BP126" s="232"/>
      <c r="BQ126" s="233"/>
      <c r="BR126" s="234"/>
      <c r="BS126" s="177">
        <f t="shared" si="33"/>
        <v>0</v>
      </c>
      <c r="BT126" s="232"/>
      <c r="BU126" s="233"/>
      <c r="BV126" s="234"/>
      <c r="BW126" s="181">
        <f t="shared" si="24"/>
        <v>0</v>
      </c>
      <c r="BX126" s="182"/>
      <c r="BY126" s="235"/>
      <c r="BZ126" s="236"/>
      <c r="CA126" s="235"/>
      <c r="CB126" s="185">
        <f t="shared" si="34"/>
        <v>0</v>
      </c>
    </row>
    <row r="127" spans="1:80" ht="15.75">
      <c r="A127" s="186">
        <v>0.42361111111112298</v>
      </c>
      <c r="B127" s="231">
        <v>0.42708333333334503</v>
      </c>
      <c r="C127" s="177">
        <f t="shared" si="35"/>
        <v>0</v>
      </c>
      <c r="D127" s="232"/>
      <c r="E127" s="233"/>
      <c r="F127" s="234"/>
      <c r="G127" s="177">
        <f t="shared" si="25"/>
        <v>0</v>
      </c>
      <c r="H127" s="232"/>
      <c r="I127" s="233"/>
      <c r="J127" s="234"/>
      <c r="K127" s="181">
        <f t="shared" si="20"/>
        <v>0</v>
      </c>
      <c r="L127" s="182"/>
      <c r="M127" s="235"/>
      <c r="N127" s="236"/>
      <c r="O127" s="235"/>
      <c r="P127" s="185">
        <f t="shared" si="26"/>
        <v>0</v>
      </c>
      <c r="Q127" s="186">
        <v>0.42361111111112298</v>
      </c>
      <c r="R127" s="231">
        <v>0.42708333333334503</v>
      </c>
      <c r="S127" s="177">
        <f t="shared" si="36"/>
        <v>0</v>
      </c>
      <c r="T127" s="232"/>
      <c r="U127" s="233"/>
      <c r="V127" s="234"/>
      <c r="W127" s="177">
        <f t="shared" si="27"/>
        <v>0</v>
      </c>
      <c r="X127" s="232"/>
      <c r="Y127" s="233"/>
      <c r="Z127" s="234"/>
      <c r="AA127" s="181">
        <f t="shared" si="21"/>
        <v>0</v>
      </c>
      <c r="AB127" s="182"/>
      <c r="AC127" s="235"/>
      <c r="AD127" s="236"/>
      <c r="AE127" s="235"/>
      <c r="AF127" s="185">
        <f t="shared" si="28"/>
        <v>0</v>
      </c>
      <c r="AG127" s="186">
        <v>0.42361111111112298</v>
      </c>
      <c r="AH127" s="231">
        <v>0.42708333333334503</v>
      </c>
      <c r="AI127" s="177">
        <f t="shared" si="37"/>
        <v>0</v>
      </c>
      <c r="AJ127" s="232"/>
      <c r="AK127" s="233"/>
      <c r="AL127" s="234"/>
      <c r="AM127" s="177">
        <f t="shared" si="29"/>
        <v>0</v>
      </c>
      <c r="AN127" s="232"/>
      <c r="AO127" s="233"/>
      <c r="AP127" s="234"/>
      <c r="AQ127" s="181">
        <f t="shared" si="22"/>
        <v>0</v>
      </c>
      <c r="AR127" s="182"/>
      <c r="AS127" s="235"/>
      <c r="AT127" s="236"/>
      <c r="AU127" s="235"/>
      <c r="AV127" s="185">
        <f t="shared" si="30"/>
        <v>0</v>
      </c>
      <c r="AW127" s="186">
        <v>0.42361111111112298</v>
      </c>
      <c r="AX127" s="231">
        <v>0.42708333333334503</v>
      </c>
      <c r="AY127" s="177">
        <f t="shared" si="38"/>
        <v>0</v>
      </c>
      <c r="AZ127" s="232"/>
      <c r="BA127" s="233"/>
      <c r="BB127" s="234"/>
      <c r="BC127" s="177">
        <f t="shared" si="31"/>
        <v>0</v>
      </c>
      <c r="BD127" s="232"/>
      <c r="BE127" s="233"/>
      <c r="BF127" s="234"/>
      <c r="BG127" s="181">
        <f t="shared" si="23"/>
        <v>0</v>
      </c>
      <c r="BH127" s="182"/>
      <c r="BI127" s="235"/>
      <c r="BJ127" s="236"/>
      <c r="BK127" s="235"/>
      <c r="BL127" s="185">
        <f t="shared" si="32"/>
        <v>0</v>
      </c>
      <c r="BM127" s="186">
        <v>0.42361111111112298</v>
      </c>
      <c r="BN127" s="231">
        <v>0.42708333333334503</v>
      </c>
      <c r="BO127" s="177">
        <f t="shared" si="39"/>
        <v>0</v>
      </c>
      <c r="BP127" s="232"/>
      <c r="BQ127" s="233"/>
      <c r="BR127" s="234"/>
      <c r="BS127" s="177">
        <f t="shared" si="33"/>
        <v>0</v>
      </c>
      <c r="BT127" s="232"/>
      <c r="BU127" s="233"/>
      <c r="BV127" s="234"/>
      <c r="BW127" s="181">
        <f t="shared" si="24"/>
        <v>0</v>
      </c>
      <c r="BX127" s="182"/>
      <c r="BY127" s="235"/>
      <c r="BZ127" s="236"/>
      <c r="CA127" s="235"/>
      <c r="CB127" s="185">
        <f t="shared" si="34"/>
        <v>0</v>
      </c>
    </row>
    <row r="128" spans="1:80" ht="15.75">
      <c r="A128" s="186">
        <v>0.42708333333334503</v>
      </c>
      <c r="B128" s="231">
        <v>0.43055555555556801</v>
      </c>
      <c r="C128" s="177">
        <f t="shared" si="35"/>
        <v>0</v>
      </c>
      <c r="D128" s="232"/>
      <c r="E128" s="233"/>
      <c r="F128" s="234"/>
      <c r="G128" s="177">
        <f t="shared" si="25"/>
        <v>0</v>
      </c>
      <c r="H128" s="232"/>
      <c r="I128" s="233"/>
      <c r="J128" s="234"/>
      <c r="K128" s="181">
        <f t="shared" si="20"/>
        <v>0</v>
      </c>
      <c r="L128" s="182"/>
      <c r="M128" s="235"/>
      <c r="N128" s="236"/>
      <c r="O128" s="235"/>
      <c r="P128" s="185">
        <f t="shared" si="26"/>
        <v>0</v>
      </c>
      <c r="Q128" s="186">
        <v>0.42708333333334503</v>
      </c>
      <c r="R128" s="231">
        <v>0.43055555555556801</v>
      </c>
      <c r="S128" s="177">
        <f t="shared" si="36"/>
        <v>0</v>
      </c>
      <c r="T128" s="232"/>
      <c r="U128" s="233"/>
      <c r="V128" s="234"/>
      <c r="W128" s="177">
        <f t="shared" si="27"/>
        <v>0</v>
      </c>
      <c r="X128" s="232"/>
      <c r="Y128" s="233"/>
      <c r="Z128" s="234"/>
      <c r="AA128" s="181">
        <f t="shared" si="21"/>
        <v>0</v>
      </c>
      <c r="AB128" s="182"/>
      <c r="AC128" s="235"/>
      <c r="AD128" s="236"/>
      <c r="AE128" s="235"/>
      <c r="AF128" s="185">
        <f t="shared" si="28"/>
        <v>0</v>
      </c>
      <c r="AG128" s="186">
        <v>0.42708333333334503</v>
      </c>
      <c r="AH128" s="231">
        <v>0.43055555555556801</v>
      </c>
      <c r="AI128" s="177">
        <f t="shared" si="37"/>
        <v>0</v>
      </c>
      <c r="AJ128" s="232"/>
      <c r="AK128" s="233"/>
      <c r="AL128" s="234"/>
      <c r="AM128" s="177">
        <f t="shared" si="29"/>
        <v>0</v>
      </c>
      <c r="AN128" s="232"/>
      <c r="AO128" s="233"/>
      <c r="AP128" s="234"/>
      <c r="AQ128" s="181">
        <f t="shared" si="22"/>
        <v>0</v>
      </c>
      <c r="AR128" s="182"/>
      <c r="AS128" s="235"/>
      <c r="AT128" s="236"/>
      <c r="AU128" s="235"/>
      <c r="AV128" s="185">
        <f t="shared" si="30"/>
        <v>0</v>
      </c>
      <c r="AW128" s="186">
        <v>0.42708333333334503</v>
      </c>
      <c r="AX128" s="231">
        <v>0.43055555555556801</v>
      </c>
      <c r="AY128" s="177">
        <f t="shared" si="38"/>
        <v>0</v>
      </c>
      <c r="AZ128" s="232"/>
      <c r="BA128" s="233"/>
      <c r="BB128" s="234"/>
      <c r="BC128" s="177">
        <f t="shared" si="31"/>
        <v>0</v>
      </c>
      <c r="BD128" s="232"/>
      <c r="BE128" s="233"/>
      <c r="BF128" s="234"/>
      <c r="BG128" s="181">
        <f t="shared" si="23"/>
        <v>0</v>
      </c>
      <c r="BH128" s="182"/>
      <c r="BI128" s="235"/>
      <c r="BJ128" s="236"/>
      <c r="BK128" s="235"/>
      <c r="BL128" s="185">
        <f t="shared" si="32"/>
        <v>0</v>
      </c>
      <c r="BM128" s="186">
        <v>0.42708333333334503</v>
      </c>
      <c r="BN128" s="231">
        <v>0.43055555555556801</v>
      </c>
      <c r="BO128" s="177">
        <f t="shared" si="39"/>
        <v>0</v>
      </c>
      <c r="BP128" s="232"/>
      <c r="BQ128" s="233"/>
      <c r="BR128" s="234"/>
      <c r="BS128" s="177">
        <f t="shared" si="33"/>
        <v>0</v>
      </c>
      <c r="BT128" s="232"/>
      <c r="BU128" s="233"/>
      <c r="BV128" s="234"/>
      <c r="BW128" s="181">
        <f t="shared" si="24"/>
        <v>0</v>
      </c>
      <c r="BX128" s="182"/>
      <c r="BY128" s="235"/>
      <c r="BZ128" s="236"/>
      <c r="CA128" s="235"/>
      <c r="CB128" s="185">
        <f t="shared" si="34"/>
        <v>0</v>
      </c>
    </row>
    <row r="129" spans="1:80" ht="15.75">
      <c r="A129" s="186">
        <v>0.43055555555556801</v>
      </c>
      <c r="B129" s="231">
        <v>0.43402777777779</v>
      </c>
      <c r="C129" s="177">
        <f t="shared" si="35"/>
        <v>0</v>
      </c>
      <c r="D129" s="232"/>
      <c r="E129" s="233"/>
      <c r="F129" s="234"/>
      <c r="G129" s="177">
        <f t="shared" si="25"/>
        <v>0</v>
      </c>
      <c r="H129" s="232"/>
      <c r="I129" s="233"/>
      <c r="J129" s="234"/>
      <c r="K129" s="181">
        <f t="shared" si="20"/>
        <v>0</v>
      </c>
      <c r="L129" s="182"/>
      <c r="M129" s="235"/>
      <c r="N129" s="236"/>
      <c r="O129" s="235"/>
      <c r="P129" s="185">
        <f t="shared" si="26"/>
        <v>0</v>
      </c>
      <c r="Q129" s="186">
        <v>0.43055555555556801</v>
      </c>
      <c r="R129" s="231">
        <v>0.43402777777779</v>
      </c>
      <c r="S129" s="177">
        <f t="shared" si="36"/>
        <v>0</v>
      </c>
      <c r="T129" s="232"/>
      <c r="U129" s="233"/>
      <c r="V129" s="234"/>
      <c r="W129" s="177">
        <f t="shared" si="27"/>
        <v>0</v>
      </c>
      <c r="X129" s="232"/>
      <c r="Y129" s="233"/>
      <c r="Z129" s="234"/>
      <c r="AA129" s="181">
        <f t="shared" si="21"/>
        <v>0</v>
      </c>
      <c r="AB129" s="182"/>
      <c r="AC129" s="235"/>
      <c r="AD129" s="236"/>
      <c r="AE129" s="235"/>
      <c r="AF129" s="185">
        <f t="shared" si="28"/>
        <v>0</v>
      </c>
      <c r="AG129" s="186">
        <v>0.43055555555556801</v>
      </c>
      <c r="AH129" s="231">
        <v>0.43402777777779</v>
      </c>
      <c r="AI129" s="177">
        <f t="shared" si="37"/>
        <v>0</v>
      </c>
      <c r="AJ129" s="232"/>
      <c r="AK129" s="233"/>
      <c r="AL129" s="234"/>
      <c r="AM129" s="177">
        <f t="shared" si="29"/>
        <v>0</v>
      </c>
      <c r="AN129" s="232"/>
      <c r="AO129" s="233"/>
      <c r="AP129" s="234"/>
      <c r="AQ129" s="181">
        <f t="shared" si="22"/>
        <v>0</v>
      </c>
      <c r="AR129" s="182"/>
      <c r="AS129" s="235"/>
      <c r="AT129" s="236"/>
      <c r="AU129" s="235"/>
      <c r="AV129" s="185">
        <f t="shared" si="30"/>
        <v>0</v>
      </c>
      <c r="AW129" s="186">
        <v>0.43055555555556801</v>
      </c>
      <c r="AX129" s="231">
        <v>0.43402777777779</v>
      </c>
      <c r="AY129" s="177">
        <f t="shared" si="38"/>
        <v>0</v>
      </c>
      <c r="AZ129" s="232"/>
      <c r="BA129" s="233"/>
      <c r="BB129" s="234"/>
      <c r="BC129" s="177">
        <f t="shared" si="31"/>
        <v>0</v>
      </c>
      <c r="BD129" s="232"/>
      <c r="BE129" s="233"/>
      <c r="BF129" s="234"/>
      <c r="BG129" s="181">
        <f t="shared" si="23"/>
        <v>0</v>
      </c>
      <c r="BH129" s="182"/>
      <c r="BI129" s="235"/>
      <c r="BJ129" s="236"/>
      <c r="BK129" s="235"/>
      <c r="BL129" s="185">
        <f t="shared" si="32"/>
        <v>0</v>
      </c>
      <c r="BM129" s="186">
        <v>0.43055555555556801</v>
      </c>
      <c r="BN129" s="231">
        <v>0.43402777777779</v>
      </c>
      <c r="BO129" s="177">
        <f t="shared" si="39"/>
        <v>0</v>
      </c>
      <c r="BP129" s="232"/>
      <c r="BQ129" s="233"/>
      <c r="BR129" s="234"/>
      <c r="BS129" s="177">
        <f t="shared" si="33"/>
        <v>0</v>
      </c>
      <c r="BT129" s="232"/>
      <c r="BU129" s="233"/>
      <c r="BV129" s="234"/>
      <c r="BW129" s="181">
        <f t="shared" si="24"/>
        <v>0</v>
      </c>
      <c r="BX129" s="182"/>
      <c r="BY129" s="235"/>
      <c r="BZ129" s="236"/>
      <c r="CA129" s="235"/>
      <c r="CB129" s="185">
        <f t="shared" si="34"/>
        <v>0</v>
      </c>
    </row>
    <row r="130" spans="1:80" ht="15.75">
      <c r="A130" s="186">
        <v>0.43402777777779</v>
      </c>
      <c r="B130" s="231">
        <v>0.43750000000001199</v>
      </c>
      <c r="C130" s="177">
        <f t="shared" si="35"/>
        <v>0</v>
      </c>
      <c r="D130" s="232"/>
      <c r="E130" s="233"/>
      <c r="F130" s="234"/>
      <c r="G130" s="177">
        <f t="shared" si="25"/>
        <v>0</v>
      </c>
      <c r="H130" s="232"/>
      <c r="I130" s="233"/>
      <c r="J130" s="234"/>
      <c r="K130" s="181">
        <f t="shared" si="20"/>
        <v>0</v>
      </c>
      <c r="L130" s="182"/>
      <c r="M130" s="235"/>
      <c r="N130" s="236"/>
      <c r="O130" s="235"/>
      <c r="P130" s="185">
        <f t="shared" si="26"/>
        <v>0</v>
      </c>
      <c r="Q130" s="186">
        <v>0.43402777777779</v>
      </c>
      <c r="R130" s="231">
        <v>0.43750000000001199</v>
      </c>
      <c r="S130" s="177">
        <f t="shared" si="36"/>
        <v>0</v>
      </c>
      <c r="T130" s="232"/>
      <c r="U130" s="233"/>
      <c r="V130" s="234"/>
      <c r="W130" s="177">
        <f t="shared" si="27"/>
        <v>0</v>
      </c>
      <c r="X130" s="232"/>
      <c r="Y130" s="233"/>
      <c r="Z130" s="234"/>
      <c r="AA130" s="181">
        <f t="shared" si="21"/>
        <v>0</v>
      </c>
      <c r="AB130" s="182"/>
      <c r="AC130" s="235"/>
      <c r="AD130" s="236"/>
      <c r="AE130" s="235"/>
      <c r="AF130" s="185">
        <f t="shared" si="28"/>
        <v>0</v>
      </c>
      <c r="AG130" s="186">
        <v>0.43402777777779</v>
      </c>
      <c r="AH130" s="231">
        <v>0.43750000000001199</v>
      </c>
      <c r="AI130" s="177">
        <f t="shared" si="37"/>
        <v>0</v>
      </c>
      <c r="AJ130" s="232"/>
      <c r="AK130" s="233"/>
      <c r="AL130" s="234"/>
      <c r="AM130" s="177">
        <f t="shared" si="29"/>
        <v>0</v>
      </c>
      <c r="AN130" s="232"/>
      <c r="AO130" s="233"/>
      <c r="AP130" s="234"/>
      <c r="AQ130" s="181">
        <f t="shared" si="22"/>
        <v>0</v>
      </c>
      <c r="AR130" s="182"/>
      <c r="AS130" s="235"/>
      <c r="AT130" s="236"/>
      <c r="AU130" s="235"/>
      <c r="AV130" s="185">
        <f t="shared" si="30"/>
        <v>0</v>
      </c>
      <c r="AW130" s="186">
        <v>0.43402777777779</v>
      </c>
      <c r="AX130" s="231">
        <v>0.43750000000001199</v>
      </c>
      <c r="AY130" s="177">
        <f t="shared" si="38"/>
        <v>0</v>
      </c>
      <c r="AZ130" s="232"/>
      <c r="BA130" s="233"/>
      <c r="BB130" s="234"/>
      <c r="BC130" s="177">
        <f t="shared" si="31"/>
        <v>0</v>
      </c>
      <c r="BD130" s="232"/>
      <c r="BE130" s="233"/>
      <c r="BF130" s="234"/>
      <c r="BG130" s="181">
        <f t="shared" si="23"/>
        <v>0</v>
      </c>
      <c r="BH130" s="182"/>
      <c r="BI130" s="235"/>
      <c r="BJ130" s="236"/>
      <c r="BK130" s="235"/>
      <c r="BL130" s="185">
        <f t="shared" si="32"/>
        <v>0</v>
      </c>
      <c r="BM130" s="186">
        <v>0.43402777777779</v>
      </c>
      <c r="BN130" s="231">
        <v>0.43750000000001199</v>
      </c>
      <c r="BO130" s="177">
        <f t="shared" si="39"/>
        <v>0</v>
      </c>
      <c r="BP130" s="232"/>
      <c r="BQ130" s="233"/>
      <c r="BR130" s="234"/>
      <c r="BS130" s="177">
        <f t="shared" si="33"/>
        <v>0</v>
      </c>
      <c r="BT130" s="232"/>
      <c r="BU130" s="233"/>
      <c r="BV130" s="234"/>
      <c r="BW130" s="181">
        <f t="shared" si="24"/>
        <v>0</v>
      </c>
      <c r="BX130" s="182"/>
      <c r="BY130" s="235"/>
      <c r="BZ130" s="236"/>
      <c r="CA130" s="235"/>
      <c r="CB130" s="185">
        <f t="shared" si="34"/>
        <v>0</v>
      </c>
    </row>
    <row r="131" spans="1:80" ht="15.75">
      <c r="A131" s="186">
        <v>0.43750000000001199</v>
      </c>
      <c r="B131" s="231">
        <v>0.44097222222223498</v>
      </c>
      <c r="C131" s="177">
        <f t="shared" si="35"/>
        <v>0</v>
      </c>
      <c r="D131" s="232"/>
      <c r="E131" s="233"/>
      <c r="F131" s="234"/>
      <c r="G131" s="177">
        <f t="shared" si="25"/>
        <v>0</v>
      </c>
      <c r="H131" s="232"/>
      <c r="I131" s="233"/>
      <c r="J131" s="234"/>
      <c r="K131" s="181">
        <f t="shared" si="20"/>
        <v>0</v>
      </c>
      <c r="L131" s="182"/>
      <c r="M131" s="235"/>
      <c r="N131" s="236"/>
      <c r="O131" s="235"/>
      <c r="P131" s="185">
        <f t="shared" si="26"/>
        <v>0</v>
      </c>
      <c r="Q131" s="186">
        <v>0.43750000000001199</v>
      </c>
      <c r="R131" s="231">
        <v>0.44097222222223498</v>
      </c>
      <c r="S131" s="177">
        <f t="shared" si="36"/>
        <v>0</v>
      </c>
      <c r="T131" s="232"/>
      <c r="U131" s="233"/>
      <c r="V131" s="234"/>
      <c r="W131" s="177">
        <f t="shared" si="27"/>
        <v>0</v>
      </c>
      <c r="X131" s="232"/>
      <c r="Y131" s="233"/>
      <c r="Z131" s="234"/>
      <c r="AA131" s="181">
        <f t="shared" si="21"/>
        <v>0</v>
      </c>
      <c r="AB131" s="182"/>
      <c r="AC131" s="235"/>
      <c r="AD131" s="236"/>
      <c r="AE131" s="235"/>
      <c r="AF131" s="185">
        <f t="shared" si="28"/>
        <v>0</v>
      </c>
      <c r="AG131" s="186">
        <v>0.43750000000001199</v>
      </c>
      <c r="AH131" s="231">
        <v>0.44097222222223498</v>
      </c>
      <c r="AI131" s="177">
        <f t="shared" si="37"/>
        <v>0</v>
      </c>
      <c r="AJ131" s="232"/>
      <c r="AK131" s="233"/>
      <c r="AL131" s="234"/>
      <c r="AM131" s="177">
        <f t="shared" si="29"/>
        <v>0</v>
      </c>
      <c r="AN131" s="232"/>
      <c r="AO131" s="233"/>
      <c r="AP131" s="234"/>
      <c r="AQ131" s="181">
        <f t="shared" si="22"/>
        <v>0</v>
      </c>
      <c r="AR131" s="182"/>
      <c r="AS131" s="235"/>
      <c r="AT131" s="236"/>
      <c r="AU131" s="235"/>
      <c r="AV131" s="185">
        <f t="shared" si="30"/>
        <v>0</v>
      </c>
      <c r="AW131" s="186">
        <v>0.43750000000001199</v>
      </c>
      <c r="AX131" s="231">
        <v>0.44097222222223498</v>
      </c>
      <c r="AY131" s="177">
        <f t="shared" si="38"/>
        <v>0</v>
      </c>
      <c r="AZ131" s="232"/>
      <c r="BA131" s="233"/>
      <c r="BB131" s="234"/>
      <c r="BC131" s="177">
        <f t="shared" si="31"/>
        <v>0</v>
      </c>
      <c r="BD131" s="232"/>
      <c r="BE131" s="233"/>
      <c r="BF131" s="234"/>
      <c r="BG131" s="181">
        <f t="shared" si="23"/>
        <v>0</v>
      </c>
      <c r="BH131" s="182"/>
      <c r="BI131" s="235"/>
      <c r="BJ131" s="236"/>
      <c r="BK131" s="235"/>
      <c r="BL131" s="185">
        <f t="shared" si="32"/>
        <v>0</v>
      </c>
      <c r="BM131" s="186">
        <v>0.43750000000001199</v>
      </c>
      <c r="BN131" s="231">
        <v>0.44097222222223498</v>
      </c>
      <c r="BO131" s="177">
        <f t="shared" si="39"/>
        <v>0</v>
      </c>
      <c r="BP131" s="232"/>
      <c r="BQ131" s="233"/>
      <c r="BR131" s="234"/>
      <c r="BS131" s="177">
        <f t="shared" si="33"/>
        <v>0</v>
      </c>
      <c r="BT131" s="232"/>
      <c r="BU131" s="233"/>
      <c r="BV131" s="234"/>
      <c r="BW131" s="181">
        <f t="shared" si="24"/>
        <v>0</v>
      </c>
      <c r="BX131" s="182"/>
      <c r="BY131" s="235"/>
      <c r="BZ131" s="236"/>
      <c r="CA131" s="235"/>
      <c r="CB131" s="185">
        <f t="shared" si="34"/>
        <v>0</v>
      </c>
    </row>
    <row r="132" spans="1:80" ht="15.75">
      <c r="A132" s="186">
        <v>0.44097222222223498</v>
      </c>
      <c r="B132" s="231">
        <v>0.44444444444445702</v>
      </c>
      <c r="C132" s="177">
        <f t="shared" si="35"/>
        <v>0</v>
      </c>
      <c r="D132" s="232"/>
      <c r="E132" s="233"/>
      <c r="F132" s="234"/>
      <c r="G132" s="177">
        <f t="shared" si="25"/>
        <v>0</v>
      </c>
      <c r="H132" s="232"/>
      <c r="I132" s="233"/>
      <c r="J132" s="234"/>
      <c r="K132" s="181">
        <f t="shared" si="20"/>
        <v>0</v>
      </c>
      <c r="L132" s="182"/>
      <c r="M132" s="235"/>
      <c r="N132" s="236"/>
      <c r="O132" s="235"/>
      <c r="P132" s="185">
        <f t="shared" si="26"/>
        <v>0</v>
      </c>
      <c r="Q132" s="186">
        <v>0.44097222222223498</v>
      </c>
      <c r="R132" s="231">
        <v>0.44444444444445702</v>
      </c>
      <c r="S132" s="177">
        <f t="shared" si="36"/>
        <v>0</v>
      </c>
      <c r="T132" s="232"/>
      <c r="U132" s="233"/>
      <c r="V132" s="234"/>
      <c r="W132" s="177">
        <f t="shared" si="27"/>
        <v>0</v>
      </c>
      <c r="X132" s="232"/>
      <c r="Y132" s="233"/>
      <c r="Z132" s="234"/>
      <c r="AA132" s="181">
        <f t="shared" si="21"/>
        <v>0</v>
      </c>
      <c r="AB132" s="182"/>
      <c r="AC132" s="235"/>
      <c r="AD132" s="236"/>
      <c r="AE132" s="235"/>
      <c r="AF132" s="185">
        <f t="shared" si="28"/>
        <v>0</v>
      </c>
      <c r="AG132" s="186">
        <v>0.44097222222223498</v>
      </c>
      <c r="AH132" s="231">
        <v>0.44444444444445702</v>
      </c>
      <c r="AI132" s="177">
        <f t="shared" si="37"/>
        <v>0</v>
      </c>
      <c r="AJ132" s="232"/>
      <c r="AK132" s="233"/>
      <c r="AL132" s="234"/>
      <c r="AM132" s="177">
        <f t="shared" si="29"/>
        <v>0</v>
      </c>
      <c r="AN132" s="232"/>
      <c r="AO132" s="233"/>
      <c r="AP132" s="234"/>
      <c r="AQ132" s="181">
        <f t="shared" si="22"/>
        <v>0</v>
      </c>
      <c r="AR132" s="182"/>
      <c r="AS132" s="235"/>
      <c r="AT132" s="236"/>
      <c r="AU132" s="235"/>
      <c r="AV132" s="185">
        <f t="shared" si="30"/>
        <v>0</v>
      </c>
      <c r="AW132" s="186">
        <v>0.44097222222223498</v>
      </c>
      <c r="AX132" s="231">
        <v>0.44444444444445702</v>
      </c>
      <c r="AY132" s="177">
        <f t="shared" si="38"/>
        <v>0</v>
      </c>
      <c r="AZ132" s="232"/>
      <c r="BA132" s="233"/>
      <c r="BB132" s="234"/>
      <c r="BC132" s="177">
        <f t="shared" si="31"/>
        <v>0</v>
      </c>
      <c r="BD132" s="232"/>
      <c r="BE132" s="233"/>
      <c r="BF132" s="234"/>
      <c r="BG132" s="181">
        <f t="shared" si="23"/>
        <v>0</v>
      </c>
      <c r="BH132" s="182"/>
      <c r="BI132" s="235"/>
      <c r="BJ132" s="236"/>
      <c r="BK132" s="235"/>
      <c r="BL132" s="185">
        <f t="shared" si="32"/>
        <v>0</v>
      </c>
      <c r="BM132" s="186">
        <v>0.44097222222223498</v>
      </c>
      <c r="BN132" s="231">
        <v>0.44444444444445702</v>
      </c>
      <c r="BO132" s="177">
        <f t="shared" si="39"/>
        <v>0</v>
      </c>
      <c r="BP132" s="232"/>
      <c r="BQ132" s="233"/>
      <c r="BR132" s="234"/>
      <c r="BS132" s="177">
        <f t="shared" si="33"/>
        <v>0</v>
      </c>
      <c r="BT132" s="232"/>
      <c r="BU132" s="233"/>
      <c r="BV132" s="234"/>
      <c r="BW132" s="181">
        <f t="shared" si="24"/>
        <v>0</v>
      </c>
      <c r="BX132" s="182"/>
      <c r="BY132" s="235"/>
      <c r="BZ132" s="236"/>
      <c r="CA132" s="235"/>
      <c r="CB132" s="185">
        <f t="shared" si="34"/>
        <v>0</v>
      </c>
    </row>
    <row r="133" spans="1:80" ht="15.75">
      <c r="A133" s="186">
        <v>0.44444444444445702</v>
      </c>
      <c r="B133" s="231">
        <v>0.44791666666667901</v>
      </c>
      <c r="C133" s="177">
        <f t="shared" si="35"/>
        <v>0</v>
      </c>
      <c r="D133" s="232"/>
      <c r="E133" s="233"/>
      <c r="F133" s="234"/>
      <c r="G133" s="177">
        <f t="shared" si="25"/>
        <v>0</v>
      </c>
      <c r="H133" s="232"/>
      <c r="I133" s="233"/>
      <c r="J133" s="234"/>
      <c r="K133" s="181">
        <f t="shared" ref="K133:K196" si="40">H133+I133+J133</f>
        <v>0</v>
      </c>
      <c r="L133" s="182"/>
      <c r="M133" s="235"/>
      <c r="N133" s="236"/>
      <c r="O133" s="235"/>
      <c r="P133" s="185">
        <f t="shared" si="26"/>
        <v>0</v>
      </c>
      <c r="Q133" s="186">
        <v>0.44444444444445702</v>
      </c>
      <c r="R133" s="231">
        <v>0.44791666666667901</v>
      </c>
      <c r="S133" s="177">
        <f t="shared" si="36"/>
        <v>0</v>
      </c>
      <c r="T133" s="232"/>
      <c r="U133" s="233"/>
      <c r="V133" s="234"/>
      <c r="W133" s="177">
        <f t="shared" si="27"/>
        <v>0</v>
      </c>
      <c r="X133" s="232"/>
      <c r="Y133" s="233"/>
      <c r="Z133" s="234"/>
      <c r="AA133" s="181">
        <f t="shared" ref="AA133:AA196" si="41">X133+Y133+Z133</f>
        <v>0</v>
      </c>
      <c r="AB133" s="182"/>
      <c r="AC133" s="235"/>
      <c r="AD133" s="236"/>
      <c r="AE133" s="235"/>
      <c r="AF133" s="185">
        <f t="shared" si="28"/>
        <v>0</v>
      </c>
      <c r="AG133" s="186">
        <v>0.44444444444445702</v>
      </c>
      <c r="AH133" s="231">
        <v>0.44791666666667901</v>
      </c>
      <c r="AI133" s="177">
        <f t="shared" si="37"/>
        <v>0</v>
      </c>
      <c r="AJ133" s="232"/>
      <c r="AK133" s="233"/>
      <c r="AL133" s="234"/>
      <c r="AM133" s="177">
        <f t="shared" si="29"/>
        <v>0</v>
      </c>
      <c r="AN133" s="232"/>
      <c r="AO133" s="233"/>
      <c r="AP133" s="234"/>
      <c r="AQ133" s="181">
        <f t="shared" ref="AQ133:AQ196" si="42">AN133+AO133+AP133</f>
        <v>0</v>
      </c>
      <c r="AR133" s="182"/>
      <c r="AS133" s="235"/>
      <c r="AT133" s="236"/>
      <c r="AU133" s="235"/>
      <c r="AV133" s="185">
        <f t="shared" si="30"/>
        <v>0</v>
      </c>
      <c r="AW133" s="186">
        <v>0.44444444444445702</v>
      </c>
      <c r="AX133" s="231">
        <v>0.44791666666667901</v>
      </c>
      <c r="AY133" s="177">
        <f t="shared" si="38"/>
        <v>0</v>
      </c>
      <c r="AZ133" s="232"/>
      <c r="BA133" s="233"/>
      <c r="BB133" s="234"/>
      <c r="BC133" s="177">
        <f t="shared" si="31"/>
        <v>0</v>
      </c>
      <c r="BD133" s="232"/>
      <c r="BE133" s="233"/>
      <c r="BF133" s="234"/>
      <c r="BG133" s="181">
        <f t="shared" ref="BG133:BG196" si="43">BD133+BE133+BF133</f>
        <v>0</v>
      </c>
      <c r="BH133" s="182"/>
      <c r="BI133" s="235"/>
      <c r="BJ133" s="236"/>
      <c r="BK133" s="235"/>
      <c r="BL133" s="185">
        <f t="shared" si="32"/>
        <v>0</v>
      </c>
      <c r="BM133" s="186">
        <v>0.44444444444445702</v>
      </c>
      <c r="BN133" s="231">
        <v>0.44791666666667901</v>
      </c>
      <c r="BO133" s="177">
        <f t="shared" si="39"/>
        <v>0</v>
      </c>
      <c r="BP133" s="232"/>
      <c r="BQ133" s="233"/>
      <c r="BR133" s="234"/>
      <c r="BS133" s="177">
        <f t="shared" si="33"/>
        <v>0</v>
      </c>
      <c r="BT133" s="232"/>
      <c r="BU133" s="233"/>
      <c r="BV133" s="234"/>
      <c r="BW133" s="181">
        <f t="shared" ref="BW133:BW196" si="44">BT133+BU133+BV133</f>
        <v>0</v>
      </c>
      <c r="BX133" s="182"/>
      <c r="BY133" s="235"/>
      <c r="BZ133" s="236"/>
      <c r="CA133" s="235"/>
      <c r="CB133" s="185">
        <f t="shared" si="34"/>
        <v>0</v>
      </c>
    </row>
    <row r="134" spans="1:80" ht="15.75">
      <c r="A134" s="186">
        <v>0.44791666666667901</v>
      </c>
      <c r="B134" s="231">
        <v>0.451388888888902</v>
      </c>
      <c r="C134" s="177">
        <f t="shared" si="35"/>
        <v>0</v>
      </c>
      <c r="D134" s="232"/>
      <c r="E134" s="233"/>
      <c r="F134" s="234"/>
      <c r="G134" s="177">
        <f t="shared" ref="G134:G197" si="45">K134+P134</f>
        <v>0</v>
      </c>
      <c r="H134" s="232"/>
      <c r="I134" s="233"/>
      <c r="J134" s="234"/>
      <c r="K134" s="181">
        <f t="shared" si="40"/>
        <v>0</v>
      </c>
      <c r="L134" s="182"/>
      <c r="M134" s="235"/>
      <c r="N134" s="236"/>
      <c r="O134" s="235"/>
      <c r="P134" s="185">
        <f t="shared" ref="P134:P197" si="46">L134+M134+N134+O134</f>
        <v>0</v>
      </c>
      <c r="Q134" s="186">
        <v>0.44791666666667901</v>
      </c>
      <c r="R134" s="231">
        <v>0.451388888888902</v>
      </c>
      <c r="S134" s="177">
        <f t="shared" si="36"/>
        <v>0</v>
      </c>
      <c r="T134" s="232"/>
      <c r="U134" s="233"/>
      <c r="V134" s="234"/>
      <c r="W134" s="177">
        <f t="shared" ref="W134:W197" si="47">AA134+AF134</f>
        <v>0</v>
      </c>
      <c r="X134" s="232"/>
      <c r="Y134" s="233"/>
      <c r="Z134" s="234"/>
      <c r="AA134" s="181">
        <f t="shared" si="41"/>
        <v>0</v>
      </c>
      <c r="AB134" s="182"/>
      <c r="AC134" s="235"/>
      <c r="AD134" s="236"/>
      <c r="AE134" s="235"/>
      <c r="AF134" s="185">
        <f t="shared" ref="AF134:AF197" si="48">AB134+AC134+AD134+AE134</f>
        <v>0</v>
      </c>
      <c r="AG134" s="186">
        <v>0.44791666666667901</v>
      </c>
      <c r="AH134" s="231">
        <v>0.451388888888902</v>
      </c>
      <c r="AI134" s="177">
        <f t="shared" si="37"/>
        <v>0</v>
      </c>
      <c r="AJ134" s="232"/>
      <c r="AK134" s="233"/>
      <c r="AL134" s="234"/>
      <c r="AM134" s="177">
        <f t="shared" ref="AM134:AM197" si="49">AQ134+AV134</f>
        <v>0</v>
      </c>
      <c r="AN134" s="232"/>
      <c r="AO134" s="233"/>
      <c r="AP134" s="234"/>
      <c r="AQ134" s="181">
        <f t="shared" si="42"/>
        <v>0</v>
      </c>
      <c r="AR134" s="182"/>
      <c r="AS134" s="235"/>
      <c r="AT134" s="236"/>
      <c r="AU134" s="235"/>
      <c r="AV134" s="185">
        <f t="shared" ref="AV134:AV197" si="50">AR134+AS134+AT134+AU134</f>
        <v>0</v>
      </c>
      <c r="AW134" s="186">
        <v>0.44791666666667901</v>
      </c>
      <c r="AX134" s="231">
        <v>0.451388888888902</v>
      </c>
      <c r="AY134" s="177">
        <f t="shared" si="38"/>
        <v>0</v>
      </c>
      <c r="AZ134" s="232"/>
      <c r="BA134" s="233"/>
      <c r="BB134" s="234"/>
      <c r="BC134" s="177">
        <f t="shared" ref="BC134:BC197" si="51">BG134+BL134</f>
        <v>0</v>
      </c>
      <c r="BD134" s="232"/>
      <c r="BE134" s="233"/>
      <c r="BF134" s="234"/>
      <c r="BG134" s="181">
        <f t="shared" si="43"/>
        <v>0</v>
      </c>
      <c r="BH134" s="182"/>
      <c r="BI134" s="235"/>
      <c r="BJ134" s="236"/>
      <c r="BK134" s="235"/>
      <c r="BL134" s="185">
        <f t="shared" ref="BL134:BL197" si="52">BH134+BI134+BJ134+BK134</f>
        <v>0</v>
      </c>
      <c r="BM134" s="186">
        <v>0.44791666666667901</v>
      </c>
      <c r="BN134" s="231">
        <v>0.451388888888902</v>
      </c>
      <c r="BO134" s="177">
        <f t="shared" si="39"/>
        <v>0</v>
      </c>
      <c r="BP134" s="232"/>
      <c r="BQ134" s="233"/>
      <c r="BR134" s="234"/>
      <c r="BS134" s="177">
        <f t="shared" ref="BS134:BS197" si="53">BW134+CB134</f>
        <v>0</v>
      </c>
      <c r="BT134" s="232"/>
      <c r="BU134" s="233"/>
      <c r="BV134" s="234"/>
      <c r="BW134" s="181">
        <f t="shared" si="44"/>
        <v>0</v>
      </c>
      <c r="BX134" s="182"/>
      <c r="BY134" s="235"/>
      <c r="BZ134" s="236"/>
      <c r="CA134" s="235"/>
      <c r="CB134" s="185">
        <f t="shared" ref="CB134:CB197" si="54">BX134+BY134+BZ134+CA134</f>
        <v>0</v>
      </c>
    </row>
    <row r="135" spans="1:80" ht="15.75">
      <c r="A135" s="186">
        <v>0.451388888888902</v>
      </c>
      <c r="B135" s="231">
        <v>0.45486111111112398</v>
      </c>
      <c r="C135" s="177">
        <f t="shared" ref="C135:C198" si="55">D135+E135+F135</f>
        <v>0</v>
      </c>
      <c r="D135" s="232"/>
      <c r="E135" s="233"/>
      <c r="F135" s="234"/>
      <c r="G135" s="177">
        <f t="shared" si="45"/>
        <v>0</v>
      </c>
      <c r="H135" s="232"/>
      <c r="I135" s="233"/>
      <c r="J135" s="234"/>
      <c r="K135" s="181">
        <f t="shared" si="40"/>
        <v>0</v>
      </c>
      <c r="L135" s="182"/>
      <c r="M135" s="235"/>
      <c r="N135" s="236"/>
      <c r="O135" s="235"/>
      <c r="P135" s="185">
        <f t="shared" si="46"/>
        <v>0</v>
      </c>
      <c r="Q135" s="186">
        <v>0.451388888888902</v>
      </c>
      <c r="R135" s="231">
        <v>0.45486111111112398</v>
      </c>
      <c r="S135" s="177">
        <f t="shared" ref="S135:S198" si="56">T135+U135+V135</f>
        <v>0</v>
      </c>
      <c r="T135" s="232"/>
      <c r="U135" s="233"/>
      <c r="V135" s="234"/>
      <c r="W135" s="177">
        <f t="shared" si="47"/>
        <v>0</v>
      </c>
      <c r="X135" s="232"/>
      <c r="Y135" s="233"/>
      <c r="Z135" s="234"/>
      <c r="AA135" s="181">
        <f t="shared" si="41"/>
        <v>0</v>
      </c>
      <c r="AB135" s="182"/>
      <c r="AC135" s="235"/>
      <c r="AD135" s="236"/>
      <c r="AE135" s="235"/>
      <c r="AF135" s="185">
        <f t="shared" si="48"/>
        <v>0</v>
      </c>
      <c r="AG135" s="186">
        <v>0.451388888888902</v>
      </c>
      <c r="AH135" s="231">
        <v>0.45486111111112398</v>
      </c>
      <c r="AI135" s="177">
        <f t="shared" ref="AI135:AI198" si="57">AJ135+AK135+AL135</f>
        <v>0</v>
      </c>
      <c r="AJ135" s="232"/>
      <c r="AK135" s="233"/>
      <c r="AL135" s="234"/>
      <c r="AM135" s="177">
        <f t="shared" si="49"/>
        <v>0</v>
      </c>
      <c r="AN135" s="232"/>
      <c r="AO135" s="233"/>
      <c r="AP135" s="234"/>
      <c r="AQ135" s="181">
        <f t="shared" si="42"/>
        <v>0</v>
      </c>
      <c r="AR135" s="182"/>
      <c r="AS135" s="235"/>
      <c r="AT135" s="236"/>
      <c r="AU135" s="235"/>
      <c r="AV135" s="185">
        <f t="shared" si="50"/>
        <v>0</v>
      </c>
      <c r="AW135" s="186">
        <v>0.451388888888902</v>
      </c>
      <c r="AX135" s="231">
        <v>0.45486111111112398</v>
      </c>
      <c r="AY135" s="177">
        <f t="shared" ref="AY135:AY198" si="58">AZ135+BA135+BB135</f>
        <v>0</v>
      </c>
      <c r="AZ135" s="232"/>
      <c r="BA135" s="233"/>
      <c r="BB135" s="234"/>
      <c r="BC135" s="177">
        <f t="shared" si="51"/>
        <v>0</v>
      </c>
      <c r="BD135" s="232"/>
      <c r="BE135" s="233"/>
      <c r="BF135" s="234"/>
      <c r="BG135" s="181">
        <f t="shared" si="43"/>
        <v>0</v>
      </c>
      <c r="BH135" s="182"/>
      <c r="BI135" s="235"/>
      <c r="BJ135" s="236"/>
      <c r="BK135" s="235"/>
      <c r="BL135" s="185">
        <f t="shared" si="52"/>
        <v>0</v>
      </c>
      <c r="BM135" s="186">
        <v>0.451388888888902</v>
      </c>
      <c r="BN135" s="231">
        <v>0.45486111111112398</v>
      </c>
      <c r="BO135" s="177">
        <f t="shared" ref="BO135:BO198" si="59">BP135+BQ135+BR135</f>
        <v>0</v>
      </c>
      <c r="BP135" s="232"/>
      <c r="BQ135" s="233"/>
      <c r="BR135" s="234"/>
      <c r="BS135" s="177">
        <f t="shared" si="53"/>
        <v>0</v>
      </c>
      <c r="BT135" s="232"/>
      <c r="BU135" s="233"/>
      <c r="BV135" s="234"/>
      <c r="BW135" s="181">
        <f t="shared" si="44"/>
        <v>0</v>
      </c>
      <c r="BX135" s="182"/>
      <c r="BY135" s="235"/>
      <c r="BZ135" s="236"/>
      <c r="CA135" s="235"/>
      <c r="CB135" s="185">
        <f t="shared" si="54"/>
        <v>0</v>
      </c>
    </row>
    <row r="136" spans="1:80" ht="15.75">
      <c r="A136" s="186">
        <v>0.45486111111112398</v>
      </c>
      <c r="B136" s="231">
        <v>0.45833333333334603</v>
      </c>
      <c r="C136" s="177">
        <f t="shared" si="55"/>
        <v>0</v>
      </c>
      <c r="D136" s="232"/>
      <c r="E136" s="233"/>
      <c r="F136" s="234"/>
      <c r="G136" s="177">
        <f t="shared" si="45"/>
        <v>0</v>
      </c>
      <c r="H136" s="232"/>
      <c r="I136" s="233"/>
      <c r="J136" s="234"/>
      <c r="K136" s="181">
        <f t="shared" si="40"/>
        <v>0</v>
      </c>
      <c r="L136" s="182"/>
      <c r="M136" s="235"/>
      <c r="N136" s="236"/>
      <c r="O136" s="235"/>
      <c r="P136" s="185">
        <f t="shared" si="46"/>
        <v>0</v>
      </c>
      <c r="Q136" s="186">
        <v>0.45486111111112398</v>
      </c>
      <c r="R136" s="231">
        <v>0.45833333333334603</v>
      </c>
      <c r="S136" s="177">
        <f t="shared" si="56"/>
        <v>0</v>
      </c>
      <c r="T136" s="232"/>
      <c r="U136" s="233"/>
      <c r="V136" s="234"/>
      <c r="W136" s="177">
        <f t="shared" si="47"/>
        <v>0</v>
      </c>
      <c r="X136" s="232"/>
      <c r="Y136" s="233"/>
      <c r="Z136" s="234"/>
      <c r="AA136" s="181">
        <f t="shared" si="41"/>
        <v>0</v>
      </c>
      <c r="AB136" s="182"/>
      <c r="AC136" s="235"/>
      <c r="AD136" s="236"/>
      <c r="AE136" s="235"/>
      <c r="AF136" s="185">
        <f t="shared" si="48"/>
        <v>0</v>
      </c>
      <c r="AG136" s="186">
        <v>0.45486111111112398</v>
      </c>
      <c r="AH136" s="231">
        <v>0.45833333333334603</v>
      </c>
      <c r="AI136" s="177">
        <f t="shared" si="57"/>
        <v>0</v>
      </c>
      <c r="AJ136" s="232"/>
      <c r="AK136" s="233"/>
      <c r="AL136" s="234"/>
      <c r="AM136" s="177">
        <f t="shared" si="49"/>
        <v>0</v>
      </c>
      <c r="AN136" s="232"/>
      <c r="AO136" s="233"/>
      <c r="AP136" s="234"/>
      <c r="AQ136" s="181">
        <f t="shared" si="42"/>
        <v>0</v>
      </c>
      <c r="AR136" s="182"/>
      <c r="AS136" s="235"/>
      <c r="AT136" s="236"/>
      <c r="AU136" s="235"/>
      <c r="AV136" s="185">
        <f t="shared" si="50"/>
        <v>0</v>
      </c>
      <c r="AW136" s="186">
        <v>0.45486111111112398</v>
      </c>
      <c r="AX136" s="231">
        <v>0.45833333333334603</v>
      </c>
      <c r="AY136" s="177">
        <f t="shared" si="58"/>
        <v>0</v>
      </c>
      <c r="AZ136" s="232"/>
      <c r="BA136" s="233"/>
      <c r="BB136" s="234"/>
      <c r="BC136" s="177">
        <f t="shared" si="51"/>
        <v>0</v>
      </c>
      <c r="BD136" s="232"/>
      <c r="BE136" s="233"/>
      <c r="BF136" s="234"/>
      <c r="BG136" s="181">
        <f t="shared" si="43"/>
        <v>0</v>
      </c>
      <c r="BH136" s="182"/>
      <c r="BI136" s="235"/>
      <c r="BJ136" s="236"/>
      <c r="BK136" s="235"/>
      <c r="BL136" s="185">
        <f t="shared" si="52"/>
        <v>0</v>
      </c>
      <c r="BM136" s="186">
        <v>0.45486111111112398</v>
      </c>
      <c r="BN136" s="231">
        <v>0.45833333333334603</v>
      </c>
      <c r="BO136" s="177">
        <f t="shared" si="59"/>
        <v>0</v>
      </c>
      <c r="BP136" s="232"/>
      <c r="BQ136" s="233"/>
      <c r="BR136" s="234"/>
      <c r="BS136" s="177">
        <f t="shared" si="53"/>
        <v>0</v>
      </c>
      <c r="BT136" s="232"/>
      <c r="BU136" s="233"/>
      <c r="BV136" s="234"/>
      <c r="BW136" s="181">
        <f t="shared" si="44"/>
        <v>0</v>
      </c>
      <c r="BX136" s="182"/>
      <c r="BY136" s="235"/>
      <c r="BZ136" s="236"/>
      <c r="CA136" s="235"/>
      <c r="CB136" s="185">
        <f t="shared" si="54"/>
        <v>0</v>
      </c>
    </row>
    <row r="137" spans="1:80" ht="15.75">
      <c r="A137" s="186">
        <v>0.45833333333334603</v>
      </c>
      <c r="B137" s="231">
        <v>0.46180555555556901</v>
      </c>
      <c r="C137" s="177">
        <f t="shared" si="55"/>
        <v>0</v>
      </c>
      <c r="D137" s="232"/>
      <c r="E137" s="233"/>
      <c r="F137" s="234"/>
      <c r="G137" s="177">
        <f t="shared" si="45"/>
        <v>0</v>
      </c>
      <c r="H137" s="232"/>
      <c r="I137" s="233"/>
      <c r="J137" s="234"/>
      <c r="K137" s="181">
        <f t="shared" si="40"/>
        <v>0</v>
      </c>
      <c r="L137" s="182"/>
      <c r="M137" s="235"/>
      <c r="N137" s="236"/>
      <c r="O137" s="235"/>
      <c r="P137" s="185">
        <f t="shared" si="46"/>
        <v>0</v>
      </c>
      <c r="Q137" s="186">
        <v>0.45833333333334603</v>
      </c>
      <c r="R137" s="231">
        <v>0.46180555555556901</v>
      </c>
      <c r="S137" s="177">
        <f t="shared" si="56"/>
        <v>0</v>
      </c>
      <c r="T137" s="232"/>
      <c r="U137" s="233"/>
      <c r="V137" s="234"/>
      <c r="W137" s="177">
        <f t="shared" si="47"/>
        <v>0</v>
      </c>
      <c r="X137" s="232"/>
      <c r="Y137" s="233"/>
      <c r="Z137" s="234"/>
      <c r="AA137" s="181">
        <f t="shared" si="41"/>
        <v>0</v>
      </c>
      <c r="AB137" s="182"/>
      <c r="AC137" s="235"/>
      <c r="AD137" s="236"/>
      <c r="AE137" s="235"/>
      <c r="AF137" s="185">
        <f t="shared" si="48"/>
        <v>0</v>
      </c>
      <c r="AG137" s="186">
        <v>0.45833333333334603</v>
      </c>
      <c r="AH137" s="231">
        <v>0.46180555555556901</v>
      </c>
      <c r="AI137" s="177">
        <f t="shared" si="57"/>
        <v>0</v>
      </c>
      <c r="AJ137" s="232"/>
      <c r="AK137" s="233"/>
      <c r="AL137" s="234"/>
      <c r="AM137" s="177">
        <f t="shared" si="49"/>
        <v>0</v>
      </c>
      <c r="AN137" s="232"/>
      <c r="AO137" s="233"/>
      <c r="AP137" s="234"/>
      <c r="AQ137" s="181">
        <f t="shared" si="42"/>
        <v>0</v>
      </c>
      <c r="AR137" s="182"/>
      <c r="AS137" s="235"/>
      <c r="AT137" s="236"/>
      <c r="AU137" s="235"/>
      <c r="AV137" s="185">
        <f t="shared" si="50"/>
        <v>0</v>
      </c>
      <c r="AW137" s="186">
        <v>0.45833333333334603</v>
      </c>
      <c r="AX137" s="231">
        <v>0.46180555555556901</v>
      </c>
      <c r="AY137" s="177">
        <f t="shared" si="58"/>
        <v>0</v>
      </c>
      <c r="AZ137" s="232"/>
      <c r="BA137" s="233"/>
      <c r="BB137" s="234"/>
      <c r="BC137" s="177">
        <f t="shared" si="51"/>
        <v>0</v>
      </c>
      <c r="BD137" s="232"/>
      <c r="BE137" s="233"/>
      <c r="BF137" s="234"/>
      <c r="BG137" s="181">
        <f t="shared" si="43"/>
        <v>0</v>
      </c>
      <c r="BH137" s="182"/>
      <c r="BI137" s="235"/>
      <c r="BJ137" s="236"/>
      <c r="BK137" s="235"/>
      <c r="BL137" s="185">
        <f t="shared" si="52"/>
        <v>0</v>
      </c>
      <c r="BM137" s="186">
        <v>0.45833333333334603</v>
      </c>
      <c r="BN137" s="231">
        <v>0.46180555555556901</v>
      </c>
      <c r="BO137" s="177">
        <f t="shared" si="59"/>
        <v>0</v>
      </c>
      <c r="BP137" s="232"/>
      <c r="BQ137" s="233"/>
      <c r="BR137" s="234"/>
      <c r="BS137" s="177">
        <f t="shared" si="53"/>
        <v>0</v>
      </c>
      <c r="BT137" s="232"/>
      <c r="BU137" s="233"/>
      <c r="BV137" s="234"/>
      <c r="BW137" s="181">
        <f t="shared" si="44"/>
        <v>0</v>
      </c>
      <c r="BX137" s="182"/>
      <c r="BY137" s="235"/>
      <c r="BZ137" s="236"/>
      <c r="CA137" s="235"/>
      <c r="CB137" s="185">
        <f t="shared" si="54"/>
        <v>0</v>
      </c>
    </row>
    <row r="138" spans="1:80" ht="15.75">
      <c r="A138" s="186">
        <v>0.46180555555556901</v>
      </c>
      <c r="B138" s="231">
        <v>0.465277777777791</v>
      </c>
      <c r="C138" s="177">
        <f t="shared" si="55"/>
        <v>0</v>
      </c>
      <c r="D138" s="232"/>
      <c r="E138" s="233"/>
      <c r="F138" s="234"/>
      <c r="G138" s="177">
        <f t="shared" si="45"/>
        <v>0</v>
      </c>
      <c r="H138" s="232"/>
      <c r="I138" s="233"/>
      <c r="J138" s="234"/>
      <c r="K138" s="181">
        <f t="shared" si="40"/>
        <v>0</v>
      </c>
      <c r="L138" s="182"/>
      <c r="M138" s="235"/>
      <c r="N138" s="236"/>
      <c r="O138" s="235"/>
      <c r="P138" s="185">
        <f t="shared" si="46"/>
        <v>0</v>
      </c>
      <c r="Q138" s="186">
        <v>0.46180555555556901</v>
      </c>
      <c r="R138" s="231">
        <v>0.465277777777791</v>
      </c>
      <c r="S138" s="177">
        <f t="shared" si="56"/>
        <v>0</v>
      </c>
      <c r="T138" s="232"/>
      <c r="U138" s="233"/>
      <c r="V138" s="234"/>
      <c r="W138" s="177">
        <f t="shared" si="47"/>
        <v>0</v>
      </c>
      <c r="X138" s="232"/>
      <c r="Y138" s="233"/>
      <c r="Z138" s="234"/>
      <c r="AA138" s="181">
        <f t="shared" si="41"/>
        <v>0</v>
      </c>
      <c r="AB138" s="182"/>
      <c r="AC138" s="235"/>
      <c r="AD138" s="236"/>
      <c r="AE138" s="235"/>
      <c r="AF138" s="185">
        <f t="shared" si="48"/>
        <v>0</v>
      </c>
      <c r="AG138" s="186">
        <v>0.46180555555556901</v>
      </c>
      <c r="AH138" s="231">
        <v>0.465277777777791</v>
      </c>
      <c r="AI138" s="177">
        <f t="shared" si="57"/>
        <v>0</v>
      </c>
      <c r="AJ138" s="232"/>
      <c r="AK138" s="233"/>
      <c r="AL138" s="234"/>
      <c r="AM138" s="177">
        <f t="shared" si="49"/>
        <v>0</v>
      </c>
      <c r="AN138" s="232"/>
      <c r="AO138" s="233"/>
      <c r="AP138" s="234"/>
      <c r="AQ138" s="181">
        <f t="shared" si="42"/>
        <v>0</v>
      </c>
      <c r="AR138" s="182"/>
      <c r="AS138" s="235"/>
      <c r="AT138" s="236"/>
      <c r="AU138" s="235"/>
      <c r="AV138" s="185">
        <f t="shared" si="50"/>
        <v>0</v>
      </c>
      <c r="AW138" s="186">
        <v>0.46180555555556901</v>
      </c>
      <c r="AX138" s="231">
        <v>0.465277777777791</v>
      </c>
      <c r="AY138" s="177">
        <f t="shared" si="58"/>
        <v>0</v>
      </c>
      <c r="AZ138" s="232"/>
      <c r="BA138" s="233"/>
      <c r="BB138" s="234"/>
      <c r="BC138" s="177">
        <f t="shared" si="51"/>
        <v>0</v>
      </c>
      <c r="BD138" s="232"/>
      <c r="BE138" s="233"/>
      <c r="BF138" s="234"/>
      <c r="BG138" s="181">
        <f t="shared" si="43"/>
        <v>0</v>
      </c>
      <c r="BH138" s="182"/>
      <c r="BI138" s="235"/>
      <c r="BJ138" s="236"/>
      <c r="BK138" s="235"/>
      <c r="BL138" s="185">
        <f t="shared" si="52"/>
        <v>0</v>
      </c>
      <c r="BM138" s="186">
        <v>0.46180555555556901</v>
      </c>
      <c r="BN138" s="231">
        <v>0.465277777777791</v>
      </c>
      <c r="BO138" s="177">
        <f t="shared" si="59"/>
        <v>0</v>
      </c>
      <c r="BP138" s="232"/>
      <c r="BQ138" s="233"/>
      <c r="BR138" s="234"/>
      <c r="BS138" s="177">
        <f t="shared" si="53"/>
        <v>0</v>
      </c>
      <c r="BT138" s="232"/>
      <c r="BU138" s="233"/>
      <c r="BV138" s="234"/>
      <c r="BW138" s="181">
        <f t="shared" si="44"/>
        <v>0</v>
      </c>
      <c r="BX138" s="182"/>
      <c r="BY138" s="235"/>
      <c r="BZ138" s="236"/>
      <c r="CA138" s="235"/>
      <c r="CB138" s="185">
        <f t="shared" si="54"/>
        <v>0</v>
      </c>
    </row>
    <row r="139" spans="1:80" ht="15.75">
      <c r="A139" s="186">
        <v>0.465277777777791</v>
      </c>
      <c r="B139" s="231">
        <v>0.46875000000001299</v>
      </c>
      <c r="C139" s="177">
        <f t="shared" si="55"/>
        <v>0</v>
      </c>
      <c r="D139" s="232"/>
      <c r="E139" s="233"/>
      <c r="F139" s="234"/>
      <c r="G139" s="177">
        <f t="shared" si="45"/>
        <v>0</v>
      </c>
      <c r="H139" s="232"/>
      <c r="I139" s="233"/>
      <c r="J139" s="234"/>
      <c r="K139" s="181">
        <f t="shared" si="40"/>
        <v>0</v>
      </c>
      <c r="L139" s="182"/>
      <c r="M139" s="235"/>
      <c r="N139" s="236"/>
      <c r="O139" s="235"/>
      <c r="P139" s="185">
        <f t="shared" si="46"/>
        <v>0</v>
      </c>
      <c r="Q139" s="186">
        <v>0.465277777777791</v>
      </c>
      <c r="R139" s="231">
        <v>0.46875000000001299</v>
      </c>
      <c r="S139" s="177">
        <f t="shared" si="56"/>
        <v>0</v>
      </c>
      <c r="T139" s="232"/>
      <c r="U139" s="233"/>
      <c r="V139" s="234"/>
      <c r="W139" s="177">
        <f t="shared" si="47"/>
        <v>0</v>
      </c>
      <c r="X139" s="232"/>
      <c r="Y139" s="233"/>
      <c r="Z139" s="234"/>
      <c r="AA139" s="181">
        <f t="shared" si="41"/>
        <v>0</v>
      </c>
      <c r="AB139" s="182"/>
      <c r="AC139" s="235"/>
      <c r="AD139" s="236"/>
      <c r="AE139" s="235"/>
      <c r="AF139" s="185">
        <f t="shared" si="48"/>
        <v>0</v>
      </c>
      <c r="AG139" s="186">
        <v>0.465277777777791</v>
      </c>
      <c r="AH139" s="231">
        <v>0.46875000000001299</v>
      </c>
      <c r="AI139" s="177">
        <f t="shared" si="57"/>
        <v>0</v>
      </c>
      <c r="AJ139" s="232"/>
      <c r="AK139" s="233"/>
      <c r="AL139" s="234"/>
      <c r="AM139" s="177">
        <f t="shared" si="49"/>
        <v>0</v>
      </c>
      <c r="AN139" s="232"/>
      <c r="AO139" s="233"/>
      <c r="AP139" s="234"/>
      <c r="AQ139" s="181">
        <f t="shared" si="42"/>
        <v>0</v>
      </c>
      <c r="AR139" s="182"/>
      <c r="AS139" s="235"/>
      <c r="AT139" s="236"/>
      <c r="AU139" s="235"/>
      <c r="AV139" s="185">
        <f t="shared" si="50"/>
        <v>0</v>
      </c>
      <c r="AW139" s="186">
        <v>0.465277777777791</v>
      </c>
      <c r="AX139" s="231">
        <v>0.46875000000001299</v>
      </c>
      <c r="AY139" s="177">
        <f t="shared" si="58"/>
        <v>0</v>
      </c>
      <c r="AZ139" s="232"/>
      <c r="BA139" s="233"/>
      <c r="BB139" s="234"/>
      <c r="BC139" s="177">
        <f t="shared" si="51"/>
        <v>0</v>
      </c>
      <c r="BD139" s="232"/>
      <c r="BE139" s="233"/>
      <c r="BF139" s="234"/>
      <c r="BG139" s="181">
        <f t="shared" si="43"/>
        <v>0</v>
      </c>
      <c r="BH139" s="182"/>
      <c r="BI139" s="235"/>
      <c r="BJ139" s="236"/>
      <c r="BK139" s="235"/>
      <c r="BL139" s="185">
        <f t="shared" si="52"/>
        <v>0</v>
      </c>
      <c r="BM139" s="186">
        <v>0.465277777777791</v>
      </c>
      <c r="BN139" s="231">
        <v>0.46875000000001299</v>
      </c>
      <c r="BO139" s="177">
        <f t="shared" si="59"/>
        <v>0</v>
      </c>
      <c r="BP139" s="232"/>
      <c r="BQ139" s="233"/>
      <c r="BR139" s="234"/>
      <c r="BS139" s="177">
        <f t="shared" si="53"/>
        <v>0</v>
      </c>
      <c r="BT139" s="232"/>
      <c r="BU139" s="233"/>
      <c r="BV139" s="234"/>
      <c r="BW139" s="181">
        <f t="shared" si="44"/>
        <v>0</v>
      </c>
      <c r="BX139" s="182"/>
      <c r="BY139" s="235"/>
      <c r="BZ139" s="236"/>
      <c r="CA139" s="235"/>
      <c r="CB139" s="185">
        <f t="shared" si="54"/>
        <v>0</v>
      </c>
    </row>
    <row r="140" spans="1:80" ht="15.75">
      <c r="A140" s="186">
        <v>0.46875000000001299</v>
      </c>
      <c r="B140" s="231">
        <v>0.47222222222223598</v>
      </c>
      <c r="C140" s="177">
        <f t="shared" si="55"/>
        <v>0</v>
      </c>
      <c r="D140" s="232"/>
      <c r="E140" s="233"/>
      <c r="F140" s="234"/>
      <c r="G140" s="177">
        <f t="shared" si="45"/>
        <v>0</v>
      </c>
      <c r="H140" s="232"/>
      <c r="I140" s="233"/>
      <c r="J140" s="234"/>
      <c r="K140" s="181">
        <f t="shared" si="40"/>
        <v>0</v>
      </c>
      <c r="L140" s="182"/>
      <c r="M140" s="235"/>
      <c r="N140" s="236"/>
      <c r="O140" s="235"/>
      <c r="P140" s="185">
        <f t="shared" si="46"/>
        <v>0</v>
      </c>
      <c r="Q140" s="186">
        <v>0.46875000000001299</v>
      </c>
      <c r="R140" s="231">
        <v>0.47222222222223598</v>
      </c>
      <c r="S140" s="177">
        <f t="shared" si="56"/>
        <v>0</v>
      </c>
      <c r="T140" s="232"/>
      <c r="U140" s="233"/>
      <c r="V140" s="234"/>
      <c r="W140" s="177">
        <f t="shared" si="47"/>
        <v>0</v>
      </c>
      <c r="X140" s="232"/>
      <c r="Y140" s="233"/>
      <c r="Z140" s="234"/>
      <c r="AA140" s="181">
        <f t="shared" si="41"/>
        <v>0</v>
      </c>
      <c r="AB140" s="182"/>
      <c r="AC140" s="235"/>
      <c r="AD140" s="236"/>
      <c r="AE140" s="235"/>
      <c r="AF140" s="185">
        <f t="shared" si="48"/>
        <v>0</v>
      </c>
      <c r="AG140" s="186">
        <v>0.46875000000001299</v>
      </c>
      <c r="AH140" s="231">
        <v>0.47222222222223598</v>
      </c>
      <c r="AI140" s="177">
        <f t="shared" si="57"/>
        <v>0</v>
      </c>
      <c r="AJ140" s="232"/>
      <c r="AK140" s="233"/>
      <c r="AL140" s="234"/>
      <c r="AM140" s="177">
        <f t="shared" si="49"/>
        <v>0</v>
      </c>
      <c r="AN140" s="232"/>
      <c r="AO140" s="233"/>
      <c r="AP140" s="234"/>
      <c r="AQ140" s="181">
        <f t="shared" si="42"/>
        <v>0</v>
      </c>
      <c r="AR140" s="182"/>
      <c r="AS140" s="235"/>
      <c r="AT140" s="236"/>
      <c r="AU140" s="235"/>
      <c r="AV140" s="185">
        <f t="shared" si="50"/>
        <v>0</v>
      </c>
      <c r="AW140" s="186">
        <v>0.46875000000001299</v>
      </c>
      <c r="AX140" s="231">
        <v>0.47222222222223598</v>
      </c>
      <c r="AY140" s="177">
        <f t="shared" si="58"/>
        <v>0</v>
      </c>
      <c r="AZ140" s="232"/>
      <c r="BA140" s="233"/>
      <c r="BB140" s="234"/>
      <c r="BC140" s="177">
        <f t="shared" si="51"/>
        <v>0</v>
      </c>
      <c r="BD140" s="232"/>
      <c r="BE140" s="233"/>
      <c r="BF140" s="234"/>
      <c r="BG140" s="181">
        <f t="shared" si="43"/>
        <v>0</v>
      </c>
      <c r="BH140" s="182"/>
      <c r="BI140" s="235"/>
      <c r="BJ140" s="236"/>
      <c r="BK140" s="235"/>
      <c r="BL140" s="185">
        <f t="shared" si="52"/>
        <v>0</v>
      </c>
      <c r="BM140" s="186">
        <v>0.46875000000001299</v>
      </c>
      <c r="BN140" s="231">
        <v>0.47222222222223598</v>
      </c>
      <c r="BO140" s="177">
        <f t="shared" si="59"/>
        <v>0</v>
      </c>
      <c r="BP140" s="232"/>
      <c r="BQ140" s="233"/>
      <c r="BR140" s="234"/>
      <c r="BS140" s="177">
        <f t="shared" si="53"/>
        <v>0</v>
      </c>
      <c r="BT140" s="232"/>
      <c r="BU140" s="233"/>
      <c r="BV140" s="234"/>
      <c r="BW140" s="181">
        <f t="shared" si="44"/>
        <v>0</v>
      </c>
      <c r="BX140" s="182"/>
      <c r="BY140" s="235"/>
      <c r="BZ140" s="236"/>
      <c r="CA140" s="235"/>
      <c r="CB140" s="185">
        <f t="shared" si="54"/>
        <v>0</v>
      </c>
    </row>
    <row r="141" spans="1:80" ht="15.75">
      <c r="A141" s="186">
        <v>0.47222222222223598</v>
      </c>
      <c r="B141" s="231">
        <v>0.47569444444445802</v>
      </c>
      <c r="C141" s="177">
        <f t="shared" si="55"/>
        <v>0</v>
      </c>
      <c r="D141" s="232"/>
      <c r="E141" s="233"/>
      <c r="F141" s="234"/>
      <c r="G141" s="177">
        <f t="shared" si="45"/>
        <v>0</v>
      </c>
      <c r="H141" s="232"/>
      <c r="I141" s="233"/>
      <c r="J141" s="234"/>
      <c r="K141" s="181">
        <f t="shared" si="40"/>
        <v>0</v>
      </c>
      <c r="L141" s="182"/>
      <c r="M141" s="235"/>
      <c r="N141" s="236"/>
      <c r="O141" s="235"/>
      <c r="P141" s="185">
        <f t="shared" si="46"/>
        <v>0</v>
      </c>
      <c r="Q141" s="186">
        <v>0.47222222222223598</v>
      </c>
      <c r="R141" s="231">
        <v>0.47569444444445802</v>
      </c>
      <c r="S141" s="177">
        <f t="shared" si="56"/>
        <v>0</v>
      </c>
      <c r="T141" s="232"/>
      <c r="U141" s="233"/>
      <c r="V141" s="234"/>
      <c r="W141" s="177">
        <f t="shared" si="47"/>
        <v>0</v>
      </c>
      <c r="X141" s="232"/>
      <c r="Y141" s="233"/>
      <c r="Z141" s="234"/>
      <c r="AA141" s="181">
        <f t="shared" si="41"/>
        <v>0</v>
      </c>
      <c r="AB141" s="182"/>
      <c r="AC141" s="235"/>
      <c r="AD141" s="236"/>
      <c r="AE141" s="235"/>
      <c r="AF141" s="185">
        <f t="shared" si="48"/>
        <v>0</v>
      </c>
      <c r="AG141" s="186">
        <v>0.47222222222223598</v>
      </c>
      <c r="AH141" s="231">
        <v>0.47569444444445802</v>
      </c>
      <c r="AI141" s="177">
        <f t="shared" si="57"/>
        <v>0</v>
      </c>
      <c r="AJ141" s="232"/>
      <c r="AK141" s="233"/>
      <c r="AL141" s="234"/>
      <c r="AM141" s="177">
        <f t="shared" si="49"/>
        <v>0</v>
      </c>
      <c r="AN141" s="232"/>
      <c r="AO141" s="233"/>
      <c r="AP141" s="234"/>
      <c r="AQ141" s="181">
        <f t="shared" si="42"/>
        <v>0</v>
      </c>
      <c r="AR141" s="182"/>
      <c r="AS141" s="235"/>
      <c r="AT141" s="236"/>
      <c r="AU141" s="235"/>
      <c r="AV141" s="185">
        <f t="shared" si="50"/>
        <v>0</v>
      </c>
      <c r="AW141" s="186">
        <v>0.47222222222223598</v>
      </c>
      <c r="AX141" s="231">
        <v>0.47569444444445802</v>
      </c>
      <c r="AY141" s="177">
        <f t="shared" si="58"/>
        <v>0</v>
      </c>
      <c r="AZ141" s="232"/>
      <c r="BA141" s="233"/>
      <c r="BB141" s="234"/>
      <c r="BC141" s="177">
        <f t="shared" si="51"/>
        <v>0</v>
      </c>
      <c r="BD141" s="232"/>
      <c r="BE141" s="233"/>
      <c r="BF141" s="234"/>
      <c r="BG141" s="181">
        <f t="shared" si="43"/>
        <v>0</v>
      </c>
      <c r="BH141" s="182"/>
      <c r="BI141" s="235"/>
      <c r="BJ141" s="236"/>
      <c r="BK141" s="235"/>
      <c r="BL141" s="185">
        <f t="shared" si="52"/>
        <v>0</v>
      </c>
      <c r="BM141" s="186">
        <v>0.47222222222223598</v>
      </c>
      <c r="BN141" s="231">
        <v>0.47569444444445802</v>
      </c>
      <c r="BO141" s="177">
        <f t="shared" si="59"/>
        <v>0</v>
      </c>
      <c r="BP141" s="232"/>
      <c r="BQ141" s="233"/>
      <c r="BR141" s="234"/>
      <c r="BS141" s="177">
        <f t="shared" si="53"/>
        <v>0</v>
      </c>
      <c r="BT141" s="232"/>
      <c r="BU141" s="233"/>
      <c r="BV141" s="234"/>
      <c r="BW141" s="181">
        <f t="shared" si="44"/>
        <v>0</v>
      </c>
      <c r="BX141" s="182"/>
      <c r="BY141" s="235"/>
      <c r="BZ141" s="236"/>
      <c r="CA141" s="235"/>
      <c r="CB141" s="185">
        <f t="shared" si="54"/>
        <v>0</v>
      </c>
    </row>
    <row r="142" spans="1:80" ht="15.75">
      <c r="A142" s="186">
        <v>0.47569444444445802</v>
      </c>
      <c r="B142" s="231">
        <v>0.47916666666668001</v>
      </c>
      <c r="C142" s="177">
        <f t="shared" si="55"/>
        <v>0</v>
      </c>
      <c r="D142" s="232"/>
      <c r="E142" s="233"/>
      <c r="F142" s="234"/>
      <c r="G142" s="177">
        <f t="shared" si="45"/>
        <v>0</v>
      </c>
      <c r="H142" s="232"/>
      <c r="I142" s="233"/>
      <c r="J142" s="234"/>
      <c r="K142" s="181">
        <f t="shared" si="40"/>
        <v>0</v>
      </c>
      <c r="L142" s="182"/>
      <c r="M142" s="235"/>
      <c r="N142" s="236"/>
      <c r="O142" s="235"/>
      <c r="P142" s="185">
        <f t="shared" si="46"/>
        <v>0</v>
      </c>
      <c r="Q142" s="186">
        <v>0.47569444444445802</v>
      </c>
      <c r="R142" s="231">
        <v>0.47916666666668001</v>
      </c>
      <c r="S142" s="177">
        <f t="shared" si="56"/>
        <v>0</v>
      </c>
      <c r="T142" s="232"/>
      <c r="U142" s="233"/>
      <c r="V142" s="234"/>
      <c r="W142" s="177">
        <f t="shared" si="47"/>
        <v>0</v>
      </c>
      <c r="X142" s="232"/>
      <c r="Y142" s="233"/>
      <c r="Z142" s="234"/>
      <c r="AA142" s="181">
        <f t="shared" si="41"/>
        <v>0</v>
      </c>
      <c r="AB142" s="182"/>
      <c r="AC142" s="235"/>
      <c r="AD142" s="236"/>
      <c r="AE142" s="235"/>
      <c r="AF142" s="185">
        <f t="shared" si="48"/>
        <v>0</v>
      </c>
      <c r="AG142" s="186">
        <v>0.47569444444445802</v>
      </c>
      <c r="AH142" s="231">
        <v>0.47916666666668001</v>
      </c>
      <c r="AI142" s="177">
        <f t="shared" si="57"/>
        <v>0</v>
      </c>
      <c r="AJ142" s="232"/>
      <c r="AK142" s="233"/>
      <c r="AL142" s="234"/>
      <c r="AM142" s="177">
        <f t="shared" si="49"/>
        <v>0</v>
      </c>
      <c r="AN142" s="232"/>
      <c r="AO142" s="233"/>
      <c r="AP142" s="234"/>
      <c r="AQ142" s="181">
        <f t="shared" si="42"/>
        <v>0</v>
      </c>
      <c r="AR142" s="182"/>
      <c r="AS142" s="235"/>
      <c r="AT142" s="236"/>
      <c r="AU142" s="235"/>
      <c r="AV142" s="185">
        <f t="shared" si="50"/>
        <v>0</v>
      </c>
      <c r="AW142" s="186">
        <v>0.47569444444445802</v>
      </c>
      <c r="AX142" s="231">
        <v>0.47916666666668001</v>
      </c>
      <c r="AY142" s="177">
        <f t="shared" si="58"/>
        <v>0</v>
      </c>
      <c r="AZ142" s="232"/>
      <c r="BA142" s="233"/>
      <c r="BB142" s="234"/>
      <c r="BC142" s="177">
        <f t="shared" si="51"/>
        <v>0</v>
      </c>
      <c r="BD142" s="232"/>
      <c r="BE142" s="233"/>
      <c r="BF142" s="234"/>
      <c r="BG142" s="181">
        <f t="shared" si="43"/>
        <v>0</v>
      </c>
      <c r="BH142" s="182"/>
      <c r="BI142" s="235"/>
      <c r="BJ142" s="236"/>
      <c r="BK142" s="235"/>
      <c r="BL142" s="185">
        <f t="shared" si="52"/>
        <v>0</v>
      </c>
      <c r="BM142" s="186">
        <v>0.47569444444445802</v>
      </c>
      <c r="BN142" s="231">
        <v>0.47916666666668001</v>
      </c>
      <c r="BO142" s="177">
        <f t="shared" si="59"/>
        <v>0</v>
      </c>
      <c r="BP142" s="232"/>
      <c r="BQ142" s="233"/>
      <c r="BR142" s="234"/>
      <c r="BS142" s="177">
        <f t="shared" si="53"/>
        <v>0</v>
      </c>
      <c r="BT142" s="232"/>
      <c r="BU142" s="233"/>
      <c r="BV142" s="234"/>
      <c r="BW142" s="181">
        <f t="shared" si="44"/>
        <v>0</v>
      </c>
      <c r="BX142" s="182"/>
      <c r="BY142" s="235"/>
      <c r="BZ142" s="236"/>
      <c r="CA142" s="235"/>
      <c r="CB142" s="185">
        <f t="shared" si="54"/>
        <v>0</v>
      </c>
    </row>
    <row r="143" spans="1:80" ht="15.75">
      <c r="A143" s="186">
        <v>0.47916666666668001</v>
      </c>
      <c r="B143" s="231">
        <v>0.48263888888890299</v>
      </c>
      <c r="C143" s="177">
        <f t="shared" si="55"/>
        <v>0</v>
      </c>
      <c r="D143" s="232"/>
      <c r="E143" s="233"/>
      <c r="F143" s="234"/>
      <c r="G143" s="177">
        <f t="shared" si="45"/>
        <v>0</v>
      </c>
      <c r="H143" s="232"/>
      <c r="I143" s="233"/>
      <c r="J143" s="234"/>
      <c r="K143" s="181">
        <f t="shared" si="40"/>
        <v>0</v>
      </c>
      <c r="L143" s="182"/>
      <c r="M143" s="235"/>
      <c r="N143" s="236"/>
      <c r="O143" s="235"/>
      <c r="P143" s="185">
        <f t="shared" si="46"/>
        <v>0</v>
      </c>
      <c r="Q143" s="186">
        <v>0.47916666666668001</v>
      </c>
      <c r="R143" s="231">
        <v>0.48263888888890299</v>
      </c>
      <c r="S143" s="177">
        <f t="shared" si="56"/>
        <v>0</v>
      </c>
      <c r="T143" s="232"/>
      <c r="U143" s="233"/>
      <c r="V143" s="234"/>
      <c r="W143" s="177">
        <f t="shared" si="47"/>
        <v>0</v>
      </c>
      <c r="X143" s="232"/>
      <c r="Y143" s="233"/>
      <c r="Z143" s="234"/>
      <c r="AA143" s="181">
        <f t="shared" si="41"/>
        <v>0</v>
      </c>
      <c r="AB143" s="182"/>
      <c r="AC143" s="235"/>
      <c r="AD143" s="236"/>
      <c r="AE143" s="235"/>
      <c r="AF143" s="185">
        <f t="shared" si="48"/>
        <v>0</v>
      </c>
      <c r="AG143" s="186">
        <v>0.47916666666668001</v>
      </c>
      <c r="AH143" s="231">
        <v>0.48263888888890299</v>
      </c>
      <c r="AI143" s="177">
        <f t="shared" si="57"/>
        <v>0</v>
      </c>
      <c r="AJ143" s="232"/>
      <c r="AK143" s="233"/>
      <c r="AL143" s="234"/>
      <c r="AM143" s="177">
        <f t="shared" si="49"/>
        <v>0</v>
      </c>
      <c r="AN143" s="232"/>
      <c r="AO143" s="233"/>
      <c r="AP143" s="234"/>
      <c r="AQ143" s="181">
        <f t="shared" si="42"/>
        <v>0</v>
      </c>
      <c r="AR143" s="182"/>
      <c r="AS143" s="235"/>
      <c r="AT143" s="236"/>
      <c r="AU143" s="235"/>
      <c r="AV143" s="185">
        <f t="shared" si="50"/>
        <v>0</v>
      </c>
      <c r="AW143" s="186">
        <v>0.47916666666668001</v>
      </c>
      <c r="AX143" s="231">
        <v>0.48263888888890299</v>
      </c>
      <c r="AY143" s="177">
        <f t="shared" si="58"/>
        <v>0</v>
      </c>
      <c r="AZ143" s="232"/>
      <c r="BA143" s="233"/>
      <c r="BB143" s="234"/>
      <c r="BC143" s="177">
        <f t="shared" si="51"/>
        <v>0</v>
      </c>
      <c r="BD143" s="232"/>
      <c r="BE143" s="233"/>
      <c r="BF143" s="234"/>
      <c r="BG143" s="181">
        <f t="shared" si="43"/>
        <v>0</v>
      </c>
      <c r="BH143" s="182"/>
      <c r="BI143" s="235"/>
      <c r="BJ143" s="236"/>
      <c r="BK143" s="235"/>
      <c r="BL143" s="185">
        <f t="shared" si="52"/>
        <v>0</v>
      </c>
      <c r="BM143" s="186">
        <v>0.47916666666668001</v>
      </c>
      <c r="BN143" s="231">
        <v>0.48263888888890299</v>
      </c>
      <c r="BO143" s="177">
        <f t="shared" si="59"/>
        <v>0</v>
      </c>
      <c r="BP143" s="232"/>
      <c r="BQ143" s="233"/>
      <c r="BR143" s="234"/>
      <c r="BS143" s="177">
        <f t="shared" si="53"/>
        <v>0</v>
      </c>
      <c r="BT143" s="232"/>
      <c r="BU143" s="233"/>
      <c r="BV143" s="234"/>
      <c r="BW143" s="181">
        <f t="shared" si="44"/>
        <v>0</v>
      </c>
      <c r="BX143" s="182"/>
      <c r="BY143" s="235"/>
      <c r="BZ143" s="236"/>
      <c r="CA143" s="235"/>
      <c r="CB143" s="185">
        <f t="shared" si="54"/>
        <v>0</v>
      </c>
    </row>
    <row r="144" spans="1:80" ht="15.75">
      <c r="A144" s="186">
        <v>0.48263888888890299</v>
      </c>
      <c r="B144" s="231">
        <v>0.48611111111112498</v>
      </c>
      <c r="C144" s="177">
        <f t="shared" si="55"/>
        <v>0</v>
      </c>
      <c r="D144" s="232"/>
      <c r="E144" s="233"/>
      <c r="F144" s="234"/>
      <c r="G144" s="177">
        <f t="shared" si="45"/>
        <v>0</v>
      </c>
      <c r="H144" s="232"/>
      <c r="I144" s="233"/>
      <c r="J144" s="234"/>
      <c r="K144" s="181">
        <f t="shared" si="40"/>
        <v>0</v>
      </c>
      <c r="L144" s="182"/>
      <c r="M144" s="235"/>
      <c r="N144" s="236"/>
      <c r="O144" s="235"/>
      <c r="P144" s="185">
        <f t="shared" si="46"/>
        <v>0</v>
      </c>
      <c r="Q144" s="186">
        <v>0.48263888888890299</v>
      </c>
      <c r="R144" s="231">
        <v>0.48611111111112498</v>
      </c>
      <c r="S144" s="177">
        <f t="shared" si="56"/>
        <v>0</v>
      </c>
      <c r="T144" s="232"/>
      <c r="U144" s="233"/>
      <c r="V144" s="234"/>
      <c r="W144" s="177">
        <f t="shared" si="47"/>
        <v>0</v>
      </c>
      <c r="X144" s="232"/>
      <c r="Y144" s="233"/>
      <c r="Z144" s="234"/>
      <c r="AA144" s="181">
        <f t="shared" si="41"/>
        <v>0</v>
      </c>
      <c r="AB144" s="182"/>
      <c r="AC144" s="235"/>
      <c r="AD144" s="236"/>
      <c r="AE144" s="235"/>
      <c r="AF144" s="185">
        <f t="shared" si="48"/>
        <v>0</v>
      </c>
      <c r="AG144" s="186">
        <v>0.48263888888890299</v>
      </c>
      <c r="AH144" s="231">
        <v>0.48611111111112498</v>
      </c>
      <c r="AI144" s="177">
        <f t="shared" si="57"/>
        <v>0</v>
      </c>
      <c r="AJ144" s="232"/>
      <c r="AK144" s="233"/>
      <c r="AL144" s="234"/>
      <c r="AM144" s="177">
        <f t="shared" si="49"/>
        <v>0</v>
      </c>
      <c r="AN144" s="232"/>
      <c r="AO144" s="233"/>
      <c r="AP144" s="234"/>
      <c r="AQ144" s="181">
        <f t="shared" si="42"/>
        <v>0</v>
      </c>
      <c r="AR144" s="182"/>
      <c r="AS144" s="235"/>
      <c r="AT144" s="236"/>
      <c r="AU144" s="235"/>
      <c r="AV144" s="185">
        <f t="shared" si="50"/>
        <v>0</v>
      </c>
      <c r="AW144" s="186">
        <v>0.48263888888890299</v>
      </c>
      <c r="AX144" s="231">
        <v>0.48611111111112498</v>
      </c>
      <c r="AY144" s="177">
        <f t="shared" si="58"/>
        <v>0</v>
      </c>
      <c r="AZ144" s="232"/>
      <c r="BA144" s="233"/>
      <c r="BB144" s="234"/>
      <c r="BC144" s="177">
        <f t="shared" si="51"/>
        <v>0</v>
      </c>
      <c r="BD144" s="232"/>
      <c r="BE144" s="233"/>
      <c r="BF144" s="234"/>
      <c r="BG144" s="181">
        <f t="shared" si="43"/>
        <v>0</v>
      </c>
      <c r="BH144" s="182"/>
      <c r="BI144" s="235"/>
      <c r="BJ144" s="236"/>
      <c r="BK144" s="235"/>
      <c r="BL144" s="185">
        <f t="shared" si="52"/>
        <v>0</v>
      </c>
      <c r="BM144" s="186">
        <v>0.48263888888890299</v>
      </c>
      <c r="BN144" s="231">
        <v>0.48611111111112498</v>
      </c>
      <c r="BO144" s="177">
        <f t="shared" si="59"/>
        <v>0</v>
      </c>
      <c r="BP144" s="232"/>
      <c r="BQ144" s="233"/>
      <c r="BR144" s="234"/>
      <c r="BS144" s="177">
        <f t="shared" si="53"/>
        <v>0</v>
      </c>
      <c r="BT144" s="232"/>
      <c r="BU144" s="233"/>
      <c r="BV144" s="234"/>
      <c r="BW144" s="181">
        <f t="shared" si="44"/>
        <v>0</v>
      </c>
      <c r="BX144" s="182"/>
      <c r="BY144" s="235"/>
      <c r="BZ144" s="236"/>
      <c r="CA144" s="235"/>
      <c r="CB144" s="185">
        <f t="shared" si="54"/>
        <v>0</v>
      </c>
    </row>
    <row r="145" spans="1:80" ht="15.75">
      <c r="A145" s="186">
        <v>0.48611111111112498</v>
      </c>
      <c r="B145" s="231">
        <v>0.48958333333334703</v>
      </c>
      <c r="C145" s="177">
        <f t="shared" si="55"/>
        <v>0</v>
      </c>
      <c r="D145" s="232"/>
      <c r="E145" s="233"/>
      <c r="F145" s="234"/>
      <c r="G145" s="177">
        <f t="shared" si="45"/>
        <v>0</v>
      </c>
      <c r="H145" s="232"/>
      <c r="I145" s="233"/>
      <c r="J145" s="234"/>
      <c r="K145" s="181">
        <f t="shared" si="40"/>
        <v>0</v>
      </c>
      <c r="L145" s="182"/>
      <c r="M145" s="235"/>
      <c r="N145" s="236"/>
      <c r="O145" s="235"/>
      <c r="P145" s="185">
        <f t="shared" si="46"/>
        <v>0</v>
      </c>
      <c r="Q145" s="186">
        <v>0.48611111111112498</v>
      </c>
      <c r="R145" s="231">
        <v>0.48958333333334703</v>
      </c>
      <c r="S145" s="177">
        <f t="shared" si="56"/>
        <v>0</v>
      </c>
      <c r="T145" s="232"/>
      <c r="U145" s="233"/>
      <c r="V145" s="234"/>
      <c r="W145" s="177">
        <f t="shared" si="47"/>
        <v>0</v>
      </c>
      <c r="X145" s="232"/>
      <c r="Y145" s="233"/>
      <c r="Z145" s="234"/>
      <c r="AA145" s="181">
        <f t="shared" si="41"/>
        <v>0</v>
      </c>
      <c r="AB145" s="182"/>
      <c r="AC145" s="235"/>
      <c r="AD145" s="236"/>
      <c r="AE145" s="235"/>
      <c r="AF145" s="185">
        <f t="shared" si="48"/>
        <v>0</v>
      </c>
      <c r="AG145" s="186">
        <v>0.48611111111112498</v>
      </c>
      <c r="AH145" s="231">
        <v>0.48958333333334703</v>
      </c>
      <c r="AI145" s="177">
        <f t="shared" si="57"/>
        <v>0</v>
      </c>
      <c r="AJ145" s="232"/>
      <c r="AK145" s="233"/>
      <c r="AL145" s="234"/>
      <c r="AM145" s="177">
        <f t="shared" si="49"/>
        <v>0</v>
      </c>
      <c r="AN145" s="232"/>
      <c r="AO145" s="233"/>
      <c r="AP145" s="234"/>
      <c r="AQ145" s="181">
        <f t="shared" si="42"/>
        <v>0</v>
      </c>
      <c r="AR145" s="182"/>
      <c r="AS145" s="235"/>
      <c r="AT145" s="236"/>
      <c r="AU145" s="235"/>
      <c r="AV145" s="185">
        <f t="shared" si="50"/>
        <v>0</v>
      </c>
      <c r="AW145" s="186">
        <v>0.48611111111112498</v>
      </c>
      <c r="AX145" s="231">
        <v>0.48958333333334703</v>
      </c>
      <c r="AY145" s="177">
        <f t="shared" si="58"/>
        <v>0</v>
      </c>
      <c r="AZ145" s="232"/>
      <c r="BA145" s="233"/>
      <c r="BB145" s="234"/>
      <c r="BC145" s="177">
        <f t="shared" si="51"/>
        <v>0</v>
      </c>
      <c r="BD145" s="232"/>
      <c r="BE145" s="233"/>
      <c r="BF145" s="234"/>
      <c r="BG145" s="181">
        <f t="shared" si="43"/>
        <v>0</v>
      </c>
      <c r="BH145" s="182"/>
      <c r="BI145" s="235"/>
      <c r="BJ145" s="236"/>
      <c r="BK145" s="235"/>
      <c r="BL145" s="185">
        <f t="shared" si="52"/>
        <v>0</v>
      </c>
      <c r="BM145" s="186">
        <v>0.48611111111112498</v>
      </c>
      <c r="BN145" s="231">
        <v>0.48958333333334703</v>
      </c>
      <c r="BO145" s="177">
        <f t="shared" si="59"/>
        <v>0</v>
      </c>
      <c r="BP145" s="232"/>
      <c r="BQ145" s="233"/>
      <c r="BR145" s="234"/>
      <c r="BS145" s="177">
        <f t="shared" si="53"/>
        <v>0</v>
      </c>
      <c r="BT145" s="232"/>
      <c r="BU145" s="233"/>
      <c r="BV145" s="234"/>
      <c r="BW145" s="181">
        <f t="shared" si="44"/>
        <v>0</v>
      </c>
      <c r="BX145" s="182"/>
      <c r="BY145" s="235"/>
      <c r="BZ145" s="236"/>
      <c r="CA145" s="235"/>
      <c r="CB145" s="185">
        <f t="shared" si="54"/>
        <v>0</v>
      </c>
    </row>
    <row r="146" spans="1:80" ht="15.75">
      <c r="A146" s="186">
        <v>0.48958333333334703</v>
      </c>
      <c r="B146" s="231">
        <v>0.49305555555557001</v>
      </c>
      <c r="C146" s="177">
        <f t="shared" si="55"/>
        <v>0</v>
      </c>
      <c r="D146" s="232"/>
      <c r="E146" s="233"/>
      <c r="F146" s="234"/>
      <c r="G146" s="177">
        <f t="shared" si="45"/>
        <v>0</v>
      </c>
      <c r="H146" s="232"/>
      <c r="I146" s="233"/>
      <c r="J146" s="234"/>
      <c r="K146" s="181">
        <f t="shared" si="40"/>
        <v>0</v>
      </c>
      <c r="L146" s="182"/>
      <c r="M146" s="235"/>
      <c r="N146" s="236"/>
      <c r="O146" s="235"/>
      <c r="P146" s="185">
        <f t="shared" si="46"/>
        <v>0</v>
      </c>
      <c r="Q146" s="186">
        <v>0.48958333333334703</v>
      </c>
      <c r="R146" s="231">
        <v>0.49305555555557001</v>
      </c>
      <c r="S146" s="177">
        <f t="shared" si="56"/>
        <v>0</v>
      </c>
      <c r="T146" s="232"/>
      <c r="U146" s="233"/>
      <c r="V146" s="234"/>
      <c r="W146" s="177">
        <f t="shared" si="47"/>
        <v>0</v>
      </c>
      <c r="X146" s="232"/>
      <c r="Y146" s="233"/>
      <c r="Z146" s="234"/>
      <c r="AA146" s="181">
        <f t="shared" si="41"/>
        <v>0</v>
      </c>
      <c r="AB146" s="182"/>
      <c r="AC146" s="235"/>
      <c r="AD146" s="236"/>
      <c r="AE146" s="235"/>
      <c r="AF146" s="185">
        <f t="shared" si="48"/>
        <v>0</v>
      </c>
      <c r="AG146" s="186">
        <v>0.48958333333334703</v>
      </c>
      <c r="AH146" s="231">
        <v>0.49305555555557001</v>
      </c>
      <c r="AI146" s="177">
        <f t="shared" si="57"/>
        <v>0</v>
      </c>
      <c r="AJ146" s="232"/>
      <c r="AK146" s="233"/>
      <c r="AL146" s="234"/>
      <c r="AM146" s="177">
        <f t="shared" si="49"/>
        <v>0</v>
      </c>
      <c r="AN146" s="232"/>
      <c r="AO146" s="233"/>
      <c r="AP146" s="234"/>
      <c r="AQ146" s="181">
        <f t="shared" si="42"/>
        <v>0</v>
      </c>
      <c r="AR146" s="182"/>
      <c r="AS146" s="235"/>
      <c r="AT146" s="236"/>
      <c r="AU146" s="235"/>
      <c r="AV146" s="185">
        <f t="shared" si="50"/>
        <v>0</v>
      </c>
      <c r="AW146" s="186">
        <v>0.48958333333334703</v>
      </c>
      <c r="AX146" s="231">
        <v>0.49305555555557001</v>
      </c>
      <c r="AY146" s="177">
        <f t="shared" si="58"/>
        <v>0</v>
      </c>
      <c r="AZ146" s="232"/>
      <c r="BA146" s="233"/>
      <c r="BB146" s="234"/>
      <c r="BC146" s="177">
        <f t="shared" si="51"/>
        <v>0</v>
      </c>
      <c r="BD146" s="232"/>
      <c r="BE146" s="233"/>
      <c r="BF146" s="234"/>
      <c r="BG146" s="181">
        <f t="shared" si="43"/>
        <v>0</v>
      </c>
      <c r="BH146" s="182"/>
      <c r="BI146" s="235"/>
      <c r="BJ146" s="236"/>
      <c r="BK146" s="235"/>
      <c r="BL146" s="185">
        <f t="shared" si="52"/>
        <v>0</v>
      </c>
      <c r="BM146" s="186">
        <v>0.48958333333334703</v>
      </c>
      <c r="BN146" s="231">
        <v>0.49305555555557001</v>
      </c>
      <c r="BO146" s="177">
        <f t="shared" si="59"/>
        <v>0</v>
      </c>
      <c r="BP146" s="232"/>
      <c r="BQ146" s="233"/>
      <c r="BR146" s="234"/>
      <c r="BS146" s="177">
        <f t="shared" si="53"/>
        <v>0</v>
      </c>
      <c r="BT146" s="232"/>
      <c r="BU146" s="233"/>
      <c r="BV146" s="234"/>
      <c r="BW146" s="181">
        <f t="shared" si="44"/>
        <v>0</v>
      </c>
      <c r="BX146" s="182"/>
      <c r="BY146" s="235"/>
      <c r="BZ146" s="236"/>
      <c r="CA146" s="235"/>
      <c r="CB146" s="185">
        <f t="shared" si="54"/>
        <v>0</v>
      </c>
    </row>
    <row r="147" spans="1:80" ht="15.75">
      <c r="A147" s="186">
        <v>0.49305555555557001</v>
      </c>
      <c r="B147" s="231">
        <v>0.496527777777792</v>
      </c>
      <c r="C147" s="177">
        <f t="shared" si="55"/>
        <v>0</v>
      </c>
      <c r="D147" s="232"/>
      <c r="E147" s="233"/>
      <c r="F147" s="234"/>
      <c r="G147" s="177">
        <f t="shared" si="45"/>
        <v>0</v>
      </c>
      <c r="H147" s="232"/>
      <c r="I147" s="233"/>
      <c r="J147" s="234"/>
      <c r="K147" s="181">
        <f t="shared" si="40"/>
        <v>0</v>
      </c>
      <c r="L147" s="182"/>
      <c r="M147" s="235"/>
      <c r="N147" s="236"/>
      <c r="O147" s="235"/>
      <c r="P147" s="185">
        <f t="shared" si="46"/>
        <v>0</v>
      </c>
      <c r="Q147" s="186">
        <v>0.49305555555557001</v>
      </c>
      <c r="R147" s="231">
        <v>0.496527777777792</v>
      </c>
      <c r="S147" s="177">
        <f t="shared" si="56"/>
        <v>0</v>
      </c>
      <c r="T147" s="232"/>
      <c r="U147" s="233"/>
      <c r="V147" s="234"/>
      <c r="W147" s="177">
        <f t="shared" si="47"/>
        <v>0</v>
      </c>
      <c r="X147" s="232"/>
      <c r="Y147" s="233"/>
      <c r="Z147" s="234"/>
      <c r="AA147" s="181">
        <f t="shared" si="41"/>
        <v>0</v>
      </c>
      <c r="AB147" s="182"/>
      <c r="AC147" s="235"/>
      <c r="AD147" s="236"/>
      <c r="AE147" s="235"/>
      <c r="AF147" s="185">
        <f t="shared" si="48"/>
        <v>0</v>
      </c>
      <c r="AG147" s="186">
        <v>0.49305555555557001</v>
      </c>
      <c r="AH147" s="231">
        <v>0.496527777777792</v>
      </c>
      <c r="AI147" s="177">
        <f t="shared" si="57"/>
        <v>0</v>
      </c>
      <c r="AJ147" s="232"/>
      <c r="AK147" s="233"/>
      <c r="AL147" s="234"/>
      <c r="AM147" s="177">
        <f t="shared" si="49"/>
        <v>0</v>
      </c>
      <c r="AN147" s="232"/>
      <c r="AO147" s="233"/>
      <c r="AP147" s="234"/>
      <c r="AQ147" s="181">
        <f t="shared" si="42"/>
        <v>0</v>
      </c>
      <c r="AR147" s="182"/>
      <c r="AS147" s="235"/>
      <c r="AT147" s="236"/>
      <c r="AU147" s="235"/>
      <c r="AV147" s="185">
        <f t="shared" si="50"/>
        <v>0</v>
      </c>
      <c r="AW147" s="186">
        <v>0.49305555555557001</v>
      </c>
      <c r="AX147" s="231">
        <v>0.496527777777792</v>
      </c>
      <c r="AY147" s="177">
        <f t="shared" si="58"/>
        <v>0</v>
      </c>
      <c r="AZ147" s="232"/>
      <c r="BA147" s="233"/>
      <c r="BB147" s="234"/>
      <c r="BC147" s="177">
        <f t="shared" si="51"/>
        <v>0</v>
      </c>
      <c r="BD147" s="232"/>
      <c r="BE147" s="233"/>
      <c r="BF147" s="234"/>
      <c r="BG147" s="181">
        <f t="shared" si="43"/>
        <v>0</v>
      </c>
      <c r="BH147" s="182"/>
      <c r="BI147" s="235"/>
      <c r="BJ147" s="236"/>
      <c r="BK147" s="235"/>
      <c r="BL147" s="185">
        <f t="shared" si="52"/>
        <v>0</v>
      </c>
      <c r="BM147" s="186">
        <v>0.49305555555557001</v>
      </c>
      <c r="BN147" s="231">
        <v>0.496527777777792</v>
      </c>
      <c r="BO147" s="177">
        <f t="shared" si="59"/>
        <v>0</v>
      </c>
      <c r="BP147" s="232"/>
      <c r="BQ147" s="233"/>
      <c r="BR147" s="234"/>
      <c r="BS147" s="177">
        <f t="shared" si="53"/>
        <v>0</v>
      </c>
      <c r="BT147" s="232"/>
      <c r="BU147" s="233"/>
      <c r="BV147" s="234"/>
      <c r="BW147" s="181">
        <f t="shared" si="44"/>
        <v>0</v>
      </c>
      <c r="BX147" s="182"/>
      <c r="BY147" s="235"/>
      <c r="BZ147" s="236"/>
      <c r="CA147" s="235"/>
      <c r="CB147" s="185">
        <f t="shared" si="54"/>
        <v>0</v>
      </c>
    </row>
    <row r="148" spans="1:80" ht="15.75">
      <c r="A148" s="186">
        <v>0.496527777777792</v>
      </c>
      <c r="B148" s="231">
        <v>0.50000000000001399</v>
      </c>
      <c r="C148" s="177">
        <f t="shared" si="55"/>
        <v>0</v>
      </c>
      <c r="D148" s="232"/>
      <c r="E148" s="233"/>
      <c r="F148" s="234"/>
      <c r="G148" s="177">
        <f t="shared" si="45"/>
        <v>0</v>
      </c>
      <c r="H148" s="232"/>
      <c r="I148" s="233"/>
      <c r="J148" s="234"/>
      <c r="K148" s="181">
        <f t="shared" si="40"/>
        <v>0</v>
      </c>
      <c r="L148" s="182"/>
      <c r="M148" s="235"/>
      <c r="N148" s="236"/>
      <c r="O148" s="235"/>
      <c r="P148" s="185">
        <f t="shared" si="46"/>
        <v>0</v>
      </c>
      <c r="Q148" s="186">
        <v>0.496527777777792</v>
      </c>
      <c r="R148" s="231">
        <v>0.50000000000001399</v>
      </c>
      <c r="S148" s="177">
        <f t="shared" si="56"/>
        <v>0</v>
      </c>
      <c r="T148" s="232"/>
      <c r="U148" s="233"/>
      <c r="V148" s="234"/>
      <c r="W148" s="177">
        <f t="shared" si="47"/>
        <v>0</v>
      </c>
      <c r="X148" s="232"/>
      <c r="Y148" s="233"/>
      <c r="Z148" s="234"/>
      <c r="AA148" s="181">
        <f t="shared" si="41"/>
        <v>0</v>
      </c>
      <c r="AB148" s="182"/>
      <c r="AC148" s="235"/>
      <c r="AD148" s="236"/>
      <c r="AE148" s="235"/>
      <c r="AF148" s="185">
        <f t="shared" si="48"/>
        <v>0</v>
      </c>
      <c r="AG148" s="186">
        <v>0.496527777777792</v>
      </c>
      <c r="AH148" s="231">
        <v>0.50000000000001399</v>
      </c>
      <c r="AI148" s="177">
        <f t="shared" si="57"/>
        <v>0</v>
      </c>
      <c r="AJ148" s="232"/>
      <c r="AK148" s="233"/>
      <c r="AL148" s="234"/>
      <c r="AM148" s="177">
        <f t="shared" si="49"/>
        <v>0</v>
      </c>
      <c r="AN148" s="232"/>
      <c r="AO148" s="233"/>
      <c r="AP148" s="234"/>
      <c r="AQ148" s="181">
        <f t="shared" si="42"/>
        <v>0</v>
      </c>
      <c r="AR148" s="182"/>
      <c r="AS148" s="235"/>
      <c r="AT148" s="236"/>
      <c r="AU148" s="235"/>
      <c r="AV148" s="185">
        <f t="shared" si="50"/>
        <v>0</v>
      </c>
      <c r="AW148" s="186">
        <v>0.496527777777792</v>
      </c>
      <c r="AX148" s="231">
        <v>0.50000000000001399</v>
      </c>
      <c r="AY148" s="177">
        <f t="shared" si="58"/>
        <v>0</v>
      </c>
      <c r="AZ148" s="232"/>
      <c r="BA148" s="233"/>
      <c r="BB148" s="234"/>
      <c r="BC148" s="177">
        <f t="shared" si="51"/>
        <v>0</v>
      </c>
      <c r="BD148" s="232"/>
      <c r="BE148" s="233"/>
      <c r="BF148" s="234"/>
      <c r="BG148" s="181">
        <f t="shared" si="43"/>
        <v>0</v>
      </c>
      <c r="BH148" s="182"/>
      <c r="BI148" s="235"/>
      <c r="BJ148" s="236"/>
      <c r="BK148" s="235"/>
      <c r="BL148" s="185">
        <f t="shared" si="52"/>
        <v>0</v>
      </c>
      <c r="BM148" s="186">
        <v>0.496527777777792</v>
      </c>
      <c r="BN148" s="231">
        <v>0.50000000000001399</v>
      </c>
      <c r="BO148" s="177">
        <f t="shared" si="59"/>
        <v>0</v>
      </c>
      <c r="BP148" s="232"/>
      <c r="BQ148" s="233"/>
      <c r="BR148" s="234"/>
      <c r="BS148" s="177">
        <f t="shared" si="53"/>
        <v>0</v>
      </c>
      <c r="BT148" s="232"/>
      <c r="BU148" s="233"/>
      <c r="BV148" s="234"/>
      <c r="BW148" s="181">
        <f t="shared" si="44"/>
        <v>0</v>
      </c>
      <c r="BX148" s="182"/>
      <c r="BY148" s="235"/>
      <c r="BZ148" s="236"/>
      <c r="CA148" s="235"/>
      <c r="CB148" s="185">
        <f t="shared" si="54"/>
        <v>0</v>
      </c>
    </row>
    <row r="149" spans="1:80" ht="15.75">
      <c r="A149" s="186">
        <v>0.50000000000001399</v>
      </c>
      <c r="B149" s="231">
        <v>0.50347222222223698</v>
      </c>
      <c r="C149" s="177">
        <f t="shared" si="55"/>
        <v>5</v>
      </c>
      <c r="D149" s="237">
        <v>5</v>
      </c>
      <c r="E149" s="237">
        <v>0</v>
      </c>
      <c r="F149" s="237">
        <v>0</v>
      </c>
      <c r="G149" s="177">
        <f t="shared" si="45"/>
        <v>62</v>
      </c>
      <c r="H149" s="166">
        <v>50</v>
      </c>
      <c r="I149" s="166">
        <v>7</v>
      </c>
      <c r="J149" s="166">
        <v>1</v>
      </c>
      <c r="K149" s="181">
        <f t="shared" si="40"/>
        <v>58</v>
      </c>
      <c r="L149" s="238">
        <v>2</v>
      </c>
      <c r="M149" s="239"/>
      <c r="N149" s="240">
        <v>1</v>
      </c>
      <c r="O149" s="241">
        <v>1</v>
      </c>
      <c r="P149" s="185">
        <f t="shared" si="46"/>
        <v>4</v>
      </c>
      <c r="Q149" s="186">
        <v>0.50000000000001399</v>
      </c>
      <c r="R149" s="231">
        <v>0.50347222222223698</v>
      </c>
      <c r="S149" s="177">
        <f t="shared" si="56"/>
        <v>0</v>
      </c>
      <c r="T149" s="238"/>
      <c r="U149" s="239"/>
      <c r="V149" s="255"/>
      <c r="W149" s="177">
        <f t="shared" si="47"/>
        <v>1</v>
      </c>
      <c r="X149" s="166">
        <v>1</v>
      </c>
      <c r="Y149" s="166">
        <v>0</v>
      </c>
      <c r="Z149" s="166">
        <v>0</v>
      </c>
      <c r="AA149" s="181">
        <f t="shared" si="41"/>
        <v>1</v>
      </c>
      <c r="AB149" s="182"/>
      <c r="AC149" s="235"/>
      <c r="AD149" s="236"/>
      <c r="AE149" s="235"/>
      <c r="AF149" s="185">
        <f t="shared" si="48"/>
        <v>0</v>
      </c>
      <c r="AG149" s="186">
        <v>0.50000000000001399</v>
      </c>
      <c r="AH149" s="231">
        <v>0.50347222222223698</v>
      </c>
      <c r="AI149" s="177">
        <f t="shared" si="57"/>
        <v>0</v>
      </c>
      <c r="AJ149" s="237">
        <v>0</v>
      </c>
      <c r="AK149" s="237">
        <v>0</v>
      </c>
      <c r="AL149" s="237">
        <v>0</v>
      </c>
      <c r="AM149" s="177">
        <f t="shared" si="49"/>
        <v>0</v>
      </c>
      <c r="AN149" s="166">
        <v>0</v>
      </c>
      <c r="AO149" s="166">
        <v>0</v>
      </c>
      <c r="AP149" s="234"/>
      <c r="AQ149" s="181">
        <f t="shared" si="42"/>
        <v>0</v>
      </c>
      <c r="AR149" s="256"/>
      <c r="AS149" s="239"/>
      <c r="AT149" s="240"/>
      <c r="AU149" s="241"/>
      <c r="AV149" s="185">
        <f t="shared" si="50"/>
        <v>0</v>
      </c>
      <c r="AW149" s="186">
        <v>0.50000000000001399</v>
      </c>
      <c r="AX149" s="231">
        <v>0.50347222222223698</v>
      </c>
      <c r="AY149" s="177">
        <f t="shared" si="58"/>
        <v>0</v>
      </c>
      <c r="AZ149" s="232"/>
      <c r="BA149" s="233"/>
      <c r="BB149" s="234"/>
      <c r="BC149" s="177">
        <f t="shared" si="51"/>
        <v>0</v>
      </c>
      <c r="BD149" s="232"/>
      <c r="BE149" s="233"/>
      <c r="BF149" s="234"/>
      <c r="BG149" s="181">
        <f t="shared" si="43"/>
        <v>0</v>
      </c>
      <c r="BH149" s="182"/>
      <c r="BI149" s="235"/>
      <c r="BJ149" s="236"/>
      <c r="BK149" s="235"/>
      <c r="BL149" s="185">
        <f t="shared" si="52"/>
        <v>0</v>
      </c>
      <c r="BM149" s="186">
        <v>0.50000000000001399</v>
      </c>
      <c r="BN149" s="231">
        <v>0.50347222222223698</v>
      </c>
      <c r="BO149" s="177">
        <f t="shared" si="59"/>
        <v>0</v>
      </c>
      <c r="BP149" s="232"/>
      <c r="BQ149" s="233"/>
      <c r="BR149" s="234"/>
      <c r="BS149" s="177">
        <f t="shared" si="53"/>
        <v>0</v>
      </c>
      <c r="BT149" s="232"/>
      <c r="BU149" s="233"/>
      <c r="BV149" s="234"/>
      <c r="BW149" s="181">
        <f t="shared" si="44"/>
        <v>0</v>
      </c>
      <c r="BX149" s="182"/>
      <c r="BY149" s="235"/>
      <c r="BZ149" s="236"/>
      <c r="CA149" s="235"/>
      <c r="CB149" s="185">
        <f t="shared" si="54"/>
        <v>0</v>
      </c>
    </row>
    <row r="150" spans="1:80" ht="15.75">
      <c r="A150" s="186">
        <v>0.50347222222223698</v>
      </c>
      <c r="B150" s="231">
        <v>0.50694444444445896</v>
      </c>
      <c r="C150" s="177">
        <f t="shared" si="55"/>
        <v>15</v>
      </c>
      <c r="D150" s="237">
        <v>15</v>
      </c>
      <c r="E150" s="237">
        <v>0</v>
      </c>
      <c r="F150" s="237">
        <v>0</v>
      </c>
      <c r="G150" s="177">
        <f t="shared" si="45"/>
        <v>55</v>
      </c>
      <c r="H150" s="166">
        <v>47</v>
      </c>
      <c r="I150" s="166">
        <v>6</v>
      </c>
      <c r="J150" s="166">
        <v>0</v>
      </c>
      <c r="K150" s="181">
        <f t="shared" si="40"/>
        <v>53</v>
      </c>
      <c r="L150" s="238">
        <v>1</v>
      </c>
      <c r="M150" s="239"/>
      <c r="N150" s="240"/>
      <c r="O150" s="241">
        <v>1</v>
      </c>
      <c r="P150" s="185">
        <f t="shared" si="46"/>
        <v>2</v>
      </c>
      <c r="Q150" s="186">
        <v>0.50347222222223698</v>
      </c>
      <c r="R150" s="231">
        <v>0.50694444444445896</v>
      </c>
      <c r="S150" s="177">
        <f t="shared" si="56"/>
        <v>1</v>
      </c>
      <c r="T150" s="238">
        <v>1</v>
      </c>
      <c r="U150" s="239"/>
      <c r="V150" s="255"/>
      <c r="W150" s="177">
        <f t="shared" si="47"/>
        <v>1</v>
      </c>
      <c r="X150" s="166">
        <v>1</v>
      </c>
      <c r="Y150" s="166">
        <v>0</v>
      </c>
      <c r="Z150" s="166">
        <v>0</v>
      </c>
      <c r="AA150" s="181">
        <f t="shared" si="41"/>
        <v>1</v>
      </c>
      <c r="AB150" s="182"/>
      <c r="AC150" s="235"/>
      <c r="AD150" s="236"/>
      <c r="AE150" s="235"/>
      <c r="AF150" s="185">
        <f t="shared" si="48"/>
        <v>0</v>
      </c>
      <c r="AG150" s="186">
        <v>0.50347222222223698</v>
      </c>
      <c r="AH150" s="231">
        <v>0.50694444444445896</v>
      </c>
      <c r="AI150" s="177">
        <f t="shared" si="57"/>
        <v>0</v>
      </c>
      <c r="AJ150" s="237">
        <v>0</v>
      </c>
      <c r="AK150" s="237">
        <v>0</v>
      </c>
      <c r="AL150" s="237">
        <v>0</v>
      </c>
      <c r="AM150" s="177">
        <f t="shared" si="49"/>
        <v>1</v>
      </c>
      <c r="AN150" s="166">
        <v>0</v>
      </c>
      <c r="AO150" s="166">
        <v>1</v>
      </c>
      <c r="AP150" s="234"/>
      <c r="AQ150" s="181">
        <f t="shared" si="42"/>
        <v>1</v>
      </c>
      <c r="AR150" s="256"/>
      <c r="AS150" s="239"/>
      <c r="AT150" s="240"/>
      <c r="AU150" s="241"/>
      <c r="AV150" s="185">
        <f t="shared" si="50"/>
        <v>0</v>
      </c>
      <c r="AW150" s="186">
        <v>0.50347222222223698</v>
      </c>
      <c r="AX150" s="231">
        <v>0.50694444444445896</v>
      </c>
      <c r="AY150" s="177">
        <f t="shared" si="58"/>
        <v>0</v>
      </c>
      <c r="AZ150" s="232"/>
      <c r="BA150" s="233"/>
      <c r="BB150" s="234"/>
      <c r="BC150" s="177">
        <f t="shared" si="51"/>
        <v>0</v>
      </c>
      <c r="BD150" s="232"/>
      <c r="BE150" s="233"/>
      <c r="BF150" s="234"/>
      <c r="BG150" s="181">
        <f t="shared" si="43"/>
        <v>0</v>
      </c>
      <c r="BH150" s="182"/>
      <c r="BI150" s="235"/>
      <c r="BJ150" s="236"/>
      <c r="BK150" s="235"/>
      <c r="BL150" s="185">
        <f t="shared" si="52"/>
        <v>0</v>
      </c>
      <c r="BM150" s="186">
        <v>0.50347222222223698</v>
      </c>
      <c r="BN150" s="231">
        <v>0.50694444444445896</v>
      </c>
      <c r="BO150" s="177">
        <f t="shared" si="59"/>
        <v>0</v>
      </c>
      <c r="BP150" s="232"/>
      <c r="BQ150" s="233"/>
      <c r="BR150" s="234"/>
      <c r="BS150" s="177">
        <f t="shared" si="53"/>
        <v>0</v>
      </c>
      <c r="BT150" s="232"/>
      <c r="BU150" s="233"/>
      <c r="BV150" s="234"/>
      <c r="BW150" s="181">
        <f t="shared" si="44"/>
        <v>0</v>
      </c>
      <c r="BX150" s="182"/>
      <c r="BY150" s="235"/>
      <c r="BZ150" s="236"/>
      <c r="CA150" s="235"/>
      <c r="CB150" s="185">
        <f t="shared" si="54"/>
        <v>0</v>
      </c>
    </row>
    <row r="151" spans="1:80" ht="15.75">
      <c r="A151" s="186">
        <v>0.50694444444445896</v>
      </c>
      <c r="B151" s="231">
        <v>0.51041666666668095</v>
      </c>
      <c r="C151" s="177">
        <f t="shared" si="55"/>
        <v>4</v>
      </c>
      <c r="D151" s="237">
        <v>4</v>
      </c>
      <c r="E151" s="237">
        <v>0</v>
      </c>
      <c r="F151" s="237">
        <v>0</v>
      </c>
      <c r="G151" s="177">
        <f t="shared" si="45"/>
        <v>59</v>
      </c>
      <c r="H151" s="166">
        <v>50</v>
      </c>
      <c r="I151" s="166">
        <v>7</v>
      </c>
      <c r="J151" s="166">
        <v>0</v>
      </c>
      <c r="K151" s="181">
        <f t="shared" si="40"/>
        <v>57</v>
      </c>
      <c r="L151" s="238"/>
      <c r="M151" s="239"/>
      <c r="N151" s="240"/>
      <c r="O151" s="241">
        <v>2</v>
      </c>
      <c r="P151" s="185">
        <f t="shared" si="46"/>
        <v>2</v>
      </c>
      <c r="Q151" s="186">
        <v>0.50694444444445896</v>
      </c>
      <c r="R151" s="231">
        <v>0.51041666666668095</v>
      </c>
      <c r="S151" s="177">
        <f t="shared" si="56"/>
        <v>0</v>
      </c>
      <c r="T151" s="238"/>
      <c r="U151" s="239"/>
      <c r="V151" s="255"/>
      <c r="W151" s="177">
        <f t="shared" si="47"/>
        <v>1</v>
      </c>
      <c r="X151" s="166">
        <v>1</v>
      </c>
      <c r="Y151" s="166">
        <v>0</v>
      </c>
      <c r="Z151" s="166">
        <v>0</v>
      </c>
      <c r="AA151" s="181">
        <f t="shared" si="41"/>
        <v>1</v>
      </c>
      <c r="AB151" s="182"/>
      <c r="AC151" s="235"/>
      <c r="AD151" s="236"/>
      <c r="AE151" s="235"/>
      <c r="AF151" s="185">
        <f t="shared" si="48"/>
        <v>0</v>
      </c>
      <c r="AG151" s="186">
        <v>0.50694444444445896</v>
      </c>
      <c r="AH151" s="231">
        <v>0.51041666666668095</v>
      </c>
      <c r="AI151" s="177">
        <f t="shared" si="57"/>
        <v>0</v>
      </c>
      <c r="AJ151" s="237">
        <v>0</v>
      </c>
      <c r="AK151" s="237">
        <v>0</v>
      </c>
      <c r="AL151" s="237">
        <v>0</v>
      </c>
      <c r="AM151" s="177">
        <f t="shared" si="49"/>
        <v>1</v>
      </c>
      <c r="AN151" s="166">
        <v>0</v>
      </c>
      <c r="AO151" s="166">
        <v>0</v>
      </c>
      <c r="AP151" s="234"/>
      <c r="AQ151" s="181">
        <f t="shared" si="42"/>
        <v>0</v>
      </c>
      <c r="AR151" s="256"/>
      <c r="AS151" s="239">
        <v>1</v>
      </c>
      <c r="AT151" s="240"/>
      <c r="AU151" s="241"/>
      <c r="AV151" s="185">
        <f t="shared" si="50"/>
        <v>1</v>
      </c>
      <c r="AW151" s="186">
        <v>0.50694444444445896</v>
      </c>
      <c r="AX151" s="231">
        <v>0.51041666666668095</v>
      </c>
      <c r="AY151" s="177">
        <f t="shared" si="58"/>
        <v>0</v>
      </c>
      <c r="AZ151" s="232"/>
      <c r="BA151" s="233"/>
      <c r="BB151" s="234"/>
      <c r="BC151" s="177">
        <f t="shared" si="51"/>
        <v>0</v>
      </c>
      <c r="BD151" s="232"/>
      <c r="BE151" s="233"/>
      <c r="BF151" s="234"/>
      <c r="BG151" s="181">
        <f t="shared" si="43"/>
        <v>0</v>
      </c>
      <c r="BH151" s="182"/>
      <c r="BI151" s="235"/>
      <c r="BJ151" s="236"/>
      <c r="BK151" s="235"/>
      <c r="BL151" s="185">
        <f t="shared" si="52"/>
        <v>0</v>
      </c>
      <c r="BM151" s="186">
        <v>0.50694444444445896</v>
      </c>
      <c r="BN151" s="231">
        <v>0.51041666666668095</v>
      </c>
      <c r="BO151" s="177">
        <f t="shared" si="59"/>
        <v>0</v>
      </c>
      <c r="BP151" s="232"/>
      <c r="BQ151" s="233"/>
      <c r="BR151" s="234"/>
      <c r="BS151" s="177">
        <f t="shared" si="53"/>
        <v>0</v>
      </c>
      <c r="BT151" s="232"/>
      <c r="BU151" s="233"/>
      <c r="BV151" s="234"/>
      <c r="BW151" s="181">
        <f t="shared" si="44"/>
        <v>0</v>
      </c>
      <c r="BX151" s="182"/>
      <c r="BY151" s="235"/>
      <c r="BZ151" s="236"/>
      <c r="CA151" s="235"/>
      <c r="CB151" s="185">
        <f t="shared" si="54"/>
        <v>0</v>
      </c>
    </row>
    <row r="152" spans="1:80" ht="15.75">
      <c r="A152" s="186">
        <v>0.51041666666668095</v>
      </c>
      <c r="B152" s="231">
        <v>0.51388888888890305</v>
      </c>
      <c r="C152" s="177">
        <f t="shared" si="55"/>
        <v>11</v>
      </c>
      <c r="D152" s="237">
        <v>11</v>
      </c>
      <c r="E152" s="237">
        <v>0</v>
      </c>
      <c r="F152" s="237">
        <v>0</v>
      </c>
      <c r="G152" s="177">
        <f t="shared" si="45"/>
        <v>58</v>
      </c>
      <c r="H152" s="166">
        <v>46</v>
      </c>
      <c r="I152" s="166">
        <v>5</v>
      </c>
      <c r="J152" s="166">
        <v>1</v>
      </c>
      <c r="K152" s="181">
        <f t="shared" si="40"/>
        <v>52</v>
      </c>
      <c r="L152" s="238">
        <v>2</v>
      </c>
      <c r="M152" s="239">
        <v>1</v>
      </c>
      <c r="N152" s="240"/>
      <c r="O152" s="241">
        <v>3</v>
      </c>
      <c r="P152" s="185">
        <f t="shared" si="46"/>
        <v>6</v>
      </c>
      <c r="Q152" s="186">
        <v>0.51041666666668095</v>
      </c>
      <c r="R152" s="231">
        <v>0.51388888888890305</v>
      </c>
      <c r="S152" s="177">
        <f t="shared" si="56"/>
        <v>0</v>
      </c>
      <c r="T152" s="238"/>
      <c r="U152" s="239"/>
      <c r="V152" s="255"/>
      <c r="W152" s="177">
        <f t="shared" si="47"/>
        <v>0</v>
      </c>
      <c r="X152" s="166">
        <v>0</v>
      </c>
      <c r="Y152" s="166">
        <v>0</v>
      </c>
      <c r="Z152" s="166">
        <v>0</v>
      </c>
      <c r="AA152" s="181">
        <f t="shared" si="41"/>
        <v>0</v>
      </c>
      <c r="AB152" s="182"/>
      <c r="AC152" s="235"/>
      <c r="AD152" s="236"/>
      <c r="AE152" s="235"/>
      <c r="AF152" s="185">
        <f t="shared" si="48"/>
        <v>0</v>
      </c>
      <c r="AG152" s="186">
        <v>0.51041666666668095</v>
      </c>
      <c r="AH152" s="231">
        <v>0.51388888888890305</v>
      </c>
      <c r="AI152" s="177">
        <f t="shared" si="57"/>
        <v>0</v>
      </c>
      <c r="AJ152" s="237">
        <v>0</v>
      </c>
      <c r="AK152" s="237">
        <v>0</v>
      </c>
      <c r="AL152" s="237">
        <v>0</v>
      </c>
      <c r="AM152" s="177">
        <f t="shared" si="49"/>
        <v>0</v>
      </c>
      <c r="AN152" s="166">
        <v>0</v>
      </c>
      <c r="AO152" s="166">
        <v>0</v>
      </c>
      <c r="AP152" s="234"/>
      <c r="AQ152" s="181">
        <f t="shared" si="42"/>
        <v>0</v>
      </c>
      <c r="AR152" s="256"/>
      <c r="AS152" s="239"/>
      <c r="AT152" s="240"/>
      <c r="AU152" s="241"/>
      <c r="AV152" s="185">
        <f t="shared" si="50"/>
        <v>0</v>
      </c>
      <c r="AW152" s="186">
        <v>0.51041666666668095</v>
      </c>
      <c r="AX152" s="231">
        <v>0.51388888888890305</v>
      </c>
      <c r="AY152" s="177">
        <f t="shared" si="58"/>
        <v>0</v>
      </c>
      <c r="AZ152" s="232"/>
      <c r="BA152" s="233"/>
      <c r="BB152" s="234"/>
      <c r="BC152" s="177">
        <f t="shared" si="51"/>
        <v>0</v>
      </c>
      <c r="BD152" s="232"/>
      <c r="BE152" s="233"/>
      <c r="BF152" s="234"/>
      <c r="BG152" s="181">
        <f t="shared" si="43"/>
        <v>0</v>
      </c>
      <c r="BH152" s="182"/>
      <c r="BI152" s="235"/>
      <c r="BJ152" s="236"/>
      <c r="BK152" s="235"/>
      <c r="BL152" s="185">
        <f t="shared" si="52"/>
        <v>0</v>
      </c>
      <c r="BM152" s="186">
        <v>0.51041666666668095</v>
      </c>
      <c r="BN152" s="231">
        <v>0.51388888888890305</v>
      </c>
      <c r="BO152" s="177">
        <f t="shared" si="59"/>
        <v>0</v>
      </c>
      <c r="BP152" s="232"/>
      <c r="BQ152" s="233"/>
      <c r="BR152" s="234"/>
      <c r="BS152" s="177">
        <f t="shared" si="53"/>
        <v>0</v>
      </c>
      <c r="BT152" s="232"/>
      <c r="BU152" s="233"/>
      <c r="BV152" s="234"/>
      <c r="BW152" s="181">
        <f t="shared" si="44"/>
        <v>0</v>
      </c>
      <c r="BX152" s="182"/>
      <c r="BY152" s="235"/>
      <c r="BZ152" s="236"/>
      <c r="CA152" s="235"/>
      <c r="CB152" s="185">
        <f t="shared" si="54"/>
        <v>0</v>
      </c>
    </row>
    <row r="153" spans="1:80" ht="15.75">
      <c r="A153" s="186">
        <v>0.51388888888890305</v>
      </c>
      <c r="B153" s="231">
        <v>0.51736111111112604</v>
      </c>
      <c r="C153" s="177">
        <f t="shared" si="55"/>
        <v>3</v>
      </c>
      <c r="D153" s="237">
        <v>3</v>
      </c>
      <c r="E153" s="237">
        <v>0</v>
      </c>
      <c r="F153" s="237">
        <v>0</v>
      </c>
      <c r="G153" s="177">
        <f t="shared" si="45"/>
        <v>52</v>
      </c>
      <c r="H153" s="166">
        <v>38</v>
      </c>
      <c r="I153" s="166">
        <v>11</v>
      </c>
      <c r="J153" s="166">
        <v>1</v>
      </c>
      <c r="K153" s="181">
        <f t="shared" si="40"/>
        <v>50</v>
      </c>
      <c r="L153" s="238">
        <v>1</v>
      </c>
      <c r="M153" s="239"/>
      <c r="N153" s="240"/>
      <c r="O153" s="241">
        <v>1</v>
      </c>
      <c r="P153" s="185">
        <f t="shared" si="46"/>
        <v>2</v>
      </c>
      <c r="Q153" s="186">
        <v>0.51388888888890305</v>
      </c>
      <c r="R153" s="231">
        <v>0.51736111111112604</v>
      </c>
      <c r="S153" s="177">
        <f t="shared" si="56"/>
        <v>0</v>
      </c>
      <c r="T153" s="238"/>
      <c r="U153" s="239"/>
      <c r="V153" s="255"/>
      <c r="W153" s="177">
        <f t="shared" si="47"/>
        <v>0</v>
      </c>
      <c r="X153" s="166">
        <v>0</v>
      </c>
      <c r="Y153" s="166">
        <v>0</v>
      </c>
      <c r="Z153" s="166">
        <v>0</v>
      </c>
      <c r="AA153" s="181">
        <f t="shared" si="41"/>
        <v>0</v>
      </c>
      <c r="AB153" s="182"/>
      <c r="AC153" s="235"/>
      <c r="AD153" s="236"/>
      <c r="AE153" s="235"/>
      <c r="AF153" s="185">
        <f t="shared" si="48"/>
        <v>0</v>
      </c>
      <c r="AG153" s="186">
        <v>0.51388888888890305</v>
      </c>
      <c r="AH153" s="231">
        <v>0.51736111111112604</v>
      </c>
      <c r="AI153" s="177">
        <f t="shared" si="57"/>
        <v>0</v>
      </c>
      <c r="AJ153" s="237">
        <v>0</v>
      </c>
      <c r="AK153" s="237">
        <v>0</v>
      </c>
      <c r="AL153" s="237">
        <v>0</v>
      </c>
      <c r="AM153" s="177">
        <f t="shared" si="49"/>
        <v>1</v>
      </c>
      <c r="AN153" s="166">
        <v>1</v>
      </c>
      <c r="AO153" s="166">
        <v>0</v>
      </c>
      <c r="AP153" s="234"/>
      <c r="AQ153" s="181">
        <f t="shared" si="42"/>
        <v>1</v>
      </c>
      <c r="AR153" s="256"/>
      <c r="AS153" s="239"/>
      <c r="AT153" s="240"/>
      <c r="AU153" s="241"/>
      <c r="AV153" s="185">
        <f t="shared" si="50"/>
        <v>0</v>
      </c>
      <c r="AW153" s="186">
        <v>0.51388888888890305</v>
      </c>
      <c r="AX153" s="231">
        <v>0.51736111111112604</v>
      </c>
      <c r="AY153" s="177">
        <f t="shared" si="58"/>
        <v>0</v>
      </c>
      <c r="AZ153" s="232"/>
      <c r="BA153" s="233"/>
      <c r="BB153" s="234"/>
      <c r="BC153" s="177">
        <f t="shared" si="51"/>
        <v>0</v>
      </c>
      <c r="BD153" s="232"/>
      <c r="BE153" s="233"/>
      <c r="BF153" s="234"/>
      <c r="BG153" s="181">
        <f t="shared" si="43"/>
        <v>0</v>
      </c>
      <c r="BH153" s="182"/>
      <c r="BI153" s="235"/>
      <c r="BJ153" s="236"/>
      <c r="BK153" s="235"/>
      <c r="BL153" s="185">
        <f t="shared" si="52"/>
        <v>0</v>
      </c>
      <c r="BM153" s="186">
        <v>0.51388888888890305</v>
      </c>
      <c r="BN153" s="231">
        <v>0.51736111111112604</v>
      </c>
      <c r="BO153" s="177">
        <f t="shared" si="59"/>
        <v>0</v>
      </c>
      <c r="BP153" s="232"/>
      <c r="BQ153" s="233"/>
      <c r="BR153" s="234"/>
      <c r="BS153" s="177">
        <f t="shared" si="53"/>
        <v>0</v>
      </c>
      <c r="BT153" s="232"/>
      <c r="BU153" s="233"/>
      <c r="BV153" s="234"/>
      <c r="BW153" s="181">
        <f t="shared" si="44"/>
        <v>0</v>
      </c>
      <c r="BX153" s="182"/>
      <c r="BY153" s="235"/>
      <c r="BZ153" s="236"/>
      <c r="CA153" s="235"/>
      <c r="CB153" s="185">
        <f t="shared" si="54"/>
        <v>0</v>
      </c>
    </row>
    <row r="154" spans="1:80" ht="15.75">
      <c r="A154" s="186">
        <v>0.51736111111112604</v>
      </c>
      <c r="B154" s="231">
        <v>0.52083333333334803</v>
      </c>
      <c r="C154" s="177">
        <f t="shared" si="55"/>
        <v>8</v>
      </c>
      <c r="D154" s="237">
        <v>7</v>
      </c>
      <c r="E154" s="237">
        <v>1</v>
      </c>
      <c r="F154" s="237">
        <v>0</v>
      </c>
      <c r="G154" s="177">
        <f t="shared" si="45"/>
        <v>67</v>
      </c>
      <c r="H154" s="166">
        <v>57</v>
      </c>
      <c r="I154" s="166">
        <v>4</v>
      </c>
      <c r="J154" s="166">
        <v>1</v>
      </c>
      <c r="K154" s="181">
        <f t="shared" si="40"/>
        <v>62</v>
      </c>
      <c r="L154" s="238">
        <v>2</v>
      </c>
      <c r="M154" s="239"/>
      <c r="N154" s="240">
        <v>1</v>
      </c>
      <c r="O154" s="241">
        <v>2</v>
      </c>
      <c r="P154" s="185">
        <f t="shared" si="46"/>
        <v>5</v>
      </c>
      <c r="Q154" s="186">
        <v>0.51736111111112604</v>
      </c>
      <c r="R154" s="231">
        <v>0.52083333333334803</v>
      </c>
      <c r="S154" s="177">
        <f t="shared" si="56"/>
        <v>0</v>
      </c>
      <c r="T154" s="238"/>
      <c r="U154" s="239"/>
      <c r="V154" s="255"/>
      <c r="W154" s="177">
        <f t="shared" si="47"/>
        <v>1</v>
      </c>
      <c r="X154" s="166">
        <v>1</v>
      </c>
      <c r="Y154" s="166">
        <v>0</v>
      </c>
      <c r="Z154" s="166">
        <v>0</v>
      </c>
      <c r="AA154" s="181">
        <f t="shared" si="41"/>
        <v>1</v>
      </c>
      <c r="AB154" s="182"/>
      <c r="AC154" s="235"/>
      <c r="AD154" s="236"/>
      <c r="AE154" s="235"/>
      <c r="AF154" s="185">
        <f t="shared" si="48"/>
        <v>0</v>
      </c>
      <c r="AG154" s="186">
        <v>0.51736111111112604</v>
      </c>
      <c r="AH154" s="231">
        <v>0.52083333333334803</v>
      </c>
      <c r="AI154" s="177">
        <f t="shared" si="57"/>
        <v>0</v>
      </c>
      <c r="AJ154" s="237">
        <v>0</v>
      </c>
      <c r="AK154" s="237">
        <v>0</v>
      </c>
      <c r="AL154" s="237">
        <v>0</v>
      </c>
      <c r="AM154" s="177">
        <f t="shared" si="49"/>
        <v>1</v>
      </c>
      <c r="AN154" s="166">
        <v>1</v>
      </c>
      <c r="AO154" s="166">
        <v>0</v>
      </c>
      <c r="AP154" s="234"/>
      <c r="AQ154" s="181">
        <f t="shared" si="42"/>
        <v>1</v>
      </c>
      <c r="AR154" s="256"/>
      <c r="AS154" s="239"/>
      <c r="AT154" s="240"/>
      <c r="AU154" s="241"/>
      <c r="AV154" s="185">
        <f t="shared" si="50"/>
        <v>0</v>
      </c>
      <c r="AW154" s="186">
        <v>0.51736111111112604</v>
      </c>
      <c r="AX154" s="231">
        <v>0.52083333333334803</v>
      </c>
      <c r="AY154" s="177">
        <f t="shared" si="58"/>
        <v>0</v>
      </c>
      <c r="AZ154" s="232"/>
      <c r="BA154" s="233"/>
      <c r="BB154" s="234"/>
      <c r="BC154" s="177">
        <f t="shared" si="51"/>
        <v>0</v>
      </c>
      <c r="BD154" s="232"/>
      <c r="BE154" s="233"/>
      <c r="BF154" s="234"/>
      <c r="BG154" s="181">
        <f t="shared" si="43"/>
        <v>0</v>
      </c>
      <c r="BH154" s="182"/>
      <c r="BI154" s="235"/>
      <c r="BJ154" s="236"/>
      <c r="BK154" s="235"/>
      <c r="BL154" s="185">
        <f t="shared" si="52"/>
        <v>0</v>
      </c>
      <c r="BM154" s="186">
        <v>0.51736111111112604</v>
      </c>
      <c r="BN154" s="231">
        <v>0.52083333333334803</v>
      </c>
      <c r="BO154" s="177">
        <f t="shared" si="59"/>
        <v>0</v>
      </c>
      <c r="BP154" s="232"/>
      <c r="BQ154" s="233"/>
      <c r="BR154" s="234"/>
      <c r="BS154" s="177">
        <f t="shared" si="53"/>
        <v>0</v>
      </c>
      <c r="BT154" s="232"/>
      <c r="BU154" s="233"/>
      <c r="BV154" s="234"/>
      <c r="BW154" s="181">
        <f t="shared" si="44"/>
        <v>0</v>
      </c>
      <c r="BX154" s="182"/>
      <c r="BY154" s="235"/>
      <c r="BZ154" s="236"/>
      <c r="CA154" s="235"/>
      <c r="CB154" s="185">
        <f t="shared" si="54"/>
        <v>0</v>
      </c>
    </row>
    <row r="155" spans="1:80" ht="15.75">
      <c r="A155" s="186">
        <v>0.52083333333334803</v>
      </c>
      <c r="B155" s="231">
        <v>0.52430555555557001</v>
      </c>
      <c r="C155" s="177">
        <f t="shared" si="55"/>
        <v>16</v>
      </c>
      <c r="D155" s="237">
        <v>15</v>
      </c>
      <c r="E155" s="237">
        <v>1</v>
      </c>
      <c r="F155" s="237">
        <v>0</v>
      </c>
      <c r="G155" s="177">
        <f t="shared" si="45"/>
        <v>64</v>
      </c>
      <c r="H155" s="166">
        <v>57</v>
      </c>
      <c r="I155" s="166">
        <v>4</v>
      </c>
      <c r="J155" s="166">
        <v>1</v>
      </c>
      <c r="K155" s="181">
        <f t="shared" si="40"/>
        <v>62</v>
      </c>
      <c r="L155" s="238"/>
      <c r="M155" s="239"/>
      <c r="N155" s="240">
        <v>1</v>
      </c>
      <c r="O155" s="241">
        <v>1</v>
      </c>
      <c r="P155" s="185">
        <f t="shared" si="46"/>
        <v>2</v>
      </c>
      <c r="Q155" s="186">
        <v>0.52083333333334803</v>
      </c>
      <c r="R155" s="231">
        <v>0.52430555555557001</v>
      </c>
      <c r="S155" s="177">
        <f t="shared" si="56"/>
        <v>1</v>
      </c>
      <c r="T155" s="238">
        <v>1</v>
      </c>
      <c r="U155" s="239"/>
      <c r="V155" s="255"/>
      <c r="W155" s="177">
        <f t="shared" si="47"/>
        <v>3</v>
      </c>
      <c r="X155" s="166">
        <v>2</v>
      </c>
      <c r="Y155" s="166">
        <v>1</v>
      </c>
      <c r="Z155" s="166">
        <v>0</v>
      </c>
      <c r="AA155" s="181">
        <f t="shared" si="41"/>
        <v>3</v>
      </c>
      <c r="AB155" s="182"/>
      <c r="AC155" s="235"/>
      <c r="AD155" s="236"/>
      <c r="AE155" s="235"/>
      <c r="AF155" s="185">
        <f t="shared" si="48"/>
        <v>0</v>
      </c>
      <c r="AG155" s="186">
        <v>0.52083333333334803</v>
      </c>
      <c r="AH155" s="231">
        <v>0.52430555555557001</v>
      </c>
      <c r="AI155" s="177">
        <f t="shared" si="57"/>
        <v>1</v>
      </c>
      <c r="AJ155" s="237">
        <v>1</v>
      </c>
      <c r="AK155" s="237">
        <v>0</v>
      </c>
      <c r="AL155" s="237">
        <v>0</v>
      </c>
      <c r="AM155" s="177">
        <f t="shared" si="49"/>
        <v>0</v>
      </c>
      <c r="AN155" s="166">
        <v>0</v>
      </c>
      <c r="AO155" s="166">
        <v>0</v>
      </c>
      <c r="AP155" s="234"/>
      <c r="AQ155" s="181">
        <f t="shared" si="42"/>
        <v>0</v>
      </c>
      <c r="AR155" s="256"/>
      <c r="AS155" s="239"/>
      <c r="AT155" s="240"/>
      <c r="AU155" s="241"/>
      <c r="AV155" s="185">
        <f t="shared" si="50"/>
        <v>0</v>
      </c>
      <c r="AW155" s="186">
        <v>0.52083333333334803</v>
      </c>
      <c r="AX155" s="231">
        <v>0.52430555555557001</v>
      </c>
      <c r="AY155" s="177">
        <f t="shared" si="58"/>
        <v>0</v>
      </c>
      <c r="AZ155" s="232"/>
      <c r="BA155" s="233"/>
      <c r="BB155" s="234"/>
      <c r="BC155" s="177">
        <f t="shared" si="51"/>
        <v>0</v>
      </c>
      <c r="BD155" s="232"/>
      <c r="BE155" s="233"/>
      <c r="BF155" s="234"/>
      <c r="BG155" s="181">
        <f t="shared" si="43"/>
        <v>0</v>
      </c>
      <c r="BH155" s="182"/>
      <c r="BI155" s="235"/>
      <c r="BJ155" s="236"/>
      <c r="BK155" s="235"/>
      <c r="BL155" s="185">
        <f t="shared" si="52"/>
        <v>0</v>
      </c>
      <c r="BM155" s="186">
        <v>0.52083333333334803</v>
      </c>
      <c r="BN155" s="231">
        <v>0.52430555555557001</v>
      </c>
      <c r="BO155" s="177">
        <f t="shared" si="59"/>
        <v>0</v>
      </c>
      <c r="BP155" s="232"/>
      <c r="BQ155" s="233"/>
      <c r="BR155" s="234"/>
      <c r="BS155" s="177">
        <f t="shared" si="53"/>
        <v>0</v>
      </c>
      <c r="BT155" s="232"/>
      <c r="BU155" s="233"/>
      <c r="BV155" s="234"/>
      <c r="BW155" s="181">
        <f t="shared" si="44"/>
        <v>0</v>
      </c>
      <c r="BX155" s="182"/>
      <c r="BY155" s="235"/>
      <c r="BZ155" s="236"/>
      <c r="CA155" s="235"/>
      <c r="CB155" s="185">
        <f t="shared" si="54"/>
        <v>0</v>
      </c>
    </row>
    <row r="156" spans="1:80" ht="15.75">
      <c r="A156" s="186">
        <v>0.52430555555557001</v>
      </c>
      <c r="B156" s="231">
        <v>0.527777777777793</v>
      </c>
      <c r="C156" s="177">
        <f t="shared" si="55"/>
        <v>9</v>
      </c>
      <c r="D156" s="237">
        <v>7</v>
      </c>
      <c r="E156" s="237">
        <v>2</v>
      </c>
      <c r="F156" s="237">
        <v>0</v>
      </c>
      <c r="G156" s="177">
        <f t="shared" si="45"/>
        <v>62</v>
      </c>
      <c r="H156" s="166">
        <v>48</v>
      </c>
      <c r="I156" s="166">
        <v>9</v>
      </c>
      <c r="J156" s="166">
        <v>1</v>
      </c>
      <c r="K156" s="181">
        <f t="shared" si="40"/>
        <v>58</v>
      </c>
      <c r="L156" s="238">
        <v>1</v>
      </c>
      <c r="M156" s="239">
        <v>1</v>
      </c>
      <c r="N156" s="240"/>
      <c r="O156" s="241">
        <v>2</v>
      </c>
      <c r="P156" s="185">
        <f t="shared" si="46"/>
        <v>4</v>
      </c>
      <c r="Q156" s="186">
        <v>0.52430555555557001</v>
      </c>
      <c r="R156" s="231">
        <v>0.527777777777793</v>
      </c>
      <c r="S156" s="177">
        <f t="shared" si="56"/>
        <v>0</v>
      </c>
      <c r="T156" s="238"/>
      <c r="U156" s="239"/>
      <c r="V156" s="255"/>
      <c r="W156" s="177">
        <f t="shared" si="47"/>
        <v>0</v>
      </c>
      <c r="X156" s="166">
        <v>0</v>
      </c>
      <c r="Y156" s="166">
        <v>0</v>
      </c>
      <c r="Z156" s="166">
        <v>0</v>
      </c>
      <c r="AA156" s="181">
        <f t="shared" si="41"/>
        <v>0</v>
      </c>
      <c r="AB156" s="182"/>
      <c r="AC156" s="235"/>
      <c r="AD156" s="236"/>
      <c r="AE156" s="235"/>
      <c r="AF156" s="185">
        <f t="shared" si="48"/>
        <v>0</v>
      </c>
      <c r="AG156" s="186">
        <v>0.52430555555557001</v>
      </c>
      <c r="AH156" s="231">
        <v>0.527777777777793</v>
      </c>
      <c r="AI156" s="177">
        <f t="shared" si="57"/>
        <v>1</v>
      </c>
      <c r="AJ156" s="237">
        <v>1</v>
      </c>
      <c r="AK156" s="237">
        <v>0</v>
      </c>
      <c r="AL156" s="237">
        <v>0</v>
      </c>
      <c r="AM156" s="177">
        <f t="shared" si="49"/>
        <v>1</v>
      </c>
      <c r="AN156" s="166">
        <v>1</v>
      </c>
      <c r="AO156" s="166">
        <v>0</v>
      </c>
      <c r="AP156" s="234"/>
      <c r="AQ156" s="181">
        <f t="shared" si="42"/>
        <v>1</v>
      </c>
      <c r="AR156" s="256"/>
      <c r="AS156" s="239"/>
      <c r="AT156" s="240"/>
      <c r="AU156" s="241"/>
      <c r="AV156" s="185">
        <f t="shared" si="50"/>
        <v>0</v>
      </c>
      <c r="AW156" s="186">
        <v>0.52430555555557001</v>
      </c>
      <c r="AX156" s="231">
        <v>0.527777777777793</v>
      </c>
      <c r="AY156" s="177">
        <f t="shared" si="58"/>
        <v>0</v>
      </c>
      <c r="AZ156" s="232"/>
      <c r="BA156" s="233"/>
      <c r="BB156" s="234"/>
      <c r="BC156" s="177">
        <f t="shared" si="51"/>
        <v>0</v>
      </c>
      <c r="BD156" s="232"/>
      <c r="BE156" s="233"/>
      <c r="BF156" s="234"/>
      <c r="BG156" s="181">
        <f t="shared" si="43"/>
        <v>0</v>
      </c>
      <c r="BH156" s="182"/>
      <c r="BI156" s="235"/>
      <c r="BJ156" s="236"/>
      <c r="BK156" s="235"/>
      <c r="BL156" s="185">
        <f t="shared" si="52"/>
        <v>0</v>
      </c>
      <c r="BM156" s="186">
        <v>0.52430555555557001</v>
      </c>
      <c r="BN156" s="231">
        <v>0.527777777777793</v>
      </c>
      <c r="BO156" s="177">
        <f t="shared" si="59"/>
        <v>0</v>
      </c>
      <c r="BP156" s="232"/>
      <c r="BQ156" s="233"/>
      <c r="BR156" s="234"/>
      <c r="BS156" s="177">
        <f t="shared" si="53"/>
        <v>0</v>
      </c>
      <c r="BT156" s="232"/>
      <c r="BU156" s="233"/>
      <c r="BV156" s="234"/>
      <c r="BW156" s="181">
        <f t="shared" si="44"/>
        <v>0</v>
      </c>
      <c r="BX156" s="182"/>
      <c r="BY156" s="235"/>
      <c r="BZ156" s="236"/>
      <c r="CA156" s="235"/>
      <c r="CB156" s="185">
        <f t="shared" si="54"/>
        <v>0</v>
      </c>
    </row>
    <row r="157" spans="1:80" ht="15.75">
      <c r="A157" s="186">
        <v>0.527777777777793</v>
      </c>
      <c r="B157" s="231">
        <v>0.53125000000001499</v>
      </c>
      <c r="C157" s="177">
        <f t="shared" si="55"/>
        <v>7</v>
      </c>
      <c r="D157" s="237">
        <v>7</v>
      </c>
      <c r="E157" s="237">
        <v>0</v>
      </c>
      <c r="F157" s="237">
        <v>0</v>
      </c>
      <c r="G157" s="177">
        <f t="shared" si="45"/>
        <v>62</v>
      </c>
      <c r="H157" s="166">
        <v>51</v>
      </c>
      <c r="I157" s="166">
        <v>5</v>
      </c>
      <c r="J157" s="166">
        <v>0</v>
      </c>
      <c r="K157" s="181">
        <f t="shared" si="40"/>
        <v>56</v>
      </c>
      <c r="L157" s="238"/>
      <c r="M157" s="239">
        <v>1</v>
      </c>
      <c r="N157" s="240">
        <v>3</v>
      </c>
      <c r="O157" s="241">
        <v>2</v>
      </c>
      <c r="P157" s="185">
        <f t="shared" si="46"/>
        <v>6</v>
      </c>
      <c r="Q157" s="186">
        <v>0.527777777777793</v>
      </c>
      <c r="R157" s="231">
        <v>0.53125000000001499</v>
      </c>
      <c r="S157" s="177">
        <f t="shared" si="56"/>
        <v>0</v>
      </c>
      <c r="T157" s="238"/>
      <c r="U157" s="239"/>
      <c r="V157" s="255"/>
      <c r="W157" s="177">
        <f t="shared" si="47"/>
        <v>1</v>
      </c>
      <c r="X157" s="166">
        <v>0</v>
      </c>
      <c r="Y157" s="166">
        <v>1</v>
      </c>
      <c r="Z157" s="166">
        <v>0</v>
      </c>
      <c r="AA157" s="181">
        <f t="shared" si="41"/>
        <v>1</v>
      </c>
      <c r="AB157" s="182"/>
      <c r="AC157" s="235"/>
      <c r="AD157" s="236"/>
      <c r="AE157" s="235"/>
      <c r="AF157" s="185">
        <f t="shared" si="48"/>
        <v>0</v>
      </c>
      <c r="AG157" s="186">
        <v>0.527777777777793</v>
      </c>
      <c r="AH157" s="231">
        <v>0.53125000000001499</v>
      </c>
      <c r="AI157" s="177">
        <f t="shared" si="57"/>
        <v>0</v>
      </c>
      <c r="AJ157" s="237">
        <v>0</v>
      </c>
      <c r="AK157" s="237">
        <v>0</v>
      </c>
      <c r="AL157" s="237">
        <v>0</v>
      </c>
      <c r="AM157" s="177">
        <f t="shared" si="49"/>
        <v>2</v>
      </c>
      <c r="AN157" s="166">
        <v>2</v>
      </c>
      <c r="AO157" s="166">
        <v>0</v>
      </c>
      <c r="AP157" s="234"/>
      <c r="AQ157" s="181">
        <f t="shared" si="42"/>
        <v>2</v>
      </c>
      <c r="AR157" s="256"/>
      <c r="AS157" s="239"/>
      <c r="AT157" s="240"/>
      <c r="AU157" s="241"/>
      <c r="AV157" s="185">
        <f t="shared" si="50"/>
        <v>0</v>
      </c>
      <c r="AW157" s="186">
        <v>0.527777777777793</v>
      </c>
      <c r="AX157" s="231">
        <v>0.53125000000001499</v>
      </c>
      <c r="AY157" s="177">
        <f t="shared" si="58"/>
        <v>0</v>
      </c>
      <c r="AZ157" s="232"/>
      <c r="BA157" s="233"/>
      <c r="BB157" s="234"/>
      <c r="BC157" s="177">
        <f t="shared" si="51"/>
        <v>0</v>
      </c>
      <c r="BD157" s="232"/>
      <c r="BE157" s="233"/>
      <c r="BF157" s="234"/>
      <c r="BG157" s="181">
        <f t="shared" si="43"/>
        <v>0</v>
      </c>
      <c r="BH157" s="182"/>
      <c r="BI157" s="235"/>
      <c r="BJ157" s="236"/>
      <c r="BK157" s="235"/>
      <c r="BL157" s="185">
        <f t="shared" si="52"/>
        <v>0</v>
      </c>
      <c r="BM157" s="186">
        <v>0.527777777777793</v>
      </c>
      <c r="BN157" s="231">
        <v>0.53125000000001499</v>
      </c>
      <c r="BO157" s="177">
        <f t="shared" si="59"/>
        <v>0</v>
      </c>
      <c r="BP157" s="232"/>
      <c r="BQ157" s="233"/>
      <c r="BR157" s="234"/>
      <c r="BS157" s="177">
        <f t="shared" si="53"/>
        <v>0</v>
      </c>
      <c r="BT157" s="232"/>
      <c r="BU157" s="233"/>
      <c r="BV157" s="234"/>
      <c r="BW157" s="181">
        <f t="shared" si="44"/>
        <v>0</v>
      </c>
      <c r="BX157" s="182"/>
      <c r="BY157" s="235"/>
      <c r="BZ157" s="236"/>
      <c r="CA157" s="235"/>
      <c r="CB157" s="185">
        <f t="shared" si="54"/>
        <v>0</v>
      </c>
    </row>
    <row r="158" spans="1:80" ht="15.75">
      <c r="A158" s="186">
        <v>0.53125000000001499</v>
      </c>
      <c r="B158" s="231">
        <v>0.53472222222223698</v>
      </c>
      <c r="C158" s="177">
        <f t="shared" si="55"/>
        <v>10</v>
      </c>
      <c r="D158" s="237">
        <v>10</v>
      </c>
      <c r="E158" s="237">
        <v>0</v>
      </c>
      <c r="F158" s="237">
        <v>0</v>
      </c>
      <c r="G158" s="177">
        <f t="shared" si="45"/>
        <v>50</v>
      </c>
      <c r="H158" s="166">
        <v>43</v>
      </c>
      <c r="I158" s="166">
        <v>3</v>
      </c>
      <c r="J158" s="166">
        <v>1</v>
      </c>
      <c r="K158" s="181">
        <f t="shared" si="40"/>
        <v>47</v>
      </c>
      <c r="L158" s="238"/>
      <c r="M158" s="239">
        <v>1</v>
      </c>
      <c r="N158" s="240"/>
      <c r="O158" s="241">
        <v>2</v>
      </c>
      <c r="P158" s="185">
        <f t="shared" si="46"/>
        <v>3</v>
      </c>
      <c r="Q158" s="186">
        <v>0.53125000000001499</v>
      </c>
      <c r="R158" s="231">
        <v>0.53472222222223698</v>
      </c>
      <c r="S158" s="177">
        <f t="shared" si="56"/>
        <v>2</v>
      </c>
      <c r="T158" s="238">
        <v>2</v>
      </c>
      <c r="U158" s="239"/>
      <c r="V158" s="255"/>
      <c r="W158" s="177">
        <f t="shared" si="47"/>
        <v>0</v>
      </c>
      <c r="X158" s="166">
        <v>0</v>
      </c>
      <c r="Y158" s="166">
        <v>0</v>
      </c>
      <c r="Z158" s="166">
        <v>0</v>
      </c>
      <c r="AA158" s="181">
        <f t="shared" si="41"/>
        <v>0</v>
      </c>
      <c r="AB158" s="182"/>
      <c r="AC158" s="235"/>
      <c r="AD158" s="236"/>
      <c r="AE158" s="235"/>
      <c r="AF158" s="185">
        <f t="shared" si="48"/>
        <v>0</v>
      </c>
      <c r="AG158" s="186">
        <v>0.53125000000001499</v>
      </c>
      <c r="AH158" s="231">
        <v>0.53472222222223698</v>
      </c>
      <c r="AI158" s="177">
        <f t="shared" si="57"/>
        <v>0</v>
      </c>
      <c r="AJ158" s="237">
        <v>0</v>
      </c>
      <c r="AK158" s="237">
        <v>0</v>
      </c>
      <c r="AL158" s="237">
        <v>0</v>
      </c>
      <c r="AM158" s="177">
        <f t="shared" si="49"/>
        <v>1</v>
      </c>
      <c r="AN158" s="166">
        <v>1</v>
      </c>
      <c r="AO158" s="166">
        <v>0</v>
      </c>
      <c r="AP158" s="234"/>
      <c r="AQ158" s="181">
        <f t="shared" si="42"/>
        <v>1</v>
      </c>
      <c r="AR158" s="256"/>
      <c r="AS158" s="239"/>
      <c r="AT158" s="240"/>
      <c r="AU158" s="241"/>
      <c r="AV158" s="185">
        <f t="shared" si="50"/>
        <v>0</v>
      </c>
      <c r="AW158" s="186">
        <v>0.53125000000001499</v>
      </c>
      <c r="AX158" s="231">
        <v>0.53472222222223698</v>
      </c>
      <c r="AY158" s="177">
        <f t="shared" si="58"/>
        <v>0</v>
      </c>
      <c r="AZ158" s="232"/>
      <c r="BA158" s="233"/>
      <c r="BB158" s="234"/>
      <c r="BC158" s="177">
        <f t="shared" si="51"/>
        <v>0</v>
      </c>
      <c r="BD158" s="232"/>
      <c r="BE158" s="233"/>
      <c r="BF158" s="234"/>
      <c r="BG158" s="181">
        <f t="shared" si="43"/>
        <v>0</v>
      </c>
      <c r="BH158" s="182"/>
      <c r="BI158" s="235"/>
      <c r="BJ158" s="236"/>
      <c r="BK158" s="235"/>
      <c r="BL158" s="185">
        <f t="shared" si="52"/>
        <v>0</v>
      </c>
      <c r="BM158" s="186">
        <v>0.53125000000001499</v>
      </c>
      <c r="BN158" s="231">
        <v>0.53472222222223698</v>
      </c>
      <c r="BO158" s="177">
        <f t="shared" si="59"/>
        <v>0</v>
      </c>
      <c r="BP158" s="232"/>
      <c r="BQ158" s="233"/>
      <c r="BR158" s="234"/>
      <c r="BS158" s="177">
        <f t="shared" si="53"/>
        <v>0</v>
      </c>
      <c r="BT158" s="232"/>
      <c r="BU158" s="233"/>
      <c r="BV158" s="234"/>
      <c r="BW158" s="181">
        <f t="shared" si="44"/>
        <v>0</v>
      </c>
      <c r="BX158" s="182"/>
      <c r="BY158" s="235"/>
      <c r="BZ158" s="236"/>
      <c r="CA158" s="235"/>
      <c r="CB158" s="185">
        <f t="shared" si="54"/>
        <v>0</v>
      </c>
    </row>
    <row r="159" spans="1:80" ht="15.75">
      <c r="A159" s="186">
        <v>0.53472222222223698</v>
      </c>
      <c r="B159" s="231">
        <v>0.53819444444445996</v>
      </c>
      <c r="C159" s="177">
        <f t="shared" si="55"/>
        <v>16</v>
      </c>
      <c r="D159" s="237">
        <v>16</v>
      </c>
      <c r="E159" s="237">
        <v>0</v>
      </c>
      <c r="F159" s="237">
        <v>0</v>
      </c>
      <c r="G159" s="177">
        <f t="shared" si="45"/>
        <v>61</v>
      </c>
      <c r="H159" s="166">
        <v>52</v>
      </c>
      <c r="I159" s="166">
        <v>5</v>
      </c>
      <c r="J159" s="166">
        <v>1</v>
      </c>
      <c r="K159" s="181">
        <f t="shared" si="40"/>
        <v>58</v>
      </c>
      <c r="L159" s="238">
        <v>1</v>
      </c>
      <c r="M159" s="239"/>
      <c r="N159" s="240">
        <v>1</v>
      </c>
      <c r="O159" s="241">
        <v>1</v>
      </c>
      <c r="P159" s="185">
        <f t="shared" si="46"/>
        <v>3</v>
      </c>
      <c r="Q159" s="186">
        <v>0.53472222222223698</v>
      </c>
      <c r="R159" s="231">
        <v>0.53819444444445996</v>
      </c>
      <c r="S159" s="177">
        <f t="shared" si="56"/>
        <v>1</v>
      </c>
      <c r="T159" s="238">
        <v>1</v>
      </c>
      <c r="U159" s="239"/>
      <c r="V159" s="255"/>
      <c r="W159" s="177">
        <f t="shared" si="47"/>
        <v>0</v>
      </c>
      <c r="X159" s="166">
        <v>0</v>
      </c>
      <c r="Y159" s="166">
        <v>0</v>
      </c>
      <c r="Z159" s="166">
        <v>0</v>
      </c>
      <c r="AA159" s="181">
        <f t="shared" si="41"/>
        <v>0</v>
      </c>
      <c r="AB159" s="182"/>
      <c r="AC159" s="235"/>
      <c r="AD159" s="236"/>
      <c r="AE159" s="235"/>
      <c r="AF159" s="185">
        <f t="shared" si="48"/>
        <v>0</v>
      </c>
      <c r="AG159" s="186">
        <v>0.53472222222223698</v>
      </c>
      <c r="AH159" s="231">
        <v>0.53819444444445996</v>
      </c>
      <c r="AI159" s="177">
        <f t="shared" si="57"/>
        <v>0</v>
      </c>
      <c r="AJ159" s="237">
        <v>0</v>
      </c>
      <c r="AK159" s="237">
        <v>0</v>
      </c>
      <c r="AL159" s="237">
        <v>0</v>
      </c>
      <c r="AM159" s="177">
        <f t="shared" si="49"/>
        <v>1</v>
      </c>
      <c r="AN159" s="166">
        <v>1</v>
      </c>
      <c r="AO159" s="166">
        <v>0</v>
      </c>
      <c r="AP159" s="234"/>
      <c r="AQ159" s="181">
        <f t="shared" si="42"/>
        <v>1</v>
      </c>
      <c r="AR159" s="256"/>
      <c r="AS159" s="239"/>
      <c r="AT159" s="240"/>
      <c r="AU159" s="241"/>
      <c r="AV159" s="185">
        <f t="shared" si="50"/>
        <v>0</v>
      </c>
      <c r="AW159" s="186">
        <v>0.53472222222223698</v>
      </c>
      <c r="AX159" s="231">
        <v>0.53819444444445996</v>
      </c>
      <c r="AY159" s="177">
        <f t="shared" si="58"/>
        <v>0</v>
      </c>
      <c r="AZ159" s="232"/>
      <c r="BA159" s="233"/>
      <c r="BB159" s="234"/>
      <c r="BC159" s="177">
        <f t="shared" si="51"/>
        <v>0</v>
      </c>
      <c r="BD159" s="232"/>
      <c r="BE159" s="233"/>
      <c r="BF159" s="234"/>
      <c r="BG159" s="181">
        <f t="shared" si="43"/>
        <v>0</v>
      </c>
      <c r="BH159" s="182"/>
      <c r="BI159" s="235"/>
      <c r="BJ159" s="236"/>
      <c r="BK159" s="235"/>
      <c r="BL159" s="185">
        <f t="shared" si="52"/>
        <v>0</v>
      </c>
      <c r="BM159" s="186">
        <v>0.53472222222223698</v>
      </c>
      <c r="BN159" s="231">
        <v>0.53819444444445996</v>
      </c>
      <c r="BO159" s="177">
        <f t="shared" si="59"/>
        <v>0</v>
      </c>
      <c r="BP159" s="232"/>
      <c r="BQ159" s="233"/>
      <c r="BR159" s="234"/>
      <c r="BS159" s="177">
        <f t="shared" si="53"/>
        <v>0</v>
      </c>
      <c r="BT159" s="232"/>
      <c r="BU159" s="233"/>
      <c r="BV159" s="234"/>
      <c r="BW159" s="181">
        <f t="shared" si="44"/>
        <v>0</v>
      </c>
      <c r="BX159" s="182"/>
      <c r="BY159" s="235"/>
      <c r="BZ159" s="236"/>
      <c r="CA159" s="235"/>
      <c r="CB159" s="185">
        <f t="shared" si="54"/>
        <v>0</v>
      </c>
    </row>
    <row r="160" spans="1:80" ht="16.5" thickBot="1">
      <c r="A160" s="186">
        <v>0.53819444444445996</v>
      </c>
      <c r="B160" s="231">
        <v>0.54166666666668195</v>
      </c>
      <c r="C160" s="177">
        <f t="shared" si="55"/>
        <v>16</v>
      </c>
      <c r="D160" s="237">
        <v>16</v>
      </c>
      <c r="E160" s="237">
        <v>0</v>
      </c>
      <c r="F160" s="237">
        <v>0</v>
      </c>
      <c r="G160" s="177">
        <f t="shared" si="45"/>
        <v>49</v>
      </c>
      <c r="H160" s="166">
        <v>41</v>
      </c>
      <c r="I160" s="166">
        <v>7</v>
      </c>
      <c r="J160" s="166">
        <v>0</v>
      </c>
      <c r="K160" s="181">
        <f t="shared" si="40"/>
        <v>48</v>
      </c>
      <c r="L160" s="242"/>
      <c r="M160" s="243">
        <v>1</v>
      </c>
      <c r="N160" s="244"/>
      <c r="O160" s="245"/>
      <c r="P160" s="185">
        <f t="shared" si="46"/>
        <v>1</v>
      </c>
      <c r="Q160" s="186">
        <v>0.53819444444445996</v>
      </c>
      <c r="R160" s="231">
        <v>0.54166666666668195</v>
      </c>
      <c r="S160" s="177">
        <f t="shared" si="56"/>
        <v>0</v>
      </c>
      <c r="T160" s="242"/>
      <c r="U160" s="243"/>
      <c r="V160" s="257"/>
      <c r="W160" s="177">
        <f t="shared" si="47"/>
        <v>0</v>
      </c>
      <c r="X160" s="166">
        <v>0</v>
      </c>
      <c r="Y160" s="166">
        <v>0</v>
      </c>
      <c r="Z160" s="166">
        <v>0</v>
      </c>
      <c r="AA160" s="181">
        <f t="shared" si="41"/>
        <v>0</v>
      </c>
      <c r="AB160" s="182"/>
      <c r="AC160" s="235"/>
      <c r="AD160" s="236"/>
      <c r="AE160" s="235"/>
      <c r="AF160" s="185">
        <f t="shared" si="48"/>
        <v>0</v>
      </c>
      <c r="AG160" s="186">
        <v>0.53819444444445996</v>
      </c>
      <c r="AH160" s="231">
        <v>0.54166666666668195</v>
      </c>
      <c r="AI160" s="177">
        <f t="shared" si="57"/>
        <v>0</v>
      </c>
      <c r="AJ160" s="237">
        <v>0</v>
      </c>
      <c r="AK160" s="237">
        <v>0</v>
      </c>
      <c r="AL160" s="237">
        <v>0</v>
      </c>
      <c r="AM160" s="177">
        <f t="shared" si="49"/>
        <v>1</v>
      </c>
      <c r="AN160" s="166">
        <v>1</v>
      </c>
      <c r="AO160" s="166">
        <v>0</v>
      </c>
      <c r="AP160" s="234"/>
      <c r="AQ160" s="181">
        <f t="shared" si="42"/>
        <v>1</v>
      </c>
      <c r="AR160" s="258"/>
      <c r="AS160" s="243"/>
      <c r="AT160" s="244"/>
      <c r="AU160" s="245"/>
      <c r="AV160" s="185">
        <f t="shared" si="50"/>
        <v>0</v>
      </c>
      <c r="AW160" s="186">
        <v>0.53819444444445996</v>
      </c>
      <c r="AX160" s="231">
        <v>0.54166666666668195</v>
      </c>
      <c r="AY160" s="177">
        <f t="shared" si="58"/>
        <v>0</v>
      </c>
      <c r="AZ160" s="232"/>
      <c r="BA160" s="233"/>
      <c r="BB160" s="234"/>
      <c r="BC160" s="177">
        <f t="shared" si="51"/>
        <v>0</v>
      </c>
      <c r="BD160" s="232"/>
      <c r="BE160" s="233"/>
      <c r="BF160" s="234"/>
      <c r="BG160" s="181">
        <f t="shared" si="43"/>
        <v>0</v>
      </c>
      <c r="BH160" s="182"/>
      <c r="BI160" s="235"/>
      <c r="BJ160" s="236"/>
      <c r="BK160" s="235"/>
      <c r="BL160" s="185">
        <f t="shared" si="52"/>
        <v>0</v>
      </c>
      <c r="BM160" s="186">
        <v>0.53819444444445996</v>
      </c>
      <c r="BN160" s="231">
        <v>0.54166666666668195</v>
      </c>
      <c r="BO160" s="177">
        <f t="shared" si="59"/>
        <v>0</v>
      </c>
      <c r="BP160" s="232"/>
      <c r="BQ160" s="233"/>
      <c r="BR160" s="234"/>
      <c r="BS160" s="177">
        <f t="shared" si="53"/>
        <v>0</v>
      </c>
      <c r="BT160" s="232"/>
      <c r="BU160" s="233"/>
      <c r="BV160" s="234"/>
      <c r="BW160" s="181">
        <f t="shared" si="44"/>
        <v>0</v>
      </c>
      <c r="BX160" s="182"/>
      <c r="BY160" s="235"/>
      <c r="BZ160" s="236"/>
      <c r="CA160" s="235"/>
      <c r="CB160" s="185">
        <f t="shared" si="54"/>
        <v>0</v>
      </c>
    </row>
    <row r="161" spans="1:80" ht="16.5" thickTop="1">
      <c r="A161" s="186">
        <v>0.54166666666668195</v>
      </c>
      <c r="B161" s="231">
        <v>0.54513888888890405</v>
      </c>
      <c r="C161" s="177">
        <f t="shared" si="55"/>
        <v>0</v>
      </c>
      <c r="D161" s="232"/>
      <c r="E161" s="233"/>
      <c r="F161" s="234"/>
      <c r="G161" s="177">
        <f t="shared" si="45"/>
        <v>0</v>
      </c>
      <c r="H161" s="232"/>
      <c r="I161" s="233"/>
      <c r="J161" s="234"/>
      <c r="K161" s="181">
        <f t="shared" si="40"/>
        <v>0</v>
      </c>
      <c r="L161" s="182"/>
      <c r="M161" s="235"/>
      <c r="N161" s="236"/>
      <c r="O161" s="235"/>
      <c r="P161" s="185">
        <f t="shared" si="46"/>
        <v>0</v>
      </c>
      <c r="Q161" s="186">
        <v>0.54166666666668195</v>
      </c>
      <c r="R161" s="231">
        <v>0.54513888888890405</v>
      </c>
      <c r="S161" s="177">
        <f t="shared" si="56"/>
        <v>0</v>
      </c>
      <c r="T161" s="232"/>
      <c r="U161" s="233"/>
      <c r="V161" s="234"/>
      <c r="W161" s="177">
        <f t="shared" si="47"/>
        <v>0</v>
      </c>
      <c r="X161" s="232"/>
      <c r="Y161" s="233"/>
      <c r="Z161" s="234"/>
      <c r="AA161" s="181">
        <f t="shared" si="41"/>
        <v>0</v>
      </c>
      <c r="AB161" s="182"/>
      <c r="AC161" s="235"/>
      <c r="AD161" s="236"/>
      <c r="AE161" s="235"/>
      <c r="AF161" s="185">
        <f t="shared" si="48"/>
        <v>0</v>
      </c>
      <c r="AG161" s="186">
        <v>0.54166666666668195</v>
      </c>
      <c r="AH161" s="231">
        <v>0.54513888888890405</v>
      </c>
      <c r="AI161" s="177">
        <f t="shared" si="57"/>
        <v>0</v>
      </c>
      <c r="AJ161" s="232"/>
      <c r="AK161" s="233"/>
      <c r="AL161" s="234"/>
      <c r="AM161" s="177">
        <f t="shared" si="49"/>
        <v>0</v>
      </c>
      <c r="AN161" s="232"/>
      <c r="AO161" s="233"/>
      <c r="AP161" s="234"/>
      <c r="AQ161" s="181">
        <f t="shared" si="42"/>
        <v>0</v>
      </c>
      <c r="AR161" s="182"/>
      <c r="AS161" s="235"/>
      <c r="AT161" s="236"/>
      <c r="AU161" s="235"/>
      <c r="AV161" s="185">
        <f t="shared" si="50"/>
        <v>0</v>
      </c>
      <c r="AW161" s="186">
        <v>0.54166666666668195</v>
      </c>
      <c r="AX161" s="231">
        <v>0.54513888888890405</v>
      </c>
      <c r="AY161" s="177">
        <f t="shared" si="58"/>
        <v>0</v>
      </c>
      <c r="AZ161" s="232"/>
      <c r="BA161" s="233"/>
      <c r="BB161" s="234"/>
      <c r="BC161" s="177">
        <f t="shared" si="51"/>
        <v>0</v>
      </c>
      <c r="BD161" s="232"/>
      <c r="BE161" s="233"/>
      <c r="BF161" s="234"/>
      <c r="BG161" s="181">
        <f t="shared" si="43"/>
        <v>0</v>
      </c>
      <c r="BH161" s="182"/>
      <c r="BI161" s="235"/>
      <c r="BJ161" s="236"/>
      <c r="BK161" s="235"/>
      <c r="BL161" s="185">
        <f t="shared" si="52"/>
        <v>0</v>
      </c>
      <c r="BM161" s="186">
        <v>0.54166666666668195</v>
      </c>
      <c r="BN161" s="231">
        <v>0.54513888888890405</v>
      </c>
      <c r="BO161" s="177">
        <f t="shared" si="59"/>
        <v>0</v>
      </c>
      <c r="BP161" s="232"/>
      <c r="BQ161" s="233"/>
      <c r="BR161" s="234"/>
      <c r="BS161" s="177">
        <f t="shared" si="53"/>
        <v>0</v>
      </c>
      <c r="BT161" s="232"/>
      <c r="BU161" s="233"/>
      <c r="BV161" s="234"/>
      <c r="BW161" s="181">
        <f t="shared" si="44"/>
        <v>0</v>
      </c>
      <c r="BX161" s="182"/>
      <c r="BY161" s="235"/>
      <c r="BZ161" s="236"/>
      <c r="CA161" s="235"/>
      <c r="CB161" s="185">
        <f t="shared" si="54"/>
        <v>0</v>
      </c>
    </row>
    <row r="162" spans="1:80" ht="15.75">
      <c r="A162" s="186">
        <v>0.54513888888890405</v>
      </c>
      <c r="B162" s="231">
        <v>0.54861111111112704</v>
      </c>
      <c r="C162" s="177">
        <f t="shared" si="55"/>
        <v>0</v>
      </c>
      <c r="D162" s="232"/>
      <c r="E162" s="233"/>
      <c r="F162" s="234"/>
      <c r="G162" s="177">
        <f t="shared" si="45"/>
        <v>0</v>
      </c>
      <c r="H162" s="232"/>
      <c r="I162" s="233"/>
      <c r="J162" s="234"/>
      <c r="K162" s="181">
        <f t="shared" si="40"/>
        <v>0</v>
      </c>
      <c r="L162" s="182"/>
      <c r="M162" s="235"/>
      <c r="N162" s="236"/>
      <c r="O162" s="235"/>
      <c r="P162" s="185">
        <f t="shared" si="46"/>
        <v>0</v>
      </c>
      <c r="Q162" s="186">
        <v>0.54513888888890405</v>
      </c>
      <c r="R162" s="231">
        <v>0.54861111111112704</v>
      </c>
      <c r="S162" s="177">
        <f t="shared" si="56"/>
        <v>0</v>
      </c>
      <c r="T162" s="232"/>
      <c r="U162" s="233"/>
      <c r="V162" s="234"/>
      <c r="W162" s="177">
        <f t="shared" si="47"/>
        <v>0</v>
      </c>
      <c r="X162" s="232"/>
      <c r="Y162" s="233"/>
      <c r="Z162" s="234"/>
      <c r="AA162" s="181">
        <f t="shared" si="41"/>
        <v>0</v>
      </c>
      <c r="AB162" s="182"/>
      <c r="AC162" s="235"/>
      <c r="AD162" s="236"/>
      <c r="AE162" s="235"/>
      <c r="AF162" s="185">
        <f t="shared" si="48"/>
        <v>0</v>
      </c>
      <c r="AG162" s="186">
        <v>0.54513888888890405</v>
      </c>
      <c r="AH162" s="231">
        <v>0.54861111111112704</v>
      </c>
      <c r="AI162" s="177">
        <f t="shared" si="57"/>
        <v>0</v>
      </c>
      <c r="AJ162" s="232"/>
      <c r="AK162" s="233"/>
      <c r="AL162" s="234"/>
      <c r="AM162" s="177">
        <f t="shared" si="49"/>
        <v>0</v>
      </c>
      <c r="AN162" s="232"/>
      <c r="AO162" s="233"/>
      <c r="AP162" s="234"/>
      <c r="AQ162" s="181">
        <f t="shared" si="42"/>
        <v>0</v>
      </c>
      <c r="AR162" s="182"/>
      <c r="AS162" s="235"/>
      <c r="AT162" s="236"/>
      <c r="AU162" s="235"/>
      <c r="AV162" s="185">
        <f t="shared" si="50"/>
        <v>0</v>
      </c>
      <c r="AW162" s="186">
        <v>0.54513888888890405</v>
      </c>
      <c r="AX162" s="231">
        <v>0.54861111111112704</v>
      </c>
      <c r="AY162" s="177">
        <f t="shared" si="58"/>
        <v>0</v>
      </c>
      <c r="AZ162" s="232"/>
      <c r="BA162" s="233"/>
      <c r="BB162" s="234"/>
      <c r="BC162" s="177">
        <f t="shared" si="51"/>
        <v>0</v>
      </c>
      <c r="BD162" s="232"/>
      <c r="BE162" s="233"/>
      <c r="BF162" s="234"/>
      <c r="BG162" s="181">
        <f t="shared" si="43"/>
        <v>0</v>
      </c>
      <c r="BH162" s="182"/>
      <c r="BI162" s="235"/>
      <c r="BJ162" s="236"/>
      <c r="BK162" s="235"/>
      <c r="BL162" s="185">
        <f t="shared" si="52"/>
        <v>0</v>
      </c>
      <c r="BM162" s="186">
        <v>0.54513888888890405</v>
      </c>
      <c r="BN162" s="231">
        <v>0.54861111111112704</v>
      </c>
      <c r="BO162" s="177">
        <f t="shared" si="59"/>
        <v>0</v>
      </c>
      <c r="BP162" s="232"/>
      <c r="BQ162" s="233"/>
      <c r="BR162" s="234"/>
      <c r="BS162" s="177">
        <f t="shared" si="53"/>
        <v>0</v>
      </c>
      <c r="BT162" s="232"/>
      <c r="BU162" s="233"/>
      <c r="BV162" s="234"/>
      <c r="BW162" s="181">
        <f t="shared" si="44"/>
        <v>0</v>
      </c>
      <c r="BX162" s="182"/>
      <c r="BY162" s="235"/>
      <c r="BZ162" s="236"/>
      <c r="CA162" s="235"/>
      <c r="CB162" s="185">
        <f t="shared" si="54"/>
        <v>0</v>
      </c>
    </row>
    <row r="163" spans="1:80" ht="15.75">
      <c r="A163" s="186">
        <v>0.54861111111112704</v>
      </c>
      <c r="B163" s="231">
        <v>0.55208333333334902</v>
      </c>
      <c r="C163" s="177">
        <f t="shared" si="55"/>
        <v>0</v>
      </c>
      <c r="D163" s="232"/>
      <c r="E163" s="233"/>
      <c r="F163" s="234"/>
      <c r="G163" s="177">
        <f t="shared" si="45"/>
        <v>0</v>
      </c>
      <c r="H163" s="232"/>
      <c r="I163" s="233"/>
      <c r="J163" s="234"/>
      <c r="K163" s="181">
        <f t="shared" si="40"/>
        <v>0</v>
      </c>
      <c r="L163" s="182"/>
      <c r="M163" s="235"/>
      <c r="N163" s="236"/>
      <c r="O163" s="235"/>
      <c r="P163" s="185">
        <f t="shared" si="46"/>
        <v>0</v>
      </c>
      <c r="Q163" s="186">
        <v>0.54861111111112704</v>
      </c>
      <c r="R163" s="231">
        <v>0.55208333333334902</v>
      </c>
      <c r="S163" s="177">
        <f t="shared" si="56"/>
        <v>0</v>
      </c>
      <c r="T163" s="232"/>
      <c r="U163" s="233"/>
      <c r="V163" s="234"/>
      <c r="W163" s="177">
        <f t="shared" si="47"/>
        <v>0</v>
      </c>
      <c r="X163" s="232"/>
      <c r="Y163" s="233"/>
      <c r="Z163" s="234"/>
      <c r="AA163" s="181">
        <f t="shared" si="41"/>
        <v>0</v>
      </c>
      <c r="AB163" s="182"/>
      <c r="AC163" s="235"/>
      <c r="AD163" s="236"/>
      <c r="AE163" s="235"/>
      <c r="AF163" s="185">
        <f t="shared" si="48"/>
        <v>0</v>
      </c>
      <c r="AG163" s="186">
        <v>0.54861111111112704</v>
      </c>
      <c r="AH163" s="231">
        <v>0.55208333333334902</v>
      </c>
      <c r="AI163" s="177">
        <f t="shared" si="57"/>
        <v>0</v>
      </c>
      <c r="AJ163" s="232"/>
      <c r="AK163" s="233"/>
      <c r="AL163" s="234"/>
      <c r="AM163" s="177">
        <f t="shared" si="49"/>
        <v>0</v>
      </c>
      <c r="AN163" s="232"/>
      <c r="AO163" s="233"/>
      <c r="AP163" s="234"/>
      <c r="AQ163" s="181">
        <f t="shared" si="42"/>
        <v>0</v>
      </c>
      <c r="AR163" s="182"/>
      <c r="AS163" s="235"/>
      <c r="AT163" s="236"/>
      <c r="AU163" s="235"/>
      <c r="AV163" s="185">
        <f t="shared" si="50"/>
        <v>0</v>
      </c>
      <c r="AW163" s="186">
        <v>0.54861111111112704</v>
      </c>
      <c r="AX163" s="231">
        <v>0.55208333333334902</v>
      </c>
      <c r="AY163" s="177">
        <f t="shared" si="58"/>
        <v>0</v>
      </c>
      <c r="AZ163" s="232"/>
      <c r="BA163" s="233"/>
      <c r="BB163" s="234"/>
      <c r="BC163" s="177">
        <f t="shared" si="51"/>
        <v>0</v>
      </c>
      <c r="BD163" s="232"/>
      <c r="BE163" s="233"/>
      <c r="BF163" s="234"/>
      <c r="BG163" s="181">
        <f t="shared" si="43"/>
        <v>0</v>
      </c>
      <c r="BH163" s="182"/>
      <c r="BI163" s="235"/>
      <c r="BJ163" s="236"/>
      <c r="BK163" s="235"/>
      <c r="BL163" s="185">
        <f t="shared" si="52"/>
        <v>0</v>
      </c>
      <c r="BM163" s="186">
        <v>0.54861111111112704</v>
      </c>
      <c r="BN163" s="231">
        <v>0.55208333333334902</v>
      </c>
      <c r="BO163" s="177">
        <f t="shared" si="59"/>
        <v>0</v>
      </c>
      <c r="BP163" s="232"/>
      <c r="BQ163" s="233"/>
      <c r="BR163" s="234"/>
      <c r="BS163" s="177">
        <f t="shared" si="53"/>
        <v>0</v>
      </c>
      <c r="BT163" s="232"/>
      <c r="BU163" s="233"/>
      <c r="BV163" s="234"/>
      <c r="BW163" s="181">
        <f t="shared" si="44"/>
        <v>0</v>
      </c>
      <c r="BX163" s="182"/>
      <c r="BY163" s="235"/>
      <c r="BZ163" s="236"/>
      <c r="CA163" s="235"/>
      <c r="CB163" s="185">
        <f t="shared" si="54"/>
        <v>0</v>
      </c>
    </row>
    <row r="164" spans="1:80" ht="15.75">
      <c r="A164" s="186">
        <v>0.55208333333334902</v>
      </c>
      <c r="B164" s="231">
        <v>0.55555555555557101</v>
      </c>
      <c r="C164" s="177">
        <f t="shared" si="55"/>
        <v>0</v>
      </c>
      <c r="D164" s="232"/>
      <c r="E164" s="233"/>
      <c r="F164" s="234"/>
      <c r="G164" s="177">
        <f t="shared" si="45"/>
        <v>0</v>
      </c>
      <c r="H164" s="232"/>
      <c r="I164" s="233"/>
      <c r="J164" s="234"/>
      <c r="K164" s="181">
        <f t="shared" si="40"/>
        <v>0</v>
      </c>
      <c r="L164" s="182"/>
      <c r="M164" s="235"/>
      <c r="N164" s="236"/>
      <c r="O164" s="235"/>
      <c r="P164" s="185">
        <f t="shared" si="46"/>
        <v>0</v>
      </c>
      <c r="Q164" s="186">
        <v>0.55208333333334902</v>
      </c>
      <c r="R164" s="231">
        <v>0.55555555555557101</v>
      </c>
      <c r="S164" s="177">
        <f t="shared" si="56"/>
        <v>0</v>
      </c>
      <c r="T164" s="232"/>
      <c r="U164" s="233"/>
      <c r="V164" s="234"/>
      <c r="W164" s="177">
        <f t="shared" si="47"/>
        <v>0</v>
      </c>
      <c r="X164" s="232"/>
      <c r="Y164" s="233"/>
      <c r="Z164" s="234"/>
      <c r="AA164" s="181">
        <f t="shared" si="41"/>
        <v>0</v>
      </c>
      <c r="AB164" s="182"/>
      <c r="AC164" s="235"/>
      <c r="AD164" s="236"/>
      <c r="AE164" s="235"/>
      <c r="AF164" s="185">
        <f t="shared" si="48"/>
        <v>0</v>
      </c>
      <c r="AG164" s="186">
        <v>0.55208333333334902</v>
      </c>
      <c r="AH164" s="231">
        <v>0.55555555555557101</v>
      </c>
      <c r="AI164" s="177">
        <f t="shared" si="57"/>
        <v>0</v>
      </c>
      <c r="AJ164" s="232"/>
      <c r="AK164" s="233"/>
      <c r="AL164" s="234"/>
      <c r="AM164" s="177">
        <f t="shared" si="49"/>
        <v>0</v>
      </c>
      <c r="AN164" s="232"/>
      <c r="AO164" s="233"/>
      <c r="AP164" s="234"/>
      <c r="AQ164" s="181">
        <f t="shared" si="42"/>
        <v>0</v>
      </c>
      <c r="AR164" s="182"/>
      <c r="AS164" s="235"/>
      <c r="AT164" s="236"/>
      <c r="AU164" s="235"/>
      <c r="AV164" s="185">
        <f t="shared" si="50"/>
        <v>0</v>
      </c>
      <c r="AW164" s="186">
        <v>0.55208333333334902</v>
      </c>
      <c r="AX164" s="231">
        <v>0.55555555555557101</v>
      </c>
      <c r="AY164" s="177">
        <f t="shared" si="58"/>
        <v>0</v>
      </c>
      <c r="AZ164" s="232"/>
      <c r="BA164" s="233"/>
      <c r="BB164" s="234"/>
      <c r="BC164" s="177">
        <f t="shared" si="51"/>
        <v>0</v>
      </c>
      <c r="BD164" s="232"/>
      <c r="BE164" s="233"/>
      <c r="BF164" s="234"/>
      <c r="BG164" s="181">
        <f t="shared" si="43"/>
        <v>0</v>
      </c>
      <c r="BH164" s="182"/>
      <c r="BI164" s="235"/>
      <c r="BJ164" s="236"/>
      <c r="BK164" s="235"/>
      <c r="BL164" s="185">
        <f t="shared" si="52"/>
        <v>0</v>
      </c>
      <c r="BM164" s="186">
        <v>0.55208333333334902</v>
      </c>
      <c r="BN164" s="231">
        <v>0.55555555555557101</v>
      </c>
      <c r="BO164" s="177">
        <f t="shared" si="59"/>
        <v>0</v>
      </c>
      <c r="BP164" s="232"/>
      <c r="BQ164" s="233"/>
      <c r="BR164" s="234"/>
      <c r="BS164" s="177">
        <f t="shared" si="53"/>
        <v>0</v>
      </c>
      <c r="BT164" s="232"/>
      <c r="BU164" s="233"/>
      <c r="BV164" s="234"/>
      <c r="BW164" s="181">
        <f t="shared" si="44"/>
        <v>0</v>
      </c>
      <c r="BX164" s="182"/>
      <c r="BY164" s="235"/>
      <c r="BZ164" s="236"/>
      <c r="CA164" s="235"/>
      <c r="CB164" s="185">
        <f t="shared" si="54"/>
        <v>0</v>
      </c>
    </row>
    <row r="165" spans="1:80" ht="15.75">
      <c r="A165" s="186">
        <v>0.55555555555557101</v>
      </c>
      <c r="B165" s="231">
        <v>0.559027777777794</v>
      </c>
      <c r="C165" s="177">
        <f t="shared" si="55"/>
        <v>0</v>
      </c>
      <c r="D165" s="232"/>
      <c r="E165" s="233"/>
      <c r="F165" s="234"/>
      <c r="G165" s="177">
        <f t="shared" si="45"/>
        <v>0</v>
      </c>
      <c r="H165" s="232"/>
      <c r="I165" s="233"/>
      <c r="J165" s="234"/>
      <c r="K165" s="181">
        <f t="shared" si="40"/>
        <v>0</v>
      </c>
      <c r="L165" s="182"/>
      <c r="M165" s="235"/>
      <c r="N165" s="236"/>
      <c r="O165" s="235"/>
      <c r="P165" s="185">
        <f t="shared" si="46"/>
        <v>0</v>
      </c>
      <c r="Q165" s="186">
        <v>0.55555555555557101</v>
      </c>
      <c r="R165" s="231">
        <v>0.559027777777794</v>
      </c>
      <c r="S165" s="177">
        <f t="shared" si="56"/>
        <v>0</v>
      </c>
      <c r="T165" s="232"/>
      <c r="U165" s="233"/>
      <c r="V165" s="234"/>
      <c r="W165" s="177">
        <f t="shared" si="47"/>
        <v>0</v>
      </c>
      <c r="X165" s="232"/>
      <c r="Y165" s="233"/>
      <c r="Z165" s="234"/>
      <c r="AA165" s="181">
        <f t="shared" si="41"/>
        <v>0</v>
      </c>
      <c r="AB165" s="182"/>
      <c r="AC165" s="235"/>
      <c r="AD165" s="236"/>
      <c r="AE165" s="235"/>
      <c r="AF165" s="185">
        <f t="shared" si="48"/>
        <v>0</v>
      </c>
      <c r="AG165" s="186">
        <v>0.55555555555557101</v>
      </c>
      <c r="AH165" s="231">
        <v>0.559027777777794</v>
      </c>
      <c r="AI165" s="177">
        <f t="shared" si="57"/>
        <v>0</v>
      </c>
      <c r="AJ165" s="232"/>
      <c r="AK165" s="233"/>
      <c r="AL165" s="234"/>
      <c r="AM165" s="177">
        <f t="shared" si="49"/>
        <v>0</v>
      </c>
      <c r="AN165" s="232"/>
      <c r="AO165" s="233"/>
      <c r="AP165" s="234"/>
      <c r="AQ165" s="181">
        <f t="shared" si="42"/>
        <v>0</v>
      </c>
      <c r="AR165" s="182"/>
      <c r="AS165" s="235"/>
      <c r="AT165" s="236"/>
      <c r="AU165" s="235"/>
      <c r="AV165" s="185">
        <f t="shared" si="50"/>
        <v>0</v>
      </c>
      <c r="AW165" s="186">
        <v>0.55555555555557101</v>
      </c>
      <c r="AX165" s="231">
        <v>0.559027777777794</v>
      </c>
      <c r="AY165" s="177">
        <f t="shared" si="58"/>
        <v>0</v>
      </c>
      <c r="AZ165" s="232"/>
      <c r="BA165" s="233"/>
      <c r="BB165" s="234"/>
      <c r="BC165" s="177">
        <f t="shared" si="51"/>
        <v>0</v>
      </c>
      <c r="BD165" s="232"/>
      <c r="BE165" s="233"/>
      <c r="BF165" s="234"/>
      <c r="BG165" s="181">
        <f t="shared" si="43"/>
        <v>0</v>
      </c>
      <c r="BH165" s="182"/>
      <c r="BI165" s="235"/>
      <c r="BJ165" s="236"/>
      <c r="BK165" s="235"/>
      <c r="BL165" s="185">
        <f t="shared" si="52"/>
        <v>0</v>
      </c>
      <c r="BM165" s="186">
        <v>0.55555555555557101</v>
      </c>
      <c r="BN165" s="231">
        <v>0.559027777777794</v>
      </c>
      <c r="BO165" s="177">
        <f t="shared" si="59"/>
        <v>0</v>
      </c>
      <c r="BP165" s="232"/>
      <c r="BQ165" s="233"/>
      <c r="BR165" s="234"/>
      <c r="BS165" s="177">
        <f t="shared" si="53"/>
        <v>0</v>
      </c>
      <c r="BT165" s="232"/>
      <c r="BU165" s="233"/>
      <c r="BV165" s="234"/>
      <c r="BW165" s="181">
        <f t="shared" si="44"/>
        <v>0</v>
      </c>
      <c r="BX165" s="182"/>
      <c r="BY165" s="235"/>
      <c r="BZ165" s="236"/>
      <c r="CA165" s="235"/>
      <c r="CB165" s="185">
        <f t="shared" si="54"/>
        <v>0</v>
      </c>
    </row>
    <row r="166" spans="1:80" ht="15.75">
      <c r="A166" s="186">
        <v>0.559027777777794</v>
      </c>
      <c r="B166" s="231">
        <v>0.56250000000001599</v>
      </c>
      <c r="C166" s="177">
        <f t="shared" si="55"/>
        <v>0</v>
      </c>
      <c r="D166" s="232"/>
      <c r="E166" s="233"/>
      <c r="F166" s="234"/>
      <c r="G166" s="177">
        <f t="shared" si="45"/>
        <v>0</v>
      </c>
      <c r="H166" s="232"/>
      <c r="I166" s="233"/>
      <c r="J166" s="234"/>
      <c r="K166" s="181">
        <f t="shared" si="40"/>
        <v>0</v>
      </c>
      <c r="L166" s="182"/>
      <c r="M166" s="235"/>
      <c r="N166" s="236"/>
      <c r="O166" s="235"/>
      <c r="P166" s="185">
        <f t="shared" si="46"/>
        <v>0</v>
      </c>
      <c r="Q166" s="186">
        <v>0.559027777777794</v>
      </c>
      <c r="R166" s="231">
        <v>0.56250000000001599</v>
      </c>
      <c r="S166" s="177">
        <f t="shared" si="56"/>
        <v>0</v>
      </c>
      <c r="T166" s="232"/>
      <c r="U166" s="233"/>
      <c r="V166" s="234"/>
      <c r="W166" s="177">
        <f t="shared" si="47"/>
        <v>0</v>
      </c>
      <c r="X166" s="232"/>
      <c r="Y166" s="233"/>
      <c r="Z166" s="234"/>
      <c r="AA166" s="181">
        <f t="shared" si="41"/>
        <v>0</v>
      </c>
      <c r="AB166" s="182"/>
      <c r="AC166" s="235"/>
      <c r="AD166" s="236"/>
      <c r="AE166" s="235"/>
      <c r="AF166" s="185">
        <f t="shared" si="48"/>
        <v>0</v>
      </c>
      <c r="AG166" s="186">
        <v>0.559027777777794</v>
      </c>
      <c r="AH166" s="231">
        <v>0.56250000000001599</v>
      </c>
      <c r="AI166" s="177">
        <f t="shared" si="57"/>
        <v>0</v>
      </c>
      <c r="AJ166" s="232"/>
      <c r="AK166" s="233"/>
      <c r="AL166" s="234"/>
      <c r="AM166" s="177">
        <f t="shared" si="49"/>
        <v>0</v>
      </c>
      <c r="AN166" s="232"/>
      <c r="AO166" s="233"/>
      <c r="AP166" s="234"/>
      <c r="AQ166" s="181">
        <f t="shared" si="42"/>
        <v>0</v>
      </c>
      <c r="AR166" s="182"/>
      <c r="AS166" s="235"/>
      <c r="AT166" s="236"/>
      <c r="AU166" s="235"/>
      <c r="AV166" s="185">
        <f t="shared" si="50"/>
        <v>0</v>
      </c>
      <c r="AW166" s="186">
        <v>0.559027777777794</v>
      </c>
      <c r="AX166" s="231">
        <v>0.56250000000001599</v>
      </c>
      <c r="AY166" s="177">
        <f t="shared" si="58"/>
        <v>0</v>
      </c>
      <c r="AZ166" s="232"/>
      <c r="BA166" s="233"/>
      <c r="BB166" s="234"/>
      <c r="BC166" s="177">
        <f t="shared" si="51"/>
        <v>0</v>
      </c>
      <c r="BD166" s="232"/>
      <c r="BE166" s="233"/>
      <c r="BF166" s="234"/>
      <c r="BG166" s="181">
        <f t="shared" si="43"/>
        <v>0</v>
      </c>
      <c r="BH166" s="182"/>
      <c r="BI166" s="235"/>
      <c r="BJ166" s="236"/>
      <c r="BK166" s="235"/>
      <c r="BL166" s="185">
        <f t="shared" si="52"/>
        <v>0</v>
      </c>
      <c r="BM166" s="186">
        <v>0.559027777777794</v>
      </c>
      <c r="BN166" s="231">
        <v>0.56250000000001599</v>
      </c>
      <c r="BO166" s="177">
        <f t="shared" si="59"/>
        <v>0</v>
      </c>
      <c r="BP166" s="232"/>
      <c r="BQ166" s="233"/>
      <c r="BR166" s="234"/>
      <c r="BS166" s="177">
        <f t="shared" si="53"/>
        <v>0</v>
      </c>
      <c r="BT166" s="232"/>
      <c r="BU166" s="233"/>
      <c r="BV166" s="234"/>
      <c r="BW166" s="181">
        <f t="shared" si="44"/>
        <v>0</v>
      </c>
      <c r="BX166" s="182"/>
      <c r="BY166" s="235"/>
      <c r="BZ166" s="236"/>
      <c r="CA166" s="235"/>
      <c r="CB166" s="185">
        <f t="shared" si="54"/>
        <v>0</v>
      </c>
    </row>
    <row r="167" spans="1:80" ht="15.75">
      <c r="A167" s="186">
        <v>0.56250000000001599</v>
      </c>
      <c r="B167" s="231">
        <v>0.56597222222223798</v>
      </c>
      <c r="C167" s="177">
        <f t="shared" si="55"/>
        <v>0</v>
      </c>
      <c r="D167" s="232"/>
      <c r="E167" s="233"/>
      <c r="F167" s="234"/>
      <c r="G167" s="177">
        <f t="shared" si="45"/>
        <v>0</v>
      </c>
      <c r="H167" s="232"/>
      <c r="I167" s="233"/>
      <c r="J167" s="234"/>
      <c r="K167" s="181">
        <f t="shared" si="40"/>
        <v>0</v>
      </c>
      <c r="L167" s="182"/>
      <c r="M167" s="235"/>
      <c r="N167" s="236"/>
      <c r="O167" s="235"/>
      <c r="P167" s="185">
        <f t="shared" si="46"/>
        <v>0</v>
      </c>
      <c r="Q167" s="186">
        <v>0.56250000000001599</v>
      </c>
      <c r="R167" s="231">
        <v>0.56597222222223798</v>
      </c>
      <c r="S167" s="177">
        <f t="shared" si="56"/>
        <v>0</v>
      </c>
      <c r="T167" s="232"/>
      <c r="U167" s="233"/>
      <c r="V167" s="234"/>
      <c r="W167" s="177">
        <f t="shared" si="47"/>
        <v>0</v>
      </c>
      <c r="X167" s="232"/>
      <c r="Y167" s="233"/>
      <c r="Z167" s="234"/>
      <c r="AA167" s="181">
        <f t="shared" si="41"/>
        <v>0</v>
      </c>
      <c r="AB167" s="182"/>
      <c r="AC167" s="235"/>
      <c r="AD167" s="236"/>
      <c r="AE167" s="235"/>
      <c r="AF167" s="185">
        <f t="shared" si="48"/>
        <v>0</v>
      </c>
      <c r="AG167" s="186">
        <v>0.56250000000001599</v>
      </c>
      <c r="AH167" s="231">
        <v>0.56597222222223798</v>
      </c>
      <c r="AI167" s="177">
        <f t="shared" si="57"/>
        <v>0</v>
      </c>
      <c r="AJ167" s="232"/>
      <c r="AK167" s="233"/>
      <c r="AL167" s="234"/>
      <c r="AM167" s="177">
        <f t="shared" si="49"/>
        <v>0</v>
      </c>
      <c r="AN167" s="232"/>
      <c r="AO167" s="233"/>
      <c r="AP167" s="234"/>
      <c r="AQ167" s="181">
        <f t="shared" si="42"/>
        <v>0</v>
      </c>
      <c r="AR167" s="182"/>
      <c r="AS167" s="235"/>
      <c r="AT167" s="236"/>
      <c r="AU167" s="235"/>
      <c r="AV167" s="185">
        <f t="shared" si="50"/>
        <v>0</v>
      </c>
      <c r="AW167" s="186">
        <v>0.56250000000001599</v>
      </c>
      <c r="AX167" s="231">
        <v>0.56597222222223798</v>
      </c>
      <c r="AY167" s="177">
        <f t="shared" si="58"/>
        <v>0</v>
      </c>
      <c r="AZ167" s="232"/>
      <c r="BA167" s="233"/>
      <c r="BB167" s="234"/>
      <c r="BC167" s="177">
        <f t="shared" si="51"/>
        <v>0</v>
      </c>
      <c r="BD167" s="232"/>
      <c r="BE167" s="233"/>
      <c r="BF167" s="234"/>
      <c r="BG167" s="181">
        <f t="shared" si="43"/>
        <v>0</v>
      </c>
      <c r="BH167" s="182"/>
      <c r="BI167" s="235"/>
      <c r="BJ167" s="236"/>
      <c r="BK167" s="235"/>
      <c r="BL167" s="185">
        <f t="shared" si="52"/>
        <v>0</v>
      </c>
      <c r="BM167" s="186">
        <v>0.56250000000001599</v>
      </c>
      <c r="BN167" s="231">
        <v>0.56597222222223798</v>
      </c>
      <c r="BO167" s="177">
        <f t="shared" si="59"/>
        <v>0</v>
      </c>
      <c r="BP167" s="232"/>
      <c r="BQ167" s="233"/>
      <c r="BR167" s="234"/>
      <c r="BS167" s="177">
        <f t="shared" si="53"/>
        <v>0</v>
      </c>
      <c r="BT167" s="232"/>
      <c r="BU167" s="233"/>
      <c r="BV167" s="234"/>
      <c r="BW167" s="181">
        <f t="shared" si="44"/>
        <v>0</v>
      </c>
      <c r="BX167" s="182"/>
      <c r="BY167" s="235"/>
      <c r="BZ167" s="236"/>
      <c r="CA167" s="235"/>
      <c r="CB167" s="185">
        <f t="shared" si="54"/>
        <v>0</v>
      </c>
    </row>
    <row r="168" spans="1:80" ht="15.75">
      <c r="A168" s="186">
        <v>0.56597222222223798</v>
      </c>
      <c r="B168" s="231">
        <v>0.56944444444446096</v>
      </c>
      <c r="C168" s="177">
        <f t="shared" si="55"/>
        <v>0</v>
      </c>
      <c r="D168" s="232"/>
      <c r="E168" s="233"/>
      <c r="F168" s="234"/>
      <c r="G168" s="177">
        <f t="shared" si="45"/>
        <v>0</v>
      </c>
      <c r="H168" s="232"/>
      <c r="I168" s="233"/>
      <c r="J168" s="234"/>
      <c r="K168" s="181">
        <f t="shared" si="40"/>
        <v>0</v>
      </c>
      <c r="L168" s="182"/>
      <c r="M168" s="235"/>
      <c r="N168" s="236"/>
      <c r="O168" s="235"/>
      <c r="P168" s="185">
        <f t="shared" si="46"/>
        <v>0</v>
      </c>
      <c r="Q168" s="186">
        <v>0.56597222222223798</v>
      </c>
      <c r="R168" s="231">
        <v>0.56944444444446096</v>
      </c>
      <c r="S168" s="177">
        <f t="shared" si="56"/>
        <v>0</v>
      </c>
      <c r="T168" s="232"/>
      <c r="U168" s="233"/>
      <c r="V168" s="234"/>
      <c r="W168" s="177">
        <f t="shared" si="47"/>
        <v>0</v>
      </c>
      <c r="X168" s="232"/>
      <c r="Y168" s="233"/>
      <c r="Z168" s="234"/>
      <c r="AA168" s="181">
        <f t="shared" si="41"/>
        <v>0</v>
      </c>
      <c r="AB168" s="182"/>
      <c r="AC168" s="235"/>
      <c r="AD168" s="236"/>
      <c r="AE168" s="235"/>
      <c r="AF168" s="185">
        <f t="shared" si="48"/>
        <v>0</v>
      </c>
      <c r="AG168" s="186">
        <v>0.56597222222223798</v>
      </c>
      <c r="AH168" s="231">
        <v>0.56944444444446096</v>
      </c>
      <c r="AI168" s="177">
        <f t="shared" si="57"/>
        <v>0</v>
      </c>
      <c r="AJ168" s="232"/>
      <c r="AK168" s="233"/>
      <c r="AL168" s="234"/>
      <c r="AM168" s="177">
        <f t="shared" si="49"/>
        <v>0</v>
      </c>
      <c r="AN168" s="232"/>
      <c r="AO168" s="233"/>
      <c r="AP168" s="234"/>
      <c r="AQ168" s="181">
        <f t="shared" si="42"/>
        <v>0</v>
      </c>
      <c r="AR168" s="182"/>
      <c r="AS168" s="235"/>
      <c r="AT168" s="236"/>
      <c r="AU168" s="235"/>
      <c r="AV168" s="185">
        <f t="shared" si="50"/>
        <v>0</v>
      </c>
      <c r="AW168" s="186">
        <v>0.56597222222223798</v>
      </c>
      <c r="AX168" s="231">
        <v>0.56944444444446096</v>
      </c>
      <c r="AY168" s="177">
        <f t="shared" si="58"/>
        <v>0</v>
      </c>
      <c r="AZ168" s="232"/>
      <c r="BA168" s="233"/>
      <c r="BB168" s="234"/>
      <c r="BC168" s="177">
        <f t="shared" si="51"/>
        <v>0</v>
      </c>
      <c r="BD168" s="232"/>
      <c r="BE168" s="233"/>
      <c r="BF168" s="234"/>
      <c r="BG168" s="181">
        <f t="shared" si="43"/>
        <v>0</v>
      </c>
      <c r="BH168" s="182"/>
      <c r="BI168" s="235"/>
      <c r="BJ168" s="236"/>
      <c r="BK168" s="235"/>
      <c r="BL168" s="185">
        <f t="shared" si="52"/>
        <v>0</v>
      </c>
      <c r="BM168" s="186">
        <v>0.56597222222223798</v>
      </c>
      <c r="BN168" s="231">
        <v>0.56944444444446096</v>
      </c>
      <c r="BO168" s="177">
        <f t="shared" si="59"/>
        <v>0</v>
      </c>
      <c r="BP168" s="232"/>
      <c r="BQ168" s="233"/>
      <c r="BR168" s="234"/>
      <c r="BS168" s="177">
        <f t="shared" si="53"/>
        <v>0</v>
      </c>
      <c r="BT168" s="232"/>
      <c r="BU168" s="233"/>
      <c r="BV168" s="234"/>
      <c r="BW168" s="181">
        <f t="shared" si="44"/>
        <v>0</v>
      </c>
      <c r="BX168" s="182"/>
      <c r="BY168" s="235"/>
      <c r="BZ168" s="236"/>
      <c r="CA168" s="235"/>
      <c r="CB168" s="185">
        <f t="shared" si="54"/>
        <v>0</v>
      </c>
    </row>
    <row r="169" spans="1:80" ht="15.75">
      <c r="A169" s="186">
        <v>0.56944444444446096</v>
      </c>
      <c r="B169" s="231">
        <v>0.57291666666668295</v>
      </c>
      <c r="C169" s="177">
        <f t="shared" si="55"/>
        <v>0</v>
      </c>
      <c r="D169" s="232"/>
      <c r="E169" s="233"/>
      <c r="F169" s="234"/>
      <c r="G169" s="177">
        <f t="shared" si="45"/>
        <v>0</v>
      </c>
      <c r="H169" s="232"/>
      <c r="I169" s="233"/>
      <c r="J169" s="234"/>
      <c r="K169" s="181">
        <f t="shared" si="40"/>
        <v>0</v>
      </c>
      <c r="L169" s="182"/>
      <c r="M169" s="235"/>
      <c r="N169" s="236"/>
      <c r="O169" s="235"/>
      <c r="P169" s="185">
        <f t="shared" si="46"/>
        <v>0</v>
      </c>
      <c r="Q169" s="186">
        <v>0.56944444444446096</v>
      </c>
      <c r="R169" s="231">
        <v>0.57291666666668295</v>
      </c>
      <c r="S169" s="177">
        <f t="shared" si="56"/>
        <v>0</v>
      </c>
      <c r="T169" s="232"/>
      <c r="U169" s="233"/>
      <c r="V169" s="234"/>
      <c r="W169" s="177">
        <f t="shared" si="47"/>
        <v>0</v>
      </c>
      <c r="X169" s="232"/>
      <c r="Y169" s="233"/>
      <c r="Z169" s="234"/>
      <c r="AA169" s="181">
        <f t="shared" si="41"/>
        <v>0</v>
      </c>
      <c r="AB169" s="182"/>
      <c r="AC169" s="235"/>
      <c r="AD169" s="236"/>
      <c r="AE169" s="235"/>
      <c r="AF169" s="185">
        <f t="shared" si="48"/>
        <v>0</v>
      </c>
      <c r="AG169" s="186">
        <v>0.56944444444446096</v>
      </c>
      <c r="AH169" s="231">
        <v>0.57291666666668295</v>
      </c>
      <c r="AI169" s="177">
        <f t="shared" si="57"/>
        <v>0</v>
      </c>
      <c r="AJ169" s="232"/>
      <c r="AK169" s="233"/>
      <c r="AL169" s="234"/>
      <c r="AM169" s="177">
        <f t="shared" si="49"/>
        <v>0</v>
      </c>
      <c r="AN169" s="232"/>
      <c r="AO169" s="233"/>
      <c r="AP169" s="234"/>
      <c r="AQ169" s="181">
        <f t="shared" si="42"/>
        <v>0</v>
      </c>
      <c r="AR169" s="182"/>
      <c r="AS169" s="235"/>
      <c r="AT169" s="236"/>
      <c r="AU169" s="235"/>
      <c r="AV169" s="185">
        <f t="shared" si="50"/>
        <v>0</v>
      </c>
      <c r="AW169" s="186">
        <v>0.56944444444446096</v>
      </c>
      <c r="AX169" s="231">
        <v>0.57291666666668295</v>
      </c>
      <c r="AY169" s="177">
        <f t="shared" si="58"/>
        <v>0</v>
      </c>
      <c r="AZ169" s="232"/>
      <c r="BA169" s="233"/>
      <c r="BB169" s="234"/>
      <c r="BC169" s="177">
        <f t="shared" si="51"/>
        <v>0</v>
      </c>
      <c r="BD169" s="232"/>
      <c r="BE169" s="233"/>
      <c r="BF169" s="234"/>
      <c r="BG169" s="181">
        <f t="shared" si="43"/>
        <v>0</v>
      </c>
      <c r="BH169" s="182"/>
      <c r="BI169" s="235"/>
      <c r="BJ169" s="236"/>
      <c r="BK169" s="235"/>
      <c r="BL169" s="185">
        <f t="shared" si="52"/>
        <v>0</v>
      </c>
      <c r="BM169" s="186">
        <v>0.56944444444446096</v>
      </c>
      <c r="BN169" s="231">
        <v>0.57291666666668295</v>
      </c>
      <c r="BO169" s="177">
        <f t="shared" si="59"/>
        <v>0</v>
      </c>
      <c r="BP169" s="232"/>
      <c r="BQ169" s="233"/>
      <c r="BR169" s="234"/>
      <c r="BS169" s="177">
        <f t="shared" si="53"/>
        <v>0</v>
      </c>
      <c r="BT169" s="232"/>
      <c r="BU169" s="233"/>
      <c r="BV169" s="234"/>
      <c r="BW169" s="181">
        <f t="shared" si="44"/>
        <v>0</v>
      </c>
      <c r="BX169" s="182"/>
      <c r="BY169" s="235"/>
      <c r="BZ169" s="236"/>
      <c r="CA169" s="235"/>
      <c r="CB169" s="185">
        <f t="shared" si="54"/>
        <v>0</v>
      </c>
    </row>
    <row r="170" spans="1:80" ht="15.75">
      <c r="A170" s="186">
        <v>0.57291666666668295</v>
      </c>
      <c r="B170" s="231">
        <v>0.57638888888890505</v>
      </c>
      <c r="C170" s="177">
        <f t="shared" si="55"/>
        <v>0</v>
      </c>
      <c r="D170" s="232"/>
      <c r="E170" s="233"/>
      <c r="F170" s="234"/>
      <c r="G170" s="177">
        <f t="shared" si="45"/>
        <v>0</v>
      </c>
      <c r="H170" s="232"/>
      <c r="I170" s="233"/>
      <c r="J170" s="234"/>
      <c r="K170" s="181">
        <f t="shared" si="40"/>
        <v>0</v>
      </c>
      <c r="L170" s="182"/>
      <c r="M170" s="235"/>
      <c r="N170" s="236"/>
      <c r="O170" s="235"/>
      <c r="P170" s="185">
        <f t="shared" si="46"/>
        <v>0</v>
      </c>
      <c r="Q170" s="186">
        <v>0.57291666666668295</v>
      </c>
      <c r="R170" s="231">
        <v>0.57638888888890505</v>
      </c>
      <c r="S170" s="177">
        <f t="shared" si="56"/>
        <v>0</v>
      </c>
      <c r="T170" s="232"/>
      <c r="U170" s="233"/>
      <c r="V170" s="234"/>
      <c r="W170" s="177">
        <f t="shared" si="47"/>
        <v>0</v>
      </c>
      <c r="X170" s="232"/>
      <c r="Y170" s="233"/>
      <c r="Z170" s="234"/>
      <c r="AA170" s="181">
        <f t="shared" si="41"/>
        <v>0</v>
      </c>
      <c r="AB170" s="182"/>
      <c r="AC170" s="235"/>
      <c r="AD170" s="236"/>
      <c r="AE170" s="235"/>
      <c r="AF170" s="185">
        <f t="shared" si="48"/>
        <v>0</v>
      </c>
      <c r="AG170" s="186">
        <v>0.57291666666668295</v>
      </c>
      <c r="AH170" s="231">
        <v>0.57638888888890505</v>
      </c>
      <c r="AI170" s="177">
        <f t="shared" si="57"/>
        <v>0</v>
      </c>
      <c r="AJ170" s="232"/>
      <c r="AK170" s="233"/>
      <c r="AL170" s="234"/>
      <c r="AM170" s="177">
        <f t="shared" si="49"/>
        <v>0</v>
      </c>
      <c r="AN170" s="232"/>
      <c r="AO170" s="233"/>
      <c r="AP170" s="234"/>
      <c r="AQ170" s="181">
        <f t="shared" si="42"/>
        <v>0</v>
      </c>
      <c r="AR170" s="182"/>
      <c r="AS170" s="235"/>
      <c r="AT170" s="236"/>
      <c r="AU170" s="235"/>
      <c r="AV170" s="185">
        <f t="shared" si="50"/>
        <v>0</v>
      </c>
      <c r="AW170" s="186">
        <v>0.57291666666668295</v>
      </c>
      <c r="AX170" s="231">
        <v>0.57638888888890505</v>
      </c>
      <c r="AY170" s="177">
        <f t="shared" si="58"/>
        <v>0</v>
      </c>
      <c r="AZ170" s="232"/>
      <c r="BA170" s="233"/>
      <c r="BB170" s="234"/>
      <c r="BC170" s="177">
        <f t="shared" si="51"/>
        <v>0</v>
      </c>
      <c r="BD170" s="232"/>
      <c r="BE170" s="233"/>
      <c r="BF170" s="234"/>
      <c r="BG170" s="181">
        <f t="shared" si="43"/>
        <v>0</v>
      </c>
      <c r="BH170" s="182"/>
      <c r="BI170" s="235"/>
      <c r="BJ170" s="236"/>
      <c r="BK170" s="235"/>
      <c r="BL170" s="185">
        <f t="shared" si="52"/>
        <v>0</v>
      </c>
      <c r="BM170" s="186">
        <v>0.57291666666668295</v>
      </c>
      <c r="BN170" s="231">
        <v>0.57638888888890505</v>
      </c>
      <c r="BO170" s="177">
        <f t="shared" si="59"/>
        <v>0</v>
      </c>
      <c r="BP170" s="232"/>
      <c r="BQ170" s="233"/>
      <c r="BR170" s="234"/>
      <c r="BS170" s="177">
        <f t="shared" si="53"/>
        <v>0</v>
      </c>
      <c r="BT170" s="232"/>
      <c r="BU170" s="233"/>
      <c r="BV170" s="234"/>
      <c r="BW170" s="181">
        <f t="shared" si="44"/>
        <v>0</v>
      </c>
      <c r="BX170" s="182"/>
      <c r="BY170" s="235"/>
      <c r="BZ170" s="236"/>
      <c r="CA170" s="235"/>
      <c r="CB170" s="185">
        <f t="shared" si="54"/>
        <v>0</v>
      </c>
    </row>
    <row r="171" spans="1:80" ht="15.75">
      <c r="A171" s="186">
        <v>0.57638888888890505</v>
      </c>
      <c r="B171" s="231">
        <v>0.57986111111112804</v>
      </c>
      <c r="C171" s="177">
        <f t="shared" si="55"/>
        <v>0</v>
      </c>
      <c r="D171" s="232"/>
      <c r="E171" s="233"/>
      <c r="F171" s="234"/>
      <c r="G171" s="177">
        <f t="shared" si="45"/>
        <v>0</v>
      </c>
      <c r="H171" s="232"/>
      <c r="I171" s="233"/>
      <c r="J171" s="234"/>
      <c r="K171" s="181">
        <f t="shared" si="40"/>
        <v>0</v>
      </c>
      <c r="L171" s="182"/>
      <c r="M171" s="235"/>
      <c r="N171" s="236"/>
      <c r="O171" s="235"/>
      <c r="P171" s="185">
        <f t="shared" si="46"/>
        <v>0</v>
      </c>
      <c r="Q171" s="186">
        <v>0.57638888888890505</v>
      </c>
      <c r="R171" s="231">
        <v>0.57986111111112804</v>
      </c>
      <c r="S171" s="177">
        <f t="shared" si="56"/>
        <v>0</v>
      </c>
      <c r="T171" s="232"/>
      <c r="U171" s="233"/>
      <c r="V171" s="234"/>
      <c r="W171" s="177">
        <f t="shared" si="47"/>
        <v>0</v>
      </c>
      <c r="X171" s="232"/>
      <c r="Y171" s="233"/>
      <c r="Z171" s="234"/>
      <c r="AA171" s="181">
        <f t="shared" si="41"/>
        <v>0</v>
      </c>
      <c r="AB171" s="182"/>
      <c r="AC171" s="235"/>
      <c r="AD171" s="236"/>
      <c r="AE171" s="235"/>
      <c r="AF171" s="185">
        <f t="shared" si="48"/>
        <v>0</v>
      </c>
      <c r="AG171" s="186">
        <v>0.57638888888890505</v>
      </c>
      <c r="AH171" s="231">
        <v>0.57986111111112804</v>
      </c>
      <c r="AI171" s="177">
        <f t="shared" si="57"/>
        <v>0</v>
      </c>
      <c r="AJ171" s="232"/>
      <c r="AK171" s="233"/>
      <c r="AL171" s="234"/>
      <c r="AM171" s="177">
        <f t="shared" si="49"/>
        <v>0</v>
      </c>
      <c r="AN171" s="232"/>
      <c r="AO171" s="233"/>
      <c r="AP171" s="234"/>
      <c r="AQ171" s="181">
        <f t="shared" si="42"/>
        <v>0</v>
      </c>
      <c r="AR171" s="182"/>
      <c r="AS171" s="235"/>
      <c r="AT171" s="236"/>
      <c r="AU171" s="235"/>
      <c r="AV171" s="185">
        <f t="shared" si="50"/>
        <v>0</v>
      </c>
      <c r="AW171" s="186">
        <v>0.57638888888890505</v>
      </c>
      <c r="AX171" s="231">
        <v>0.57986111111112804</v>
      </c>
      <c r="AY171" s="177">
        <f t="shared" si="58"/>
        <v>0</v>
      </c>
      <c r="AZ171" s="232"/>
      <c r="BA171" s="233"/>
      <c r="BB171" s="234"/>
      <c r="BC171" s="177">
        <f t="shared" si="51"/>
        <v>0</v>
      </c>
      <c r="BD171" s="232"/>
      <c r="BE171" s="233"/>
      <c r="BF171" s="234"/>
      <c r="BG171" s="181">
        <f t="shared" si="43"/>
        <v>0</v>
      </c>
      <c r="BH171" s="182"/>
      <c r="BI171" s="235"/>
      <c r="BJ171" s="236"/>
      <c r="BK171" s="235"/>
      <c r="BL171" s="185">
        <f t="shared" si="52"/>
        <v>0</v>
      </c>
      <c r="BM171" s="186">
        <v>0.57638888888890505</v>
      </c>
      <c r="BN171" s="231">
        <v>0.57986111111112804</v>
      </c>
      <c r="BO171" s="177">
        <f t="shared" si="59"/>
        <v>0</v>
      </c>
      <c r="BP171" s="232"/>
      <c r="BQ171" s="233"/>
      <c r="BR171" s="234"/>
      <c r="BS171" s="177">
        <f t="shared" si="53"/>
        <v>0</v>
      </c>
      <c r="BT171" s="232"/>
      <c r="BU171" s="233"/>
      <c r="BV171" s="234"/>
      <c r="BW171" s="181">
        <f t="shared" si="44"/>
        <v>0</v>
      </c>
      <c r="BX171" s="182"/>
      <c r="BY171" s="235"/>
      <c r="BZ171" s="236"/>
      <c r="CA171" s="235"/>
      <c r="CB171" s="185">
        <f t="shared" si="54"/>
        <v>0</v>
      </c>
    </row>
    <row r="172" spans="1:80" ht="15.75">
      <c r="A172" s="186">
        <v>0.57986111111112804</v>
      </c>
      <c r="B172" s="231">
        <v>0.58333333333335002</v>
      </c>
      <c r="C172" s="177">
        <f t="shared" si="55"/>
        <v>0</v>
      </c>
      <c r="D172" s="232"/>
      <c r="E172" s="233"/>
      <c r="F172" s="234"/>
      <c r="G172" s="177">
        <f t="shared" si="45"/>
        <v>0</v>
      </c>
      <c r="H172" s="232"/>
      <c r="I172" s="233"/>
      <c r="J172" s="234"/>
      <c r="K172" s="181">
        <f t="shared" si="40"/>
        <v>0</v>
      </c>
      <c r="L172" s="182"/>
      <c r="M172" s="235"/>
      <c r="N172" s="236"/>
      <c r="O172" s="235"/>
      <c r="P172" s="185">
        <f t="shared" si="46"/>
        <v>0</v>
      </c>
      <c r="Q172" s="186">
        <v>0.57986111111112804</v>
      </c>
      <c r="R172" s="231">
        <v>0.58333333333335002</v>
      </c>
      <c r="S172" s="177">
        <f t="shared" si="56"/>
        <v>0</v>
      </c>
      <c r="T172" s="232"/>
      <c r="U172" s="233"/>
      <c r="V172" s="234"/>
      <c r="W172" s="177">
        <f t="shared" si="47"/>
        <v>0</v>
      </c>
      <c r="X172" s="232"/>
      <c r="Y172" s="233"/>
      <c r="Z172" s="234"/>
      <c r="AA172" s="181">
        <f t="shared" si="41"/>
        <v>0</v>
      </c>
      <c r="AB172" s="182"/>
      <c r="AC172" s="235"/>
      <c r="AD172" s="236"/>
      <c r="AE172" s="235"/>
      <c r="AF172" s="185">
        <f t="shared" si="48"/>
        <v>0</v>
      </c>
      <c r="AG172" s="186">
        <v>0.57986111111112804</v>
      </c>
      <c r="AH172" s="231">
        <v>0.58333333333335002</v>
      </c>
      <c r="AI172" s="177">
        <f t="shared" si="57"/>
        <v>0</v>
      </c>
      <c r="AJ172" s="232"/>
      <c r="AK172" s="233"/>
      <c r="AL172" s="234"/>
      <c r="AM172" s="177">
        <f t="shared" si="49"/>
        <v>0</v>
      </c>
      <c r="AN172" s="232"/>
      <c r="AO172" s="233"/>
      <c r="AP172" s="234"/>
      <c r="AQ172" s="181">
        <f t="shared" si="42"/>
        <v>0</v>
      </c>
      <c r="AR172" s="182"/>
      <c r="AS172" s="235"/>
      <c r="AT172" s="236"/>
      <c r="AU172" s="235"/>
      <c r="AV172" s="185">
        <f t="shared" si="50"/>
        <v>0</v>
      </c>
      <c r="AW172" s="186">
        <v>0.57986111111112804</v>
      </c>
      <c r="AX172" s="231">
        <v>0.58333333333335002</v>
      </c>
      <c r="AY172" s="177">
        <f t="shared" si="58"/>
        <v>0</v>
      </c>
      <c r="AZ172" s="232"/>
      <c r="BA172" s="233"/>
      <c r="BB172" s="234"/>
      <c r="BC172" s="177">
        <f t="shared" si="51"/>
        <v>0</v>
      </c>
      <c r="BD172" s="232"/>
      <c r="BE172" s="233"/>
      <c r="BF172" s="234"/>
      <c r="BG172" s="181">
        <f t="shared" si="43"/>
        <v>0</v>
      </c>
      <c r="BH172" s="182"/>
      <c r="BI172" s="235"/>
      <c r="BJ172" s="236"/>
      <c r="BK172" s="235"/>
      <c r="BL172" s="185">
        <f t="shared" si="52"/>
        <v>0</v>
      </c>
      <c r="BM172" s="186">
        <v>0.57986111111112804</v>
      </c>
      <c r="BN172" s="231">
        <v>0.58333333333335002</v>
      </c>
      <c r="BO172" s="177">
        <f t="shared" si="59"/>
        <v>0</v>
      </c>
      <c r="BP172" s="232"/>
      <c r="BQ172" s="233"/>
      <c r="BR172" s="234"/>
      <c r="BS172" s="177">
        <f t="shared" si="53"/>
        <v>0</v>
      </c>
      <c r="BT172" s="232"/>
      <c r="BU172" s="233"/>
      <c r="BV172" s="234"/>
      <c r="BW172" s="181">
        <f t="shared" si="44"/>
        <v>0</v>
      </c>
      <c r="BX172" s="182"/>
      <c r="BY172" s="235"/>
      <c r="BZ172" s="236"/>
      <c r="CA172" s="235"/>
      <c r="CB172" s="185">
        <f t="shared" si="54"/>
        <v>0</v>
      </c>
    </row>
    <row r="173" spans="1:80" ht="15.75">
      <c r="A173" s="186">
        <v>0.58333333333335002</v>
      </c>
      <c r="B173" s="231">
        <v>0.58680555555557201</v>
      </c>
      <c r="C173" s="177">
        <f t="shared" si="55"/>
        <v>0</v>
      </c>
      <c r="D173" s="232"/>
      <c r="E173" s="233"/>
      <c r="F173" s="234"/>
      <c r="G173" s="177">
        <f t="shared" si="45"/>
        <v>0</v>
      </c>
      <c r="H173" s="232"/>
      <c r="I173" s="233"/>
      <c r="J173" s="234"/>
      <c r="K173" s="181">
        <f t="shared" si="40"/>
        <v>0</v>
      </c>
      <c r="L173" s="182"/>
      <c r="M173" s="235"/>
      <c r="N173" s="236"/>
      <c r="O173" s="235"/>
      <c r="P173" s="185">
        <f t="shared" si="46"/>
        <v>0</v>
      </c>
      <c r="Q173" s="186">
        <v>0.58333333333335002</v>
      </c>
      <c r="R173" s="231">
        <v>0.58680555555557201</v>
      </c>
      <c r="S173" s="177">
        <f t="shared" si="56"/>
        <v>0</v>
      </c>
      <c r="T173" s="232"/>
      <c r="U173" s="233"/>
      <c r="V173" s="234"/>
      <c r="W173" s="177">
        <f t="shared" si="47"/>
        <v>0</v>
      </c>
      <c r="X173" s="232"/>
      <c r="Y173" s="233"/>
      <c r="Z173" s="234"/>
      <c r="AA173" s="181">
        <f t="shared" si="41"/>
        <v>0</v>
      </c>
      <c r="AB173" s="182"/>
      <c r="AC173" s="235"/>
      <c r="AD173" s="236"/>
      <c r="AE173" s="235"/>
      <c r="AF173" s="185">
        <f t="shared" si="48"/>
        <v>0</v>
      </c>
      <c r="AG173" s="186">
        <v>0.58333333333335002</v>
      </c>
      <c r="AH173" s="231">
        <v>0.58680555555557201</v>
      </c>
      <c r="AI173" s="177">
        <f t="shared" si="57"/>
        <v>0</v>
      </c>
      <c r="AJ173" s="232"/>
      <c r="AK173" s="233"/>
      <c r="AL173" s="234"/>
      <c r="AM173" s="177">
        <f t="shared" si="49"/>
        <v>0</v>
      </c>
      <c r="AN173" s="232"/>
      <c r="AO173" s="233"/>
      <c r="AP173" s="234"/>
      <c r="AQ173" s="181">
        <f t="shared" si="42"/>
        <v>0</v>
      </c>
      <c r="AR173" s="182"/>
      <c r="AS173" s="235"/>
      <c r="AT173" s="236"/>
      <c r="AU173" s="235"/>
      <c r="AV173" s="185">
        <f t="shared" si="50"/>
        <v>0</v>
      </c>
      <c r="AW173" s="186">
        <v>0.58333333333335002</v>
      </c>
      <c r="AX173" s="231">
        <v>0.58680555555557201</v>
      </c>
      <c r="AY173" s="177">
        <f t="shared" si="58"/>
        <v>0</v>
      </c>
      <c r="AZ173" s="232"/>
      <c r="BA173" s="233"/>
      <c r="BB173" s="234"/>
      <c r="BC173" s="177">
        <f t="shared" si="51"/>
        <v>0</v>
      </c>
      <c r="BD173" s="232"/>
      <c r="BE173" s="233"/>
      <c r="BF173" s="234"/>
      <c r="BG173" s="181">
        <f t="shared" si="43"/>
        <v>0</v>
      </c>
      <c r="BH173" s="182"/>
      <c r="BI173" s="235"/>
      <c r="BJ173" s="236"/>
      <c r="BK173" s="235"/>
      <c r="BL173" s="185">
        <f t="shared" si="52"/>
        <v>0</v>
      </c>
      <c r="BM173" s="186">
        <v>0.58333333333335002</v>
      </c>
      <c r="BN173" s="231">
        <v>0.58680555555557201</v>
      </c>
      <c r="BO173" s="177">
        <f t="shared" si="59"/>
        <v>0</v>
      </c>
      <c r="BP173" s="232"/>
      <c r="BQ173" s="233"/>
      <c r="BR173" s="234"/>
      <c r="BS173" s="177">
        <f t="shared" si="53"/>
        <v>0</v>
      </c>
      <c r="BT173" s="232"/>
      <c r="BU173" s="233"/>
      <c r="BV173" s="234"/>
      <c r="BW173" s="181">
        <f t="shared" si="44"/>
        <v>0</v>
      </c>
      <c r="BX173" s="182"/>
      <c r="BY173" s="235"/>
      <c r="BZ173" s="236"/>
      <c r="CA173" s="235"/>
      <c r="CB173" s="185">
        <f t="shared" si="54"/>
        <v>0</v>
      </c>
    </row>
    <row r="174" spans="1:80" ht="15.75">
      <c r="A174" s="186">
        <v>0.58680555555557201</v>
      </c>
      <c r="B174" s="231">
        <v>0.590277777777795</v>
      </c>
      <c r="C174" s="177">
        <f t="shared" si="55"/>
        <v>0</v>
      </c>
      <c r="D174" s="232"/>
      <c r="E174" s="233"/>
      <c r="F174" s="234"/>
      <c r="G174" s="177">
        <f t="shared" si="45"/>
        <v>0</v>
      </c>
      <c r="H174" s="232"/>
      <c r="I174" s="233"/>
      <c r="J174" s="234"/>
      <c r="K174" s="181">
        <f t="shared" si="40"/>
        <v>0</v>
      </c>
      <c r="L174" s="182"/>
      <c r="M174" s="235"/>
      <c r="N174" s="236"/>
      <c r="O174" s="235"/>
      <c r="P174" s="185">
        <f t="shared" si="46"/>
        <v>0</v>
      </c>
      <c r="Q174" s="186">
        <v>0.58680555555557201</v>
      </c>
      <c r="R174" s="231">
        <v>0.590277777777795</v>
      </c>
      <c r="S174" s="177">
        <f t="shared" si="56"/>
        <v>0</v>
      </c>
      <c r="T174" s="232"/>
      <c r="U174" s="233"/>
      <c r="V174" s="234"/>
      <c r="W174" s="177">
        <f t="shared" si="47"/>
        <v>0</v>
      </c>
      <c r="X174" s="232"/>
      <c r="Y174" s="233"/>
      <c r="Z174" s="234"/>
      <c r="AA174" s="181">
        <f t="shared" si="41"/>
        <v>0</v>
      </c>
      <c r="AB174" s="182"/>
      <c r="AC174" s="235"/>
      <c r="AD174" s="236"/>
      <c r="AE174" s="235"/>
      <c r="AF174" s="185">
        <f t="shared" si="48"/>
        <v>0</v>
      </c>
      <c r="AG174" s="186">
        <v>0.58680555555557201</v>
      </c>
      <c r="AH174" s="231">
        <v>0.590277777777795</v>
      </c>
      <c r="AI174" s="177">
        <f t="shared" si="57"/>
        <v>0</v>
      </c>
      <c r="AJ174" s="232"/>
      <c r="AK174" s="233"/>
      <c r="AL174" s="234"/>
      <c r="AM174" s="177">
        <f t="shared" si="49"/>
        <v>0</v>
      </c>
      <c r="AN174" s="232"/>
      <c r="AO174" s="233"/>
      <c r="AP174" s="234"/>
      <c r="AQ174" s="181">
        <f t="shared" si="42"/>
        <v>0</v>
      </c>
      <c r="AR174" s="182"/>
      <c r="AS174" s="235"/>
      <c r="AT174" s="236"/>
      <c r="AU174" s="235"/>
      <c r="AV174" s="185">
        <f t="shared" si="50"/>
        <v>0</v>
      </c>
      <c r="AW174" s="186">
        <v>0.58680555555557201</v>
      </c>
      <c r="AX174" s="231">
        <v>0.590277777777795</v>
      </c>
      <c r="AY174" s="177">
        <f t="shared" si="58"/>
        <v>0</v>
      </c>
      <c r="AZ174" s="232"/>
      <c r="BA174" s="233"/>
      <c r="BB174" s="234"/>
      <c r="BC174" s="177">
        <f t="shared" si="51"/>
        <v>0</v>
      </c>
      <c r="BD174" s="232"/>
      <c r="BE174" s="233"/>
      <c r="BF174" s="234"/>
      <c r="BG174" s="181">
        <f t="shared" si="43"/>
        <v>0</v>
      </c>
      <c r="BH174" s="182"/>
      <c r="BI174" s="235"/>
      <c r="BJ174" s="236"/>
      <c r="BK174" s="235"/>
      <c r="BL174" s="185">
        <f t="shared" si="52"/>
        <v>0</v>
      </c>
      <c r="BM174" s="186">
        <v>0.58680555555557201</v>
      </c>
      <c r="BN174" s="231">
        <v>0.590277777777795</v>
      </c>
      <c r="BO174" s="177">
        <f t="shared" si="59"/>
        <v>0</v>
      </c>
      <c r="BP174" s="232"/>
      <c r="BQ174" s="233"/>
      <c r="BR174" s="234"/>
      <c r="BS174" s="177">
        <f t="shared" si="53"/>
        <v>0</v>
      </c>
      <c r="BT174" s="232"/>
      <c r="BU174" s="233"/>
      <c r="BV174" s="234"/>
      <c r="BW174" s="181">
        <f t="shared" si="44"/>
        <v>0</v>
      </c>
      <c r="BX174" s="182"/>
      <c r="BY174" s="235"/>
      <c r="BZ174" s="236"/>
      <c r="CA174" s="235"/>
      <c r="CB174" s="185">
        <f t="shared" si="54"/>
        <v>0</v>
      </c>
    </row>
    <row r="175" spans="1:80" ht="15.75">
      <c r="A175" s="186">
        <v>0.590277777777795</v>
      </c>
      <c r="B175" s="231">
        <v>0.59375000000001699</v>
      </c>
      <c r="C175" s="177">
        <f t="shared" si="55"/>
        <v>0</v>
      </c>
      <c r="D175" s="232"/>
      <c r="E175" s="233"/>
      <c r="F175" s="234"/>
      <c r="G175" s="177">
        <f t="shared" si="45"/>
        <v>0</v>
      </c>
      <c r="H175" s="232"/>
      <c r="I175" s="233"/>
      <c r="J175" s="234"/>
      <c r="K175" s="181">
        <f t="shared" si="40"/>
        <v>0</v>
      </c>
      <c r="L175" s="182"/>
      <c r="M175" s="235"/>
      <c r="N175" s="236"/>
      <c r="O175" s="235"/>
      <c r="P175" s="185">
        <f t="shared" si="46"/>
        <v>0</v>
      </c>
      <c r="Q175" s="186">
        <v>0.590277777777795</v>
      </c>
      <c r="R175" s="231">
        <v>0.59375000000001699</v>
      </c>
      <c r="S175" s="177">
        <f t="shared" si="56"/>
        <v>0</v>
      </c>
      <c r="T175" s="232"/>
      <c r="U175" s="233"/>
      <c r="V175" s="234"/>
      <c r="W175" s="177">
        <f t="shared" si="47"/>
        <v>0</v>
      </c>
      <c r="X175" s="232"/>
      <c r="Y175" s="233"/>
      <c r="Z175" s="234"/>
      <c r="AA175" s="181">
        <f t="shared" si="41"/>
        <v>0</v>
      </c>
      <c r="AB175" s="182"/>
      <c r="AC175" s="235"/>
      <c r="AD175" s="236"/>
      <c r="AE175" s="235"/>
      <c r="AF175" s="185">
        <f t="shared" si="48"/>
        <v>0</v>
      </c>
      <c r="AG175" s="186">
        <v>0.590277777777795</v>
      </c>
      <c r="AH175" s="231">
        <v>0.59375000000001699</v>
      </c>
      <c r="AI175" s="177">
        <f t="shared" si="57"/>
        <v>0</v>
      </c>
      <c r="AJ175" s="232"/>
      <c r="AK175" s="233"/>
      <c r="AL175" s="234"/>
      <c r="AM175" s="177">
        <f t="shared" si="49"/>
        <v>0</v>
      </c>
      <c r="AN175" s="232"/>
      <c r="AO175" s="233"/>
      <c r="AP175" s="234"/>
      <c r="AQ175" s="181">
        <f t="shared" si="42"/>
        <v>0</v>
      </c>
      <c r="AR175" s="182"/>
      <c r="AS175" s="235"/>
      <c r="AT175" s="236"/>
      <c r="AU175" s="235"/>
      <c r="AV175" s="185">
        <f t="shared" si="50"/>
        <v>0</v>
      </c>
      <c r="AW175" s="186">
        <v>0.590277777777795</v>
      </c>
      <c r="AX175" s="231">
        <v>0.59375000000001699</v>
      </c>
      <c r="AY175" s="177">
        <f t="shared" si="58"/>
        <v>0</v>
      </c>
      <c r="AZ175" s="232"/>
      <c r="BA175" s="233"/>
      <c r="BB175" s="234"/>
      <c r="BC175" s="177">
        <f t="shared" si="51"/>
        <v>0</v>
      </c>
      <c r="BD175" s="232"/>
      <c r="BE175" s="233"/>
      <c r="BF175" s="234"/>
      <c r="BG175" s="181">
        <f t="shared" si="43"/>
        <v>0</v>
      </c>
      <c r="BH175" s="182"/>
      <c r="BI175" s="235"/>
      <c r="BJ175" s="236"/>
      <c r="BK175" s="235"/>
      <c r="BL175" s="185">
        <f t="shared" si="52"/>
        <v>0</v>
      </c>
      <c r="BM175" s="186">
        <v>0.590277777777795</v>
      </c>
      <c r="BN175" s="231">
        <v>0.59375000000001699</v>
      </c>
      <c r="BO175" s="177">
        <f t="shared" si="59"/>
        <v>0</v>
      </c>
      <c r="BP175" s="232"/>
      <c r="BQ175" s="233"/>
      <c r="BR175" s="234"/>
      <c r="BS175" s="177">
        <f t="shared" si="53"/>
        <v>0</v>
      </c>
      <c r="BT175" s="232"/>
      <c r="BU175" s="233"/>
      <c r="BV175" s="234"/>
      <c r="BW175" s="181">
        <f t="shared" si="44"/>
        <v>0</v>
      </c>
      <c r="BX175" s="182"/>
      <c r="BY175" s="235"/>
      <c r="BZ175" s="236"/>
      <c r="CA175" s="235"/>
      <c r="CB175" s="185">
        <f t="shared" si="54"/>
        <v>0</v>
      </c>
    </row>
    <row r="176" spans="1:80" ht="15.75">
      <c r="A176" s="186">
        <v>0.59375000000001699</v>
      </c>
      <c r="B176" s="231">
        <v>0.59722222222223897</v>
      </c>
      <c r="C176" s="177">
        <f t="shared" si="55"/>
        <v>0</v>
      </c>
      <c r="D176" s="232"/>
      <c r="E176" s="233"/>
      <c r="F176" s="234"/>
      <c r="G176" s="177">
        <f t="shared" si="45"/>
        <v>0</v>
      </c>
      <c r="H176" s="232"/>
      <c r="I176" s="233"/>
      <c r="J176" s="234"/>
      <c r="K176" s="181">
        <f t="shared" si="40"/>
        <v>0</v>
      </c>
      <c r="L176" s="182"/>
      <c r="M176" s="235"/>
      <c r="N176" s="236"/>
      <c r="O176" s="235"/>
      <c r="P176" s="185">
        <f t="shared" si="46"/>
        <v>0</v>
      </c>
      <c r="Q176" s="186">
        <v>0.59375000000001699</v>
      </c>
      <c r="R176" s="231">
        <v>0.59722222222223897</v>
      </c>
      <c r="S176" s="177">
        <f t="shared" si="56"/>
        <v>0</v>
      </c>
      <c r="T176" s="232"/>
      <c r="U176" s="233"/>
      <c r="V176" s="234"/>
      <c r="W176" s="177">
        <f t="shared" si="47"/>
        <v>0</v>
      </c>
      <c r="X176" s="232"/>
      <c r="Y176" s="233"/>
      <c r="Z176" s="234"/>
      <c r="AA176" s="181">
        <f t="shared" si="41"/>
        <v>0</v>
      </c>
      <c r="AB176" s="182"/>
      <c r="AC176" s="235"/>
      <c r="AD176" s="236"/>
      <c r="AE176" s="235"/>
      <c r="AF176" s="185">
        <f t="shared" si="48"/>
        <v>0</v>
      </c>
      <c r="AG176" s="186">
        <v>0.59375000000001699</v>
      </c>
      <c r="AH176" s="231">
        <v>0.59722222222223897</v>
      </c>
      <c r="AI176" s="177">
        <f t="shared" si="57"/>
        <v>0</v>
      </c>
      <c r="AJ176" s="232"/>
      <c r="AK176" s="233"/>
      <c r="AL176" s="234"/>
      <c r="AM176" s="177">
        <f t="shared" si="49"/>
        <v>0</v>
      </c>
      <c r="AN176" s="232"/>
      <c r="AO176" s="233"/>
      <c r="AP176" s="234"/>
      <c r="AQ176" s="181">
        <f t="shared" si="42"/>
        <v>0</v>
      </c>
      <c r="AR176" s="182"/>
      <c r="AS176" s="235"/>
      <c r="AT176" s="236"/>
      <c r="AU176" s="235"/>
      <c r="AV176" s="185">
        <f t="shared" si="50"/>
        <v>0</v>
      </c>
      <c r="AW176" s="186">
        <v>0.59375000000001699</v>
      </c>
      <c r="AX176" s="231">
        <v>0.59722222222223897</v>
      </c>
      <c r="AY176" s="177">
        <f t="shared" si="58"/>
        <v>0</v>
      </c>
      <c r="AZ176" s="232"/>
      <c r="BA176" s="233"/>
      <c r="BB176" s="234"/>
      <c r="BC176" s="177">
        <f t="shared" si="51"/>
        <v>0</v>
      </c>
      <c r="BD176" s="232"/>
      <c r="BE176" s="233"/>
      <c r="BF176" s="234"/>
      <c r="BG176" s="181">
        <f t="shared" si="43"/>
        <v>0</v>
      </c>
      <c r="BH176" s="182"/>
      <c r="BI176" s="235"/>
      <c r="BJ176" s="236"/>
      <c r="BK176" s="235"/>
      <c r="BL176" s="185">
        <f t="shared" si="52"/>
        <v>0</v>
      </c>
      <c r="BM176" s="186">
        <v>0.59375000000001699</v>
      </c>
      <c r="BN176" s="231">
        <v>0.59722222222223897</v>
      </c>
      <c r="BO176" s="177">
        <f t="shared" si="59"/>
        <v>0</v>
      </c>
      <c r="BP176" s="232"/>
      <c r="BQ176" s="233"/>
      <c r="BR176" s="234"/>
      <c r="BS176" s="177">
        <f t="shared" si="53"/>
        <v>0</v>
      </c>
      <c r="BT176" s="232"/>
      <c r="BU176" s="233"/>
      <c r="BV176" s="234"/>
      <c r="BW176" s="181">
        <f t="shared" si="44"/>
        <v>0</v>
      </c>
      <c r="BX176" s="182"/>
      <c r="BY176" s="235"/>
      <c r="BZ176" s="236"/>
      <c r="CA176" s="235"/>
      <c r="CB176" s="185">
        <f t="shared" si="54"/>
        <v>0</v>
      </c>
    </row>
    <row r="177" spans="1:80" ht="15.75">
      <c r="A177" s="186">
        <v>0.59722222222223897</v>
      </c>
      <c r="B177" s="231">
        <v>0.60069444444446196</v>
      </c>
      <c r="C177" s="177">
        <f t="shared" si="55"/>
        <v>0</v>
      </c>
      <c r="D177" s="232"/>
      <c r="E177" s="233"/>
      <c r="F177" s="234"/>
      <c r="G177" s="177">
        <f t="shared" si="45"/>
        <v>0</v>
      </c>
      <c r="H177" s="232"/>
      <c r="I177" s="233"/>
      <c r="J177" s="234"/>
      <c r="K177" s="181">
        <f t="shared" si="40"/>
        <v>0</v>
      </c>
      <c r="L177" s="182"/>
      <c r="M177" s="235"/>
      <c r="N177" s="236"/>
      <c r="O177" s="235"/>
      <c r="P177" s="185">
        <f t="shared" si="46"/>
        <v>0</v>
      </c>
      <c r="Q177" s="186">
        <v>0.59722222222223897</v>
      </c>
      <c r="R177" s="231">
        <v>0.60069444444446196</v>
      </c>
      <c r="S177" s="177">
        <f t="shared" si="56"/>
        <v>0</v>
      </c>
      <c r="T177" s="232"/>
      <c r="U177" s="233"/>
      <c r="V177" s="234"/>
      <c r="W177" s="177">
        <f t="shared" si="47"/>
        <v>0</v>
      </c>
      <c r="X177" s="232"/>
      <c r="Y177" s="233"/>
      <c r="Z177" s="234"/>
      <c r="AA177" s="181">
        <f t="shared" si="41"/>
        <v>0</v>
      </c>
      <c r="AB177" s="182"/>
      <c r="AC177" s="235"/>
      <c r="AD177" s="236"/>
      <c r="AE177" s="235"/>
      <c r="AF177" s="185">
        <f t="shared" si="48"/>
        <v>0</v>
      </c>
      <c r="AG177" s="186">
        <v>0.59722222222223897</v>
      </c>
      <c r="AH177" s="231">
        <v>0.60069444444446196</v>
      </c>
      <c r="AI177" s="177">
        <f t="shared" si="57"/>
        <v>0</v>
      </c>
      <c r="AJ177" s="232"/>
      <c r="AK177" s="233"/>
      <c r="AL177" s="234"/>
      <c r="AM177" s="177">
        <f t="shared" si="49"/>
        <v>0</v>
      </c>
      <c r="AN177" s="232"/>
      <c r="AO177" s="233"/>
      <c r="AP177" s="234"/>
      <c r="AQ177" s="181">
        <f t="shared" si="42"/>
        <v>0</v>
      </c>
      <c r="AR177" s="182"/>
      <c r="AS177" s="235"/>
      <c r="AT177" s="236"/>
      <c r="AU177" s="235"/>
      <c r="AV177" s="185">
        <f t="shared" si="50"/>
        <v>0</v>
      </c>
      <c r="AW177" s="186">
        <v>0.59722222222223897</v>
      </c>
      <c r="AX177" s="231">
        <v>0.60069444444446196</v>
      </c>
      <c r="AY177" s="177">
        <f t="shared" si="58"/>
        <v>0</v>
      </c>
      <c r="AZ177" s="232"/>
      <c r="BA177" s="233"/>
      <c r="BB177" s="234"/>
      <c r="BC177" s="177">
        <f t="shared" si="51"/>
        <v>0</v>
      </c>
      <c r="BD177" s="232"/>
      <c r="BE177" s="233"/>
      <c r="BF177" s="234"/>
      <c r="BG177" s="181">
        <f t="shared" si="43"/>
        <v>0</v>
      </c>
      <c r="BH177" s="182"/>
      <c r="BI177" s="235"/>
      <c r="BJ177" s="236"/>
      <c r="BK177" s="235"/>
      <c r="BL177" s="185">
        <f t="shared" si="52"/>
        <v>0</v>
      </c>
      <c r="BM177" s="186">
        <v>0.59722222222223897</v>
      </c>
      <c r="BN177" s="231">
        <v>0.60069444444446196</v>
      </c>
      <c r="BO177" s="177">
        <f t="shared" si="59"/>
        <v>0</v>
      </c>
      <c r="BP177" s="232"/>
      <c r="BQ177" s="233"/>
      <c r="BR177" s="234"/>
      <c r="BS177" s="177">
        <f t="shared" si="53"/>
        <v>0</v>
      </c>
      <c r="BT177" s="232"/>
      <c r="BU177" s="233"/>
      <c r="BV177" s="234"/>
      <c r="BW177" s="181">
        <f t="shared" si="44"/>
        <v>0</v>
      </c>
      <c r="BX177" s="182"/>
      <c r="BY177" s="235"/>
      <c r="BZ177" s="236"/>
      <c r="CA177" s="235"/>
      <c r="CB177" s="185">
        <f t="shared" si="54"/>
        <v>0</v>
      </c>
    </row>
    <row r="178" spans="1:80" ht="15.75">
      <c r="A178" s="186">
        <v>0.60069444444446196</v>
      </c>
      <c r="B178" s="231">
        <v>0.60416666666668395</v>
      </c>
      <c r="C178" s="177">
        <f t="shared" si="55"/>
        <v>0</v>
      </c>
      <c r="D178" s="232"/>
      <c r="E178" s="233"/>
      <c r="F178" s="234"/>
      <c r="G178" s="177">
        <f t="shared" si="45"/>
        <v>0</v>
      </c>
      <c r="H178" s="232"/>
      <c r="I178" s="233"/>
      <c r="J178" s="234"/>
      <c r="K178" s="181">
        <f t="shared" si="40"/>
        <v>0</v>
      </c>
      <c r="L178" s="182"/>
      <c r="M178" s="235"/>
      <c r="N178" s="236"/>
      <c r="O178" s="235"/>
      <c r="P178" s="185">
        <f t="shared" si="46"/>
        <v>0</v>
      </c>
      <c r="Q178" s="186">
        <v>0.60069444444446196</v>
      </c>
      <c r="R178" s="231">
        <v>0.60416666666668395</v>
      </c>
      <c r="S178" s="177">
        <f t="shared" si="56"/>
        <v>0</v>
      </c>
      <c r="T178" s="232"/>
      <c r="U178" s="233"/>
      <c r="V178" s="234"/>
      <c r="W178" s="177">
        <f t="shared" si="47"/>
        <v>0</v>
      </c>
      <c r="X178" s="232"/>
      <c r="Y178" s="233"/>
      <c r="Z178" s="234"/>
      <c r="AA178" s="181">
        <f t="shared" si="41"/>
        <v>0</v>
      </c>
      <c r="AB178" s="182"/>
      <c r="AC178" s="235"/>
      <c r="AD178" s="236"/>
      <c r="AE178" s="235"/>
      <c r="AF178" s="185">
        <f t="shared" si="48"/>
        <v>0</v>
      </c>
      <c r="AG178" s="186">
        <v>0.60069444444446196</v>
      </c>
      <c r="AH178" s="231">
        <v>0.60416666666668395</v>
      </c>
      <c r="AI178" s="177">
        <f t="shared" si="57"/>
        <v>0</v>
      </c>
      <c r="AJ178" s="232"/>
      <c r="AK178" s="233"/>
      <c r="AL178" s="234"/>
      <c r="AM178" s="177">
        <f t="shared" si="49"/>
        <v>0</v>
      </c>
      <c r="AN178" s="232"/>
      <c r="AO178" s="233"/>
      <c r="AP178" s="234"/>
      <c r="AQ178" s="181">
        <f t="shared" si="42"/>
        <v>0</v>
      </c>
      <c r="AR178" s="182"/>
      <c r="AS178" s="235"/>
      <c r="AT178" s="236"/>
      <c r="AU178" s="235"/>
      <c r="AV178" s="185">
        <f t="shared" si="50"/>
        <v>0</v>
      </c>
      <c r="AW178" s="186">
        <v>0.60069444444446196</v>
      </c>
      <c r="AX178" s="231">
        <v>0.60416666666668395</v>
      </c>
      <c r="AY178" s="177">
        <f t="shared" si="58"/>
        <v>0</v>
      </c>
      <c r="AZ178" s="232"/>
      <c r="BA178" s="233"/>
      <c r="BB178" s="234"/>
      <c r="BC178" s="177">
        <f t="shared" si="51"/>
        <v>0</v>
      </c>
      <c r="BD178" s="232"/>
      <c r="BE178" s="233"/>
      <c r="BF178" s="234"/>
      <c r="BG178" s="181">
        <f t="shared" si="43"/>
        <v>0</v>
      </c>
      <c r="BH178" s="182"/>
      <c r="BI178" s="235"/>
      <c r="BJ178" s="236"/>
      <c r="BK178" s="235"/>
      <c r="BL178" s="185">
        <f t="shared" si="52"/>
        <v>0</v>
      </c>
      <c r="BM178" s="186">
        <v>0.60069444444446196</v>
      </c>
      <c r="BN178" s="231">
        <v>0.60416666666668395</v>
      </c>
      <c r="BO178" s="177">
        <f t="shared" si="59"/>
        <v>0</v>
      </c>
      <c r="BP178" s="232"/>
      <c r="BQ178" s="233"/>
      <c r="BR178" s="234"/>
      <c r="BS178" s="177">
        <f t="shared" si="53"/>
        <v>0</v>
      </c>
      <c r="BT178" s="232"/>
      <c r="BU178" s="233"/>
      <c r="BV178" s="234"/>
      <c r="BW178" s="181">
        <f t="shared" si="44"/>
        <v>0</v>
      </c>
      <c r="BX178" s="182"/>
      <c r="BY178" s="235"/>
      <c r="BZ178" s="236"/>
      <c r="CA178" s="235"/>
      <c r="CB178" s="185">
        <f t="shared" si="54"/>
        <v>0</v>
      </c>
    </row>
    <row r="179" spans="1:80" ht="15.75">
      <c r="A179" s="186">
        <v>0.60416666666668395</v>
      </c>
      <c r="B179" s="231">
        <v>0.60763888888890605</v>
      </c>
      <c r="C179" s="177">
        <f t="shared" si="55"/>
        <v>0</v>
      </c>
      <c r="D179" s="232"/>
      <c r="E179" s="233"/>
      <c r="F179" s="234"/>
      <c r="G179" s="177">
        <f t="shared" si="45"/>
        <v>0</v>
      </c>
      <c r="H179" s="232"/>
      <c r="I179" s="233"/>
      <c r="J179" s="234"/>
      <c r="K179" s="181">
        <f t="shared" si="40"/>
        <v>0</v>
      </c>
      <c r="L179" s="182"/>
      <c r="M179" s="235"/>
      <c r="N179" s="236"/>
      <c r="O179" s="235"/>
      <c r="P179" s="185">
        <f t="shared" si="46"/>
        <v>0</v>
      </c>
      <c r="Q179" s="186">
        <v>0.60416666666668395</v>
      </c>
      <c r="R179" s="231">
        <v>0.60763888888890605</v>
      </c>
      <c r="S179" s="177">
        <f t="shared" si="56"/>
        <v>0</v>
      </c>
      <c r="T179" s="232"/>
      <c r="U179" s="233"/>
      <c r="V179" s="234"/>
      <c r="W179" s="177">
        <f t="shared" si="47"/>
        <v>0</v>
      </c>
      <c r="X179" s="232"/>
      <c r="Y179" s="233"/>
      <c r="Z179" s="234"/>
      <c r="AA179" s="181">
        <f t="shared" si="41"/>
        <v>0</v>
      </c>
      <c r="AB179" s="182"/>
      <c r="AC179" s="235"/>
      <c r="AD179" s="236"/>
      <c r="AE179" s="235"/>
      <c r="AF179" s="185">
        <f t="shared" si="48"/>
        <v>0</v>
      </c>
      <c r="AG179" s="186">
        <v>0.60416666666668395</v>
      </c>
      <c r="AH179" s="231">
        <v>0.60763888888890605</v>
      </c>
      <c r="AI179" s="177">
        <f t="shared" si="57"/>
        <v>0</v>
      </c>
      <c r="AJ179" s="232"/>
      <c r="AK179" s="233"/>
      <c r="AL179" s="234"/>
      <c r="AM179" s="177">
        <f t="shared" si="49"/>
        <v>0</v>
      </c>
      <c r="AN179" s="232"/>
      <c r="AO179" s="233"/>
      <c r="AP179" s="234"/>
      <c r="AQ179" s="181">
        <f t="shared" si="42"/>
        <v>0</v>
      </c>
      <c r="AR179" s="182"/>
      <c r="AS179" s="235"/>
      <c r="AT179" s="236"/>
      <c r="AU179" s="235"/>
      <c r="AV179" s="185">
        <f t="shared" si="50"/>
        <v>0</v>
      </c>
      <c r="AW179" s="186">
        <v>0.60416666666668395</v>
      </c>
      <c r="AX179" s="231">
        <v>0.60763888888890605</v>
      </c>
      <c r="AY179" s="177">
        <f t="shared" si="58"/>
        <v>0</v>
      </c>
      <c r="AZ179" s="232"/>
      <c r="BA179" s="233"/>
      <c r="BB179" s="234"/>
      <c r="BC179" s="177">
        <f t="shared" si="51"/>
        <v>0</v>
      </c>
      <c r="BD179" s="232"/>
      <c r="BE179" s="233"/>
      <c r="BF179" s="234"/>
      <c r="BG179" s="181">
        <f t="shared" si="43"/>
        <v>0</v>
      </c>
      <c r="BH179" s="182"/>
      <c r="BI179" s="235"/>
      <c r="BJ179" s="236"/>
      <c r="BK179" s="235"/>
      <c r="BL179" s="185">
        <f t="shared" si="52"/>
        <v>0</v>
      </c>
      <c r="BM179" s="186">
        <v>0.60416666666668395</v>
      </c>
      <c r="BN179" s="231">
        <v>0.60763888888890605</v>
      </c>
      <c r="BO179" s="177">
        <f t="shared" si="59"/>
        <v>0</v>
      </c>
      <c r="BP179" s="232"/>
      <c r="BQ179" s="233"/>
      <c r="BR179" s="234"/>
      <c r="BS179" s="177">
        <f t="shared" si="53"/>
        <v>0</v>
      </c>
      <c r="BT179" s="232"/>
      <c r="BU179" s="233"/>
      <c r="BV179" s="234"/>
      <c r="BW179" s="181">
        <f t="shared" si="44"/>
        <v>0</v>
      </c>
      <c r="BX179" s="182"/>
      <c r="BY179" s="235"/>
      <c r="BZ179" s="236"/>
      <c r="CA179" s="235"/>
      <c r="CB179" s="185">
        <f t="shared" si="54"/>
        <v>0</v>
      </c>
    </row>
    <row r="180" spans="1:80" ht="15.75">
      <c r="A180" s="186">
        <v>0.60763888888890605</v>
      </c>
      <c r="B180" s="231">
        <v>0.61111111111112804</v>
      </c>
      <c r="C180" s="177">
        <f t="shared" si="55"/>
        <v>0</v>
      </c>
      <c r="D180" s="232"/>
      <c r="E180" s="233"/>
      <c r="F180" s="234"/>
      <c r="G180" s="177">
        <f t="shared" si="45"/>
        <v>0</v>
      </c>
      <c r="H180" s="232"/>
      <c r="I180" s="233"/>
      <c r="J180" s="234"/>
      <c r="K180" s="181">
        <f t="shared" si="40"/>
        <v>0</v>
      </c>
      <c r="L180" s="182"/>
      <c r="M180" s="235"/>
      <c r="N180" s="236"/>
      <c r="O180" s="235"/>
      <c r="P180" s="185">
        <f t="shared" si="46"/>
        <v>0</v>
      </c>
      <c r="Q180" s="186">
        <v>0.60763888888890605</v>
      </c>
      <c r="R180" s="231">
        <v>0.61111111111112804</v>
      </c>
      <c r="S180" s="177">
        <f t="shared" si="56"/>
        <v>0</v>
      </c>
      <c r="T180" s="232"/>
      <c r="U180" s="233"/>
      <c r="V180" s="234"/>
      <c r="W180" s="177">
        <f t="shared" si="47"/>
        <v>0</v>
      </c>
      <c r="X180" s="232"/>
      <c r="Y180" s="233"/>
      <c r="Z180" s="234"/>
      <c r="AA180" s="181">
        <f t="shared" si="41"/>
        <v>0</v>
      </c>
      <c r="AB180" s="182"/>
      <c r="AC180" s="235"/>
      <c r="AD180" s="236"/>
      <c r="AE180" s="235"/>
      <c r="AF180" s="185">
        <f t="shared" si="48"/>
        <v>0</v>
      </c>
      <c r="AG180" s="186">
        <v>0.60763888888890605</v>
      </c>
      <c r="AH180" s="231">
        <v>0.61111111111112804</v>
      </c>
      <c r="AI180" s="177">
        <f t="shared" si="57"/>
        <v>0</v>
      </c>
      <c r="AJ180" s="232"/>
      <c r="AK180" s="233"/>
      <c r="AL180" s="234"/>
      <c r="AM180" s="177">
        <f t="shared" si="49"/>
        <v>0</v>
      </c>
      <c r="AN180" s="232"/>
      <c r="AO180" s="233"/>
      <c r="AP180" s="234"/>
      <c r="AQ180" s="181">
        <f t="shared" si="42"/>
        <v>0</v>
      </c>
      <c r="AR180" s="182"/>
      <c r="AS180" s="235"/>
      <c r="AT180" s="236"/>
      <c r="AU180" s="235"/>
      <c r="AV180" s="185">
        <f t="shared" si="50"/>
        <v>0</v>
      </c>
      <c r="AW180" s="186">
        <v>0.60763888888890605</v>
      </c>
      <c r="AX180" s="231">
        <v>0.61111111111112804</v>
      </c>
      <c r="AY180" s="177">
        <f t="shared" si="58"/>
        <v>0</v>
      </c>
      <c r="AZ180" s="232"/>
      <c r="BA180" s="233"/>
      <c r="BB180" s="234"/>
      <c r="BC180" s="177">
        <f t="shared" si="51"/>
        <v>0</v>
      </c>
      <c r="BD180" s="232"/>
      <c r="BE180" s="233"/>
      <c r="BF180" s="234"/>
      <c r="BG180" s="181">
        <f t="shared" si="43"/>
        <v>0</v>
      </c>
      <c r="BH180" s="182"/>
      <c r="BI180" s="235"/>
      <c r="BJ180" s="236"/>
      <c r="BK180" s="235"/>
      <c r="BL180" s="185">
        <f t="shared" si="52"/>
        <v>0</v>
      </c>
      <c r="BM180" s="186">
        <v>0.60763888888890605</v>
      </c>
      <c r="BN180" s="231">
        <v>0.61111111111112804</v>
      </c>
      <c r="BO180" s="177">
        <f t="shared" si="59"/>
        <v>0</v>
      </c>
      <c r="BP180" s="232"/>
      <c r="BQ180" s="233"/>
      <c r="BR180" s="234"/>
      <c r="BS180" s="177">
        <f t="shared" si="53"/>
        <v>0</v>
      </c>
      <c r="BT180" s="232"/>
      <c r="BU180" s="233"/>
      <c r="BV180" s="234"/>
      <c r="BW180" s="181">
        <f t="shared" si="44"/>
        <v>0</v>
      </c>
      <c r="BX180" s="182"/>
      <c r="BY180" s="235"/>
      <c r="BZ180" s="236"/>
      <c r="CA180" s="235"/>
      <c r="CB180" s="185">
        <f t="shared" si="54"/>
        <v>0</v>
      </c>
    </row>
    <row r="181" spans="1:80" ht="15.75">
      <c r="A181" s="186">
        <v>0.61111111111112804</v>
      </c>
      <c r="B181" s="231">
        <v>0.61458333333335102</v>
      </c>
      <c r="C181" s="177">
        <f t="shared" si="55"/>
        <v>0</v>
      </c>
      <c r="D181" s="232"/>
      <c r="E181" s="233"/>
      <c r="F181" s="234"/>
      <c r="G181" s="177">
        <f t="shared" si="45"/>
        <v>0</v>
      </c>
      <c r="H181" s="232"/>
      <c r="I181" s="233"/>
      <c r="J181" s="234"/>
      <c r="K181" s="181">
        <f t="shared" si="40"/>
        <v>0</v>
      </c>
      <c r="L181" s="182"/>
      <c r="M181" s="235"/>
      <c r="N181" s="236"/>
      <c r="O181" s="235"/>
      <c r="P181" s="185">
        <f t="shared" si="46"/>
        <v>0</v>
      </c>
      <c r="Q181" s="186">
        <v>0.61111111111112804</v>
      </c>
      <c r="R181" s="231">
        <v>0.61458333333335102</v>
      </c>
      <c r="S181" s="177">
        <f t="shared" si="56"/>
        <v>0</v>
      </c>
      <c r="T181" s="232"/>
      <c r="U181" s="233"/>
      <c r="V181" s="234"/>
      <c r="W181" s="177">
        <f t="shared" si="47"/>
        <v>0</v>
      </c>
      <c r="X181" s="232"/>
      <c r="Y181" s="233"/>
      <c r="Z181" s="234"/>
      <c r="AA181" s="181">
        <f t="shared" si="41"/>
        <v>0</v>
      </c>
      <c r="AB181" s="182"/>
      <c r="AC181" s="235"/>
      <c r="AD181" s="236"/>
      <c r="AE181" s="235"/>
      <c r="AF181" s="185">
        <f t="shared" si="48"/>
        <v>0</v>
      </c>
      <c r="AG181" s="186">
        <v>0.61111111111112804</v>
      </c>
      <c r="AH181" s="231">
        <v>0.61458333333335102</v>
      </c>
      <c r="AI181" s="177">
        <f t="shared" si="57"/>
        <v>0</v>
      </c>
      <c r="AJ181" s="232"/>
      <c r="AK181" s="233"/>
      <c r="AL181" s="234"/>
      <c r="AM181" s="177">
        <f t="shared" si="49"/>
        <v>0</v>
      </c>
      <c r="AN181" s="232"/>
      <c r="AO181" s="233"/>
      <c r="AP181" s="234"/>
      <c r="AQ181" s="181">
        <f t="shared" si="42"/>
        <v>0</v>
      </c>
      <c r="AR181" s="182"/>
      <c r="AS181" s="235"/>
      <c r="AT181" s="236"/>
      <c r="AU181" s="235"/>
      <c r="AV181" s="185">
        <f t="shared" si="50"/>
        <v>0</v>
      </c>
      <c r="AW181" s="186">
        <v>0.61111111111112804</v>
      </c>
      <c r="AX181" s="231">
        <v>0.61458333333335102</v>
      </c>
      <c r="AY181" s="177">
        <f t="shared" si="58"/>
        <v>0</v>
      </c>
      <c r="AZ181" s="232"/>
      <c r="BA181" s="233"/>
      <c r="BB181" s="234"/>
      <c r="BC181" s="177">
        <f t="shared" si="51"/>
        <v>0</v>
      </c>
      <c r="BD181" s="232"/>
      <c r="BE181" s="233"/>
      <c r="BF181" s="234"/>
      <c r="BG181" s="181">
        <f t="shared" si="43"/>
        <v>0</v>
      </c>
      <c r="BH181" s="182"/>
      <c r="BI181" s="235"/>
      <c r="BJ181" s="236"/>
      <c r="BK181" s="235"/>
      <c r="BL181" s="185">
        <f t="shared" si="52"/>
        <v>0</v>
      </c>
      <c r="BM181" s="186">
        <v>0.61111111111112804</v>
      </c>
      <c r="BN181" s="231">
        <v>0.61458333333335102</v>
      </c>
      <c r="BO181" s="177">
        <f t="shared" si="59"/>
        <v>0</v>
      </c>
      <c r="BP181" s="232"/>
      <c r="BQ181" s="233"/>
      <c r="BR181" s="234"/>
      <c r="BS181" s="177">
        <f t="shared" si="53"/>
        <v>0</v>
      </c>
      <c r="BT181" s="232"/>
      <c r="BU181" s="233"/>
      <c r="BV181" s="234"/>
      <c r="BW181" s="181">
        <f t="shared" si="44"/>
        <v>0</v>
      </c>
      <c r="BX181" s="182"/>
      <c r="BY181" s="235"/>
      <c r="BZ181" s="236"/>
      <c r="CA181" s="235"/>
      <c r="CB181" s="185">
        <f t="shared" si="54"/>
        <v>0</v>
      </c>
    </row>
    <row r="182" spans="1:80" ht="15.75">
      <c r="A182" s="186">
        <v>0.61458333333335102</v>
      </c>
      <c r="B182" s="231">
        <v>0.61805555555557301</v>
      </c>
      <c r="C182" s="177">
        <f t="shared" si="55"/>
        <v>0</v>
      </c>
      <c r="D182" s="232"/>
      <c r="E182" s="233"/>
      <c r="F182" s="234"/>
      <c r="G182" s="177">
        <f t="shared" si="45"/>
        <v>0</v>
      </c>
      <c r="H182" s="232"/>
      <c r="I182" s="233"/>
      <c r="J182" s="234"/>
      <c r="K182" s="181">
        <f t="shared" si="40"/>
        <v>0</v>
      </c>
      <c r="L182" s="182"/>
      <c r="M182" s="235"/>
      <c r="N182" s="236"/>
      <c r="O182" s="235"/>
      <c r="P182" s="185">
        <f t="shared" si="46"/>
        <v>0</v>
      </c>
      <c r="Q182" s="186">
        <v>0.61458333333335102</v>
      </c>
      <c r="R182" s="231">
        <v>0.61805555555557301</v>
      </c>
      <c r="S182" s="177">
        <f t="shared" si="56"/>
        <v>0</v>
      </c>
      <c r="T182" s="232"/>
      <c r="U182" s="233"/>
      <c r="V182" s="234"/>
      <c r="W182" s="177">
        <f t="shared" si="47"/>
        <v>0</v>
      </c>
      <c r="X182" s="232"/>
      <c r="Y182" s="233"/>
      <c r="Z182" s="234"/>
      <c r="AA182" s="181">
        <f t="shared" si="41"/>
        <v>0</v>
      </c>
      <c r="AB182" s="182"/>
      <c r="AC182" s="235"/>
      <c r="AD182" s="236"/>
      <c r="AE182" s="235"/>
      <c r="AF182" s="185">
        <f t="shared" si="48"/>
        <v>0</v>
      </c>
      <c r="AG182" s="186">
        <v>0.61458333333335102</v>
      </c>
      <c r="AH182" s="231">
        <v>0.61805555555557301</v>
      </c>
      <c r="AI182" s="177">
        <f t="shared" si="57"/>
        <v>0</v>
      </c>
      <c r="AJ182" s="232"/>
      <c r="AK182" s="233"/>
      <c r="AL182" s="234"/>
      <c r="AM182" s="177">
        <f t="shared" si="49"/>
        <v>0</v>
      </c>
      <c r="AN182" s="232"/>
      <c r="AO182" s="233"/>
      <c r="AP182" s="234"/>
      <c r="AQ182" s="181">
        <f t="shared" si="42"/>
        <v>0</v>
      </c>
      <c r="AR182" s="182"/>
      <c r="AS182" s="235"/>
      <c r="AT182" s="236"/>
      <c r="AU182" s="235"/>
      <c r="AV182" s="185">
        <f t="shared" si="50"/>
        <v>0</v>
      </c>
      <c r="AW182" s="186">
        <v>0.61458333333335102</v>
      </c>
      <c r="AX182" s="231">
        <v>0.61805555555557301</v>
      </c>
      <c r="AY182" s="177">
        <f t="shared" si="58"/>
        <v>0</v>
      </c>
      <c r="AZ182" s="232"/>
      <c r="BA182" s="233"/>
      <c r="BB182" s="234"/>
      <c r="BC182" s="177">
        <f t="shared" si="51"/>
        <v>0</v>
      </c>
      <c r="BD182" s="232"/>
      <c r="BE182" s="233"/>
      <c r="BF182" s="234"/>
      <c r="BG182" s="181">
        <f t="shared" si="43"/>
        <v>0</v>
      </c>
      <c r="BH182" s="182"/>
      <c r="BI182" s="235"/>
      <c r="BJ182" s="236"/>
      <c r="BK182" s="235"/>
      <c r="BL182" s="185">
        <f t="shared" si="52"/>
        <v>0</v>
      </c>
      <c r="BM182" s="186">
        <v>0.61458333333335102</v>
      </c>
      <c r="BN182" s="231">
        <v>0.61805555555557301</v>
      </c>
      <c r="BO182" s="177">
        <f t="shared" si="59"/>
        <v>0</v>
      </c>
      <c r="BP182" s="232"/>
      <c r="BQ182" s="233"/>
      <c r="BR182" s="234"/>
      <c r="BS182" s="177">
        <f t="shared" si="53"/>
        <v>0</v>
      </c>
      <c r="BT182" s="232"/>
      <c r="BU182" s="233"/>
      <c r="BV182" s="234"/>
      <c r="BW182" s="181">
        <f t="shared" si="44"/>
        <v>0</v>
      </c>
      <c r="BX182" s="182"/>
      <c r="BY182" s="235"/>
      <c r="BZ182" s="236"/>
      <c r="CA182" s="235"/>
      <c r="CB182" s="185">
        <f t="shared" si="54"/>
        <v>0</v>
      </c>
    </row>
    <row r="183" spans="1:80" ht="15.75">
      <c r="A183" s="186">
        <v>0.61805555555557301</v>
      </c>
      <c r="B183" s="231">
        <v>0.621527777777795</v>
      </c>
      <c r="C183" s="177">
        <f t="shared" si="55"/>
        <v>0</v>
      </c>
      <c r="D183" s="232"/>
      <c r="E183" s="233"/>
      <c r="F183" s="234"/>
      <c r="G183" s="177">
        <f t="shared" si="45"/>
        <v>0</v>
      </c>
      <c r="H183" s="232"/>
      <c r="I183" s="233"/>
      <c r="J183" s="234"/>
      <c r="K183" s="181">
        <f t="shared" si="40"/>
        <v>0</v>
      </c>
      <c r="L183" s="182"/>
      <c r="M183" s="235"/>
      <c r="N183" s="236"/>
      <c r="O183" s="235"/>
      <c r="P183" s="185">
        <f t="shared" si="46"/>
        <v>0</v>
      </c>
      <c r="Q183" s="186">
        <v>0.61805555555557301</v>
      </c>
      <c r="R183" s="231">
        <v>0.621527777777795</v>
      </c>
      <c r="S183" s="177">
        <f t="shared" si="56"/>
        <v>0</v>
      </c>
      <c r="T183" s="232"/>
      <c r="U183" s="233"/>
      <c r="V183" s="234"/>
      <c r="W183" s="177">
        <f t="shared" si="47"/>
        <v>0</v>
      </c>
      <c r="X183" s="232"/>
      <c r="Y183" s="233"/>
      <c r="Z183" s="234"/>
      <c r="AA183" s="181">
        <f t="shared" si="41"/>
        <v>0</v>
      </c>
      <c r="AB183" s="182"/>
      <c r="AC183" s="235"/>
      <c r="AD183" s="236"/>
      <c r="AE183" s="235"/>
      <c r="AF183" s="185">
        <f t="shared" si="48"/>
        <v>0</v>
      </c>
      <c r="AG183" s="186">
        <v>0.61805555555557301</v>
      </c>
      <c r="AH183" s="231">
        <v>0.621527777777795</v>
      </c>
      <c r="AI183" s="177">
        <f t="shared" si="57"/>
        <v>0</v>
      </c>
      <c r="AJ183" s="232"/>
      <c r="AK183" s="233"/>
      <c r="AL183" s="234"/>
      <c r="AM183" s="177">
        <f t="shared" si="49"/>
        <v>0</v>
      </c>
      <c r="AN183" s="232"/>
      <c r="AO183" s="233"/>
      <c r="AP183" s="234"/>
      <c r="AQ183" s="181">
        <f t="shared" si="42"/>
        <v>0</v>
      </c>
      <c r="AR183" s="182"/>
      <c r="AS183" s="235"/>
      <c r="AT183" s="236"/>
      <c r="AU183" s="235"/>
      <c r="AV183" s="185">
        <f t="shared" si="50"/>
        <v>0</v>
      </c>
      <c r="AW183" s="186">
        <v>0.61805555555557301</v>
      </c>
      <c r="AX183" s="231">
        <v>0.621527777777795</v>
      </c>
      <c r="AY183" s="177">
        <f t="shared" si="58"/>
        <v>0</v>
      </c>
      <c r="AZ183" s="232"/>
      <c r="BA183" s="233"/>
      <c r="BB183" s="234"/>
      <c r="BC183" s="177">
        <f t="shared" si="51"/>
        <v>0</v>
      </c>
      <c r="BD183" s="232"/>
      <c r="BE183" s="233"/>
      <c r="BF183" s="234"/>
      <c r="BG183" s="181">
        <f t="shared" si="43"/>
        <v>0</v>
      </c>
      <c r="BH183" s="182"/>
      <c r="BI183" s="235"/>
      <c r="BJ183" s="236"/>
      <c r="BK183" s="235"/>
      <c r="BL183" s="185">
        <f t="shared" si="52"/>
        <v>0</v>
      </c>
      <c r="BM183" s="186">
        <v>0.61805555555557301</v>
      </c>
      <c r="BN183" s="231">
        <v>0.621527777777795</v>
      </c>
      <c r="BO183" s="177">
        <f t="shared" si="59"/>
        <v>0</v>
      </c>
      <c r="BP183" s="232"/>
      <c r="BQ183" s="233"/>
      <c r="BR183" s="234"/>
      <c r="BS183" s="177">
        <f t="shared" si="53"/>
        <v>0</v>
      </c>
      <c r="BT183" s="232"/>
      <c r="BU183" s="233"/>
      <c r="BV183" s="234"/>
      <c r="BW183" s="181">
        <f t="shared" si="44"/>
        <v>0</v>
      </c>
      <c r="BX183" s="182"/>
      <c r="BY183" s="235"/>
      <c r="BZ183" s="236"/>
      <c r="CA183" s="235"/>
      <c r="CB183" s="185">
        <f t="shared" si="54"/>
        <v>0</v>
      </c>
    </row>
    <row r="184" spans="1:80" ht="15.75">
      <c r="A184" s="186">
        <v>0.621527777777795</v>
      </c>
      <c r="B184" s="231">
        <v>0.62500000000001799</v>
      </c>
      <c r="C184" s="177">
        <f t="shared" si="55"/>
        <v>0</v>
      </c>
      <c r="D184" s="232"/>
      <c r="E184" s="233"/>
      <c r="F184" s="234"/>
      <c r="G184" s="177">
        <f t="shared" si="45"/>
        <v>0</v>
      </c>
      <c r="H184" s="232"/>
      <c r="I184" s="233"/>
      <c r="J184" s="234"/>
      <c r="K184" s="181">
        <f t="shared" si="40"/>
        <v>0</v>
      </c>
      <c r="L184" s="182"/>
      <c r="M184" s="235"/>
      <c r="N184" s="236"/>
      <c r="O184" s="235"/>
      <c r="P184" s="185">
        <f t="shared" si="46"/>
        <v>0</v>
      </c>
      <c r="Q184" s="186">
        <v>0.621527777777795</v>
      </c>
      <c r="R184" s="231">
        <v>0.62500000000001799</v>
      </c>
      <c r="S184" s="177">
        <f t="shared" si="56"/>
        <v>0</v>
      </c>
      <c r="T184" s="232"/>
      <c r="U184" s="233"/>
      <c r="V184" s="234"/>
      <c r="W184" s="177">
        <f t="shared" si="47"/>
        <v>0</v>
      </c>
      <c r="X184" s="232"/>
      <c r="Y184" s="233"/>
      <c r="Z184" s="234"/>
      <c r="AA184" s="181">
        <f t="shared" si="41"/>
        <v>0</v>
      </c>
      <c r="AB184" s="182"/>
      <c r="AC184" s="235"/>
      <c r="AD184" s="236"/>
      <c r="AE184" s="235"/>
      <c r="AF184" s="185">
        <f t="shared" si="48"/>
        <v>0</v>
      </c>
      <c r="AG184" s="186">
        <v>0.621527777777795</v>
      </c>
      <c r="AH184" s="231">
        <v>0.62500000000001799</v>
      </c>
      <c r="AI184" s="177">
        <f t="shared" si="57"/>
        <v>0</v>
      </c>
      <c r="AJ184" s="232"/>
      <c r="AK184" s="233"/>
      <c r="AL184" s="234"/>
      <c r="AM184" s="177">
        <f t="shared" si="49"/>
        <v>0</v>
      </c>
      <c r="AN184" s="232"/>
      <c r="AO184" s="233"/>
      <c r="AP184" s="234"/>
      <c r="AQ184" s="181">
        <f t="shared" si="42"/>
        <v>0</v>
      </c>
      <c r="AR184" s="182"/>
      <c r="AS184" s="235"/>
      <c r="AT184" s="236"/>
      <c r="AU184" s="235"/>
      <c r="AV184" s="185">
        <f t="shared" si="50"/>
        <v>0</v>
      </c>
      <c r="AW184" s="186">
        <v>0.621527777777795</v>
      </c>
      <c r="AX184" s="231">
        <v>0.62500000000001799</v>
      </c>
      <c r="AY184" s="177">
        <f t="shared" si="58"/>
        <v>0</v>
      </c>
      <c r="AZ184" s="232"/>
      <c r="BA184" s="233"/>
      <c r="BB184" s="234"/>
      <c r="BC184" s="177">
        <f t="shared" si="51"/>
        <v>0</v>
      </c>
      <c r="BD184" s="232"/>
      <c r="BE184" s="233"/>
      <c r="BF184" s="234"/>
      <c r="BG184" s="181">
        <f t="shared" si="43"/>
        <v>0</v>
      </c>
      <c r="BH184" s="182"/>
      <c r="BI184" s="235"/>
      <c r="BJ184" s="236"/>
      <c r="BK184" s="235"/>
      <c r="BL184" s="185">
        <f t="shared" si="52"/>
        <v>0</v>
      </c>
      <c r="BM184" s="186">
        <v>0.621527777777795</v>
      </c>
      <c r="BN184" s="231">
        <v>0.62500000000001799</v>
      </c>
      <c r="BO184" s="177">
        <f t="shared" si="59"/>
        <v>0</v>
      </c>
      <c r="BP184" s="232"/>
      <c r="BQ184" s="233"/>
      <c r="BR184" s="234"/>
      <c r="BS184" s="177">
        <f t="shared" si="53"/>
        <v>0</v>
      </c>
      <c r="BT184" s="232"/>
      <c r="BU184" s="233"/>
      <c r="BV184" s="234"/>
      <c r="BW184" s="181">
        <f t="shared" si="44"/>
        <v>0</v>
      </c>
      <c r="BX184" s="182"/>
      <c r="BY184" s="235"/>
      <c r="BZ184" s="236"/>
      <c r="CA184" s="235"/>
      <c r="CB184" s="185">
        <f t="shared" si="54"/>
        <v>0</v>
      </c>
    </row>
    <row r="185" spans="1:80" ht="15.75">
      <c r="A185" s="186">
        <v>0.62500000000001799</v>
      </c>
      <c r="B185" s="231">
        <v>0.62847222222223997</v>
      </c>
      <c r="C185" s="177">
        <f t="shared" si="55"/>
        <v>24</v>
      </c>
      <c r="D185" s="237">
        <v>23</v>
      </c>
      <c r="E185" s="237">
        <v>0</v>
      </c>
      <c r="F185" s="237">
        <v>1</v>
      </c>
      <c r="G185" s="177">
        <f t="shared" si="45"/>
        <v>78</v>
      </c>
      <c r="H185" s="166">
        <v>70</v>
      </c>
      <c r="I185" s="166">
        <v>4</v>
      </c>
      <c r="J185" s="166">
        <v>0</v>
      </c>
      <c r="K185" s="181">
        <f t="shared" si="40"/>
        <v>74</v>
      </c>
      <c r="L185" s="238"/>
      <c r="M185" s="239">
        <v>1</v>
      </c>
      <c r="N185" s="240"/>
      <c r="O185" s="241">
        <v>3</v>
      </c>
      <c r="P185" s="185">
        <f t="shared" si="46"/>
        <v>4</v>
      </c>
      <c r="Q185" s="186">
        <v>0.62500000000001799</v>
      </c>
      <c r="R185" s="231">
        <v>0.62847222222223997</v>
      </c>
      <c r="S185" s="177">
        <f t="shared" si="56"/>
        <v>1</v>
      </c>
      <c r="T185" s="238">
        <v>1</v>
      </c>
      <c r="U185" s="239"/>
      <c r="V185" s="255"/>
      <c r="W185" s="177">
        <f t="shared" si="47"/>
        <v>0</v>
      </c>
      <c r="X185" s="166">
        <v>0</v>
      </c>
      <c r="Y185" s="166">
        <v>0</v>
      </c>
      <c r="Z185" s="166">
        <v>0</v>
      </c>
      <c r="AA185" s="181">
        <f t="shared" si="41"/>
        <v>0</v>
      </c>
      <c r="AB185" s="238"/>
      <c r="AC185" s="239"/>
      <c r="AD185" s="240"/>
      <c r="AE185" s="241"/>
      <c r="AF185" s="185">
        <f t="shared" si="48"/>
        <v>0</v>
      </c>
      <c r="AG185" s="186">
        <v>0.62500000000001799</v>
      </c>
      <c r="AH185" s="231">
        <v>0.62847222222223997</v>
      </c>
      <c r="AI185" s="177">
        <f t="shared" si="57"/>
        <v>1</v>
      </c>
      <c r="AJ185" s="237">
        <v>1</v>
      </c>
      <c r="AK185" s="237">
        <v>0</v>
      </c>
      <c r="AL185" s="237">
        <v>0</v>
      </c>
      <c r="AM185" s="177">
        <f t="shared" si="49"/>
        <v>0</v>
      </c>
      <c r="AN185" s="166">
        <v>0</v>
      </c>
      <c r="AO185" s="166">
        <v>0</v>
      </c>
      <c r="AP185" s="234"/>
      <c r="AQ185" s="181">
        <f t="shared" si="42"/>
        <v>0</v>
      </c>
      <c r="AR185" s="256"/>
      <c r="AS185" s="239"/>
      <c r="AT185" s="240"/>
      <c r="AU185" s="241"/>
      <c r="AV185" s="185">
        <f t="shared" si="50"/>
        <v>0</v>
      </c>
      <c r="AW185" s="186">
        <v>0.62500000000001799</v>
      </c>
      <c r="AX185" s="231">
        <v>0.62847222222223997</v>
      </c>
      <c r="AY185" s="177">
        <f t="shared" si="58"/>
        <v>0</v>
      </c>
      <c r="AZ185" s="232"/>
      <c r="BA185" s="233"/>
      <c r="BB185" s="234"/>
      <c r="BC185" s="177">
        <f t="shared" si="51"/>
        <v>0</v>
      </c>
      <c r="BD185" s="232"/>
      <c r="BE185" s="233"/>
      <c r="BF185" s="234"/>
      <c r="BG185" s="181">
        <f t="shared" si="43"/>
        <v>0</v>
      </c>
      <c r="BH185" s="182"/>
      <c r="BI185" s="235"/>
      <c r="BJ185" s="236"/>
      <c r="BK185" s="235"/>
      <c r="BL185" s="185">
        <f t="shared" si="52"/>
        <v>0</v>
      </c>
      <c r="BM185" s="186">
        <v>0.62500000000001799</v>
      </c>
      <c r="BN185" s="231">
        <v>0.62847222222223997</v>
      </c>
      <c r="BO185" s="177">
        <f t="shared" si="59"/>
        <v>0</v>
      </c>
      <c r="BP185" s="232"/>
      <c r="BQ185" s="233"/>
      <c r="BR185" s="234"/>
      <c r="BS185" s="177">
        <f t="shared" si="53"/>
        <v>0</v>
      </c>
      <c r="BT185" s="166">
        <v>0</v>
      </c>
      <c r="BU185" s="233"/>
      <c r="BV185" s="234"/>
      <c r="BW185" s="181">
        <f t="shared" si="44"/>
        <v>0</v>
      </c>
      <c r="BX185" s="182"/>
      <c r="BY185" s="235"/>
      <c r="BZ185" s="236"/>
      <c r="CA185" s="235"/>
      <c r="CB185" s="185">
        <f t="shared" si="54"/>
        <v>0</v>
      </c>
    </row>
    <row r="186" spans="1:80" ht="15.75">
      <c r="A186" s="186">
        <v>0.62847222222223997</v>
      </c>
      <c r="B186" s="231">
        <v>0.63194444444446196</v>
      </c>
      <c r="C186" s="177">
        <f t="shared" si="55"/>
        <v>21</v>
      </c>
      <c r="D186" s="237">
        <v>20</v>
      </c>
      <c r="E186" s="237">
        <v>1</v>
      </c>
      <c r="F186" s="237">
        <v>0</v>
      </c>
      <c r="G186" s="177">
        <f t="shared" si="45"/>
        <v>60</v>
      </c>
      <c r="H186" s="166">
        <v>51</v>
      </c>
      <c r="I186" s="166">
        <v>6</v>
      </c>
      <c r="J186" s="166">
        <v>0</v>
      </c>
      <c r="K186" s="181">
        <f t="shared" si="40"/>
        <v>57</v>
      </c>
      <c r="L186" s="238"/>
      <c r="M186" s="239">
        <v>1</v>
      </c>
      <c r="N186" s="240"/>
      <c r="O186" s="241">
        <v>2</v>
      </c>
      <c r="P186" s="185">
        <f t="shared" si="46"/>
        <v>3</v>
      </c>
      <c r="Q186" s="186">
        <v>0.62847222222223997</v>
      </c>
      <c r="R186" s="231">
        <v>0.63194444444446196</v>
      </c>
      <c r="S186" s="177">
        <f t="shared" si="56"/>
        <v>0</v>
      </c>
      <c r="T186" s="238"/>
      <c r="U186" s="239"/>
      <c r="V186" s="255"/>
      <c r="W186" s="177">
        <f t="shared" si="47"/>
        <v>0</v>
      </c>
      <c r="X186" s="166">
        <v>0</v>
      </c>
      <c r="Y186" s="166">
        <v>0</v>
      </c>
      <c r="Z186" s="166">
        <v>0</v>
      </c>
      <c r="AA186" s="181">
        <f t="shared" si="41"/>
        <v>0</v>
      </c>
      <c r="AB186" s="238"/>
      <c r="AC186" s="239"/>
      <c r="AD186" s="240"/>
      <c r="AE186" s="241"/>
      <c r="AF186" s="185">
        <f t="shared" si="48"/>
        <v>0</v>
      </c>
      <c r="AG186" s="186">
        <v>0.62847222222223997</v>
      </c>
      <c r="AH186" s="231">
        <v>0.63194444444446196</v>
      </c>
      <c r="AI186" s="177">
        <f t="shared" si="57"/>
        <v>3</v>
      </c>
      <c r="AJ186" s="237">
        <v>3</v>
      </c>
      <c r="AK186" s="237">
        <v>0</v>
      </c>
      <c r="AL186" s="237">
        <v>0</v>
      </c>
      <c r="AM186" s="177">
        <f t="shared" si="49"/>
        <v>1</v>
      </c>
      <c r="AN186" s="166">
        <v>1</v>
      </c>
      <c r="AO186" s="166">
        <v>0</v>
      </c>
      <c r="AP186" s="234"/>
      <c r="AQ186" s="181">
        <f t="shared" si="42"/>
        <v>1</v>
      </c>
      <c r="AR186" s="256"/>
      <c r="AS186" s="239"/>
      <c r="AT186" s="240"/>
      <c r="AU186" s="241"/>
      <c r="AV186" s="185">
        <f t="shared" si="50"/>
        <v>0</v>
      </c>
      <c r="AW186" s="186">
        <v>0.62847222222223997</v>
      </c>
      <c r="AX186" s="231">
        <v>0.63194444444446196</v>
      </c>
      <c r="AY186" s="177">
        <f t="shared" si="58"/>
        <v>0</v>
      </c>
      <c r="AZ186" s="232"/>
      <c r="BA186" s="233"/>
      <c r="BB186" s="234"/>
      <c r="BC186" s="177">
        <f t="shared" si="51"/>
        <v>0</v>
      </c>
      <c r="BD186" s="232"/>
      <c r="BE186" s="233"/>
      <c r="BF186" s="234"/>
      <c r="BG186" s="181">
        <f t="shared" si="43"/>
        <v>0</v>
      </c>
      <c r="BH186" s="182"/>
      <c r="BI186" s="235"/>
      <c r="BJ186" s="236"/>
      <c r="BK186" s="235"/>
      <c r="BL186" s="185">
        <f t="shared" si="52"/>
        <v>0</v>
      </c>
      <c r="BM186" s="186">
        <v>0.62847222222223997</v>
      </c>
      <c r="BN186" s="231">
        <v>0.63194444444446196</v>
      </c>
      <c r="BO186" s="177">
        <f t="shared" si="59"/>
        <v>0</v>
      </c>
      <c r="BP186" s="232"/>
      <c r="BQ186" s="233"/>
      <c r="BR186" s="234"/>
      <c r="BS186" s="177">
        <f t="shared" si="53"/>
        <v>0</v>
      </c>
      <c r="BT186" s="166">
        <v>0</v>
      </c>
      <c r="BU186" s="233"/>
      <c r="BV186" s="234"/>
      <c r="BW186" s="181">
        <f t="shared" si="44"/>
        <v>0</v>
      </c>
      <c r="BX186" s="182"/>
      <c r="BY186" s="235"/>
      <c r="BZ186" s="236"/>
      <c r="CA186" s="235"/>
      <c r="CB186" s="185">
        <f t="shared" si="54"/>
        <v>0</v>
      </c>
    </row>
    <row r="187" spans="1:80" ht="15.75">
      <c r="A187" s="186">
        <v>0.63194444444446196</v>
      </c>
      <c r="B187" s="231">
        <v>0.63541666666668495</v>
      </c>
      <c r="C187" s="177">
        <f t="shared" si="55"/>
        <v>27</v>
      </c>
      <c r="D187" s="237">
        <v>24</v>
      </c>
      <c r="E187" s="237">
        <v>1</v>
      </c>
      <c r="F187" s="237">
        <v>2</v>
      </c>
      <c r="G187" s="177">
        <f t="shared" si="45"/>
        <v>62</v>
      </c>
      <c r="H187" s="166">
        <v>53</v>
      </c>
      <c r="I187" s="166">
        <v>6</v>
      </c>
      <c r="J187" s="166">
        <v>1</v>
      </c>
      <c r="K187" s="181">
        <f t="shared" si="40"/>
        <v>60</v>
      </c>
      <c r="L187" s="238"/>
      <c r="M187" s="239"/>
      <c r="N187" s="240"/>
      <c r="O187" s="241">
        <v>2</v>
      </c>
      <c r="P187" s="185">
        <f t="shared" si="46"/>
        <v>2</v>
      </c>
      <c r="Q187" s="186">
        <v>0.63194444444446196</v>
      </c>
      <c r="R187" s="231">
        <v>0.63541666666668495</v>
      </c>
      <c r="S187" s="177">
        <f t="shared" si="56"/>
        <v>1</v>
      </c>
      <c r="T187" s="238">
        <v>1</v>
      </c>
      <c r="U187" s="239"/>
      <c r="V187" s="255"/>
      <c r="W187" s="177">
        <f t="shared" si="47"/>
        <v>0</v>
      </c>
      <c r="X187" s="166">
        <v>0</v>
      </c>
      <c r="Y187" s="166">
        <v>0</v>
      </c>
      <c r="Z187" s="166">
        <v>0</v>
      </c>
      <c r="AA187" s="181">
        <f t="shared" si="41"/>
        <v>0</v>
      </c>
      <c r="AB187" s="238"/>
      <c r="AC187" s="239"/>
      <c r="AD187" s="240"/>
      <c r="AE187" s="241"/>
      <c r="AF187" s="185">
        <f t="shared" si="48"/>
        <v>0</v>
      </c>
      <c r="AG187" s="186">
        <v>0.63194444444446196</v>
      </c>
      <c r="AH187" s="231">
        <v>0.63541666666668495</v>
      </c>
      <c r="AI187" s="177">
        <f t="shared" si="57"/>
        <v>0</v>
      </c>
      <c r="AJ187" s="237">
        <v>0</v>
      </c>
      <c r="AK187" s="237">
        <v>0</v>
      </c>
      <c r="AL187" s="237">
        <v>0</v>
      </c>
      <c r="AM187" s="177">
        <f t="shared" si="49"/>
        <v>1</v>
      </c>
      <c r="AN187" s="166">
        <v>1</v>
      </c>
      <c r="AO187" s="166">
        <v>0</v>
      </c>
      <c r="AP187" s="234"/>
      <c r="AQ187" s="181">
        <f t="shared" si="42"/>
        <v>1</v>
      </c>
      <c r="AR187" s="256"/>
      <c r="AS187" s="239"/>
      <c r="AT187" s="240"/>
      <c r="AU187" s="241"/>
      <c r="AV187" s="185">
        <f t="shared" si="50"/>
        <v>0</v>
      </c>
      <c r="AW187" s="186">
        <v>0.63194444444446196</v>
      </c>
      <c r="AX187" s="231">
        <v>0.63541666666668495</v>
      </c>
      <c r="AY187" s="177">
        <f t="shared" si="58"/>
        <v>0</v>
      </c>
      <c r="AZ187" s="232"/>
      <c r="BA187" s="233"/>
      <c r="BB187" s="234"/>
      <c r="BC187" s="177">
        <f t="shared" si="51"/>
        <v>0</v>
      </c>
      <c r="BD187" s="232"/>
      <c r="BE187" s="233"/>
      <c r="BF187" s="234"/>
      <c r="BG187" s="181">
        <f t="shared" si="43"/>
        <v>0</v>
      </c>
      <c r="BH187" s="182"/>
      <c r="BI187" s="235"/>
      <c r="BJ187" s="236"/>
      <c r="BK187" s="235"/>
      <c r="BL187" s="185">
        <f t="shared" si="52"/>
        <v>0</v>
      </c>
      <c r="BM187" s="186">
        <v>0.63194444444446196</v>
      </c>
      <c r="BN187" s="231">
        <v>0.63541666666668495</v>
      </c>
      <c r="BO187" s="177">
        <f t="shared" si="59"/>
        <v>0</v>
      </c>
      <c r="BP187" s="232"/>
      <c r="BQ187" s="233"/>
      <c r="BR187" s="234"/>
      <c r="BS187" s="177">
        <f t="shared" si="53"/>
        <v>0</v>
      </c>
      <c r="BT187" s="166">
        <v>0</v>
      </c>
      <c r="BU187" s="233"/>
      <c r="BV187" s="234"/>
      <c r="BW187" s="181">
        <f t="shared" si="44"/>
        <v>0</v>
      </c>
      <c r="BX187" s="182"/>
      <c r="BY187" s="235"/>
      <c r="BZ187" s="236"/>
      <c r="CA187" s="235"/>
      <c r="CB187" s="185">
        <f t="shared" si="54"/>
        <v>0</v>
      </c>
    </row>
    <row r="188" spans="1:80" ht="15.75">
      <c r="A188" s="186">
        <v>0.63541666666668495</v>
      </c>
      <c r="B188" s="231">
        <v>0.63888888888890705</v>
      </c>
      <c r="C188" s="177">
        <f t="shared" si="55"/>
        <v>15</v>
      </c>
      <c r="D188" s="237">
        <v>15</v>
      </c>
      <c r="E188" s="237">
        <v>0</v>
      </c>
      <c r="F188" s="237">
        <v>0</v>
      </c>
      <c r="G188" s="177">
        <f t="shared" si="45"/>
        <v>62</v>
      </c>
      <c r="H188" s="166">
        <v>55</v>
      </c>
      <c r="I188" s="166">
        <v>5</v>
      </c>
      <c r="J188" s="166">
        <v>0</v>
      </c>
      <c r="K188" s="181">
        <f t="shared" si="40"/>
        <v>60</v>
      </c>
      <c r="L188" s="238"/>
      <c r="M188" s="239"/>
      <c r="N188" s="240"/>
      <c r="O188" s="241">
        <v>2</v>
      </c>
      <c r="P188" s="185">
        <f t="shared" si="46"/>
        <v>2</v>
      </c>
      <c r="Q188" s="186">
        <v>0.63541666666668495</v>
      </c>
      <c r="R188" s="231">
        <v>0.63888888888890705</v>
      </c>
      <c r="S188" s="177">
        <f t="shared" si="56"/>
        <v>2</v>
      </c>
      <c r="T188" s="238">
        <v>2</v>
      </c>
      <c r="U188" s="239"/>
      <c r="V188" s="255"/>
      <c r="W188" s="177">
        <f t="shared" si="47"/>
        <v>0</v>
      </c>
      <c r="X188" s="166">
        <v>0</v>
      </c>
      <c r="Y188" s="166">
        <v>0</v>
      </c>
      <c r="Z188" s="166">
        <v>0</v>
      </c>
      <c r="AA188" s="181">
        <f t="shared" si="41"/>
        <v>0</v>
      </c>
      <c r="AB188" s="238"/>
      <c r="AC188" s="239"/>
      <c r="AD188" s="240"/>
      <c r="AE188" s="241"/>
      <c r="AF188" s="185">
        <f t="shared" si="48"/>
        <v>0</v>
      </c>
      <c r="AG188" s="186">
        <v>0.63541666666668495</v>
      </c>
      <c r="AH188" s="231">
        <v>0.63888888888890705</v>
      </c>
      <c r="AI188" s="177">
        <f t="shared" si="57"/>
        <v>2</v>
      </c>
      <c r="AJ188" s="237">
        <v>1</v>
      </c>
      <c r="AK188" s="237">
        <v>1</v>
      </c>
      <c r="AL188" s="237">
        <v>0</v>
      </c>
      <c r="AM188" s="177">
        <f t="shared" si="49"/>
        <v>2</v>
      </c>
      <c r="AN188" s="166">
        <v>1</v>
      </c>
      <c r="AO188" s="166">
        <v>0</v>
      </c>
      <c r="AP188" s="234"/>
      <c r="AQ188" s="181">
        <f t="shared" si="42"/>
        <v>1</v>
      </c>
      <c r="AR188" s="256"/>
      <c r="AS188" s="239">
        <v>1</v>
      </c>
      <c r="AT188" s="240"/>
      <c r="AU188" s="241"/>
      <c r="AV188" s="185">
        <f t="shared" si="50"/>
        <v>1</v>
      </c>
      <c r="AW188" s="186">
        <v>0.63541666666668495</v>
      </c>
      <c r="AX188" s="231">
        <v>0.63888888888890705</v>
      </c>
      <c r="AY188" s="177">
        <f t="shared" si="58"/>
        <v>0</v>
      </c>
      <c r="AZ188" s="232"/>
      <c r="BA188" s="233"/>
      <c r="BB188" s="234"/>
      <c r="BC188" s="177">
        <f t="shared" si="51"/>
        <v>0</v>
      </c>
      <c r="BD188" s="232"/>
      <c r="BE188" s="233"/>
      <c r="BF188" s="234"/>
      <c r="BG188" s="181">
        <f t="shared" si="43"/>
        <v>0</v>
      </c>
      <c r="BH188" s="182"/>
      <c r="BI188" s="235"/>
      <c r="BJ188" s="236"/>
      <c r="BK188" s="235"/>
      <c r="BL188" s="185">
        <f t="shared" si="52"/>
        <v>0</v>
      </c>
      <c r="BM188" s="186">
        <v>0.63541666666668495</v>
      </c>
      <c r="BN188" s="231">
        <v>0.63888888888890705</v>
      </c>
      <c r="BO188" s="177">
        <f t="shared" si="59"/>
        <v>0</v>
      </c>
      <c r="BP188" s="232"/>
      <c r="BQ188" s="233"/>
      <c r="BR188" s="234"/>
      <c r="BS188" s="177">
        <f t="shared" si="53"/>
        <v>0</v>
      </c>
      <c r="BT188" s="166">
        <v>0</v>
      </c>
      <c r="BU188" s="233"/>
      <c r="BV188" s="234"/>
      <c r="BW188" s="181">
        <f t="shared" si="44"/>
        <v>0</v>
      </c>
      <c r="BX188" s="182"/>
      <c r="BY188" s="235"/>
      <c r="BZ188" s="236"/>
      <c r="CA188" s="235"/>
      <c r="CB188" s="185">
        <f t="shared" si="54"/>
        <v>0</v>
      </c>
    </row>
    <row r="189" spans="1:80" ht="15.75">
      <c r="A189" s="186">
        <v>0.63888888888890705</v>
      </c>
      <c r="B189" s="231">
        <v>0.64236111111112904</v>
      </c>
      <c r="C189" s="177">
        <f t="shared" si="55"/>
        <v>19</v>
      </c>
      <c r="D189" s="237">
        <v>19</v>
      </c>
      <c r="E189" s="237">
        <v>0</v>
      </c>
      <c r="F189" s="237">
        <v>0</v>
      </c>
      <c r="G189" s="177">
        <f t="shared" si="45"/>
        <v>87</v>
      </c>
      <c r="H189" s="166">
        <v>76</v>
      </c>
      <c r="I189" s="166">
        <v>7</v>
      </c>
      <c r="J189" s="166">
        <v>2</v>
      </c>
      <c r="K189" s="181">
        <f t="shared" si="40"/>
        <v>85</v>
      </c>
      <c r="L189" s="238"/>
      <c r="M189" s="239"/>
      <c r="N189" s="240"/>
      <c r="O189" s="241">
        <v>2</v>
      </c>
      <c r="P189" s="185">
        <f t="shared" si="46"/>
        <v>2</v>
      </c>
      <c r="Q189" s="186">
        <v>0.63888888888890705</v>
      </c>
      <c r="R189" s="231">
        <v>0.64236111111112904</v>
      </c>
      <c r="S189" s="177">
        <f t="shared" si="56"/>
        <v>2</v>
      </c>
      <c r="T189" s="238">
        <v>2</v>
      </c>
      <c r="U189" s="239"/>
      <c r="V189" s="255"/>
      <c r="W189" s="177">
        <f t="shared" si="47"/>
        <v>0</v>
      </c>
      <c r="X189" s="166">
        <v>0</v>
      </c>
      <c r="Y189" s="166">
        <v>0</v>
      </c>
      <c r="Z189" s="166">
        <v>0</v>
      </c>
      <c r="AA189" s="181">
        <f t="shared" si="41"/>
        <v>0</v>
      </c>
      <c r="AB189" s="238"/>
      <c r="AC189" s="239"/>
      <c r="AD189" s="240"/>
      <c r="AE189" s="241"/>
      <c r="AF189" s="185">
        <f t="shared" si="48"/>
        <v>0</v>
      </c>
      <c r="AG189" s="186">
        <v>0.63888888888890705</v>
      </c>
      <c r="AH189" s="231">
        <v>0.64236111111112904</v>
      </c>
      <c r="AI189" s="177">
        <f t="shared" si="57"/>
        <v>4</v>
      </c>
      <c r="AJ189" s="237">
        <v>4</v>
      </c>
      <c r="AK189" s="237">
        <v>0</v>
      </c>
      <c r="AL189" s="237">
        <v>0</v>
      </c>
      <c r="AM189" s="177">
        <f t="shared" si="49"/>
        <v>1</v>
      </c>
      <c r="AN189" s="166">
        <v>1</v>
      </c>
      <c r="AO189" s="166">
        <v>0</v>
      </c>
      <c r="AP189" s="234"/>
      <c r="AQ189" s="181">
        <f t="shared" si="42"/>
        <v>1</v>
      </c>
      <c r="AR189" s="256"/>
      <c r="AS189" s="239"/>
      <c r="AT189" s="240"/>
      <c r="AU189" s="241"/>
      <c r="AV189" s="185">
        <f t="shared" si="50"/>
        <v>0</v>
      </c>
      <c r="AW189" s="186">
        <v>0.63888888888890705</v>
      </c>
      <c r="AX189" s="231">
        <v>0.64236111111112904</v>
      </c>
      <c r="AY189" s="177">
        <f t="shared" si="58"/>
        <v>0</v>
      </c>
      <c r="AZ189" s="232"/>
      <c r="BA189" s="233"/>
      <c r="BB189" s="234"/>
      <c r="BC189" s="177">
        <f t="shared" si="51"/>
        <v>0</v>
      </c>
      <c r="BD189" s="232"/>
      <c r="BE189" s="233"/>
      <c r="BF189" s="234"/>
      <c r="BG189" s="181">
        <f t="shared" si="43"/>
        <v>0</v>
      </c>
      <c r="BH189" s="182"/>
      <c r="BI189" s="235"/>
      <c r="BJ189" s="236"/>
      <c r="BK189" s="235"/>
      <c r="BL189" s="185">
        <f t="shared" si="52"/>
        <v>0</v>
      </c>
      <c r="BM189" s="186">
        <v>0.63888888888890705</v>
      </c>
      <c r="BN189" s="231">
        <v>0.64236111111112904</v>
      </c>
      <c r="BO189" s="177">
        <f t="shared" si="59"/>
        <v>0</v>
      </c>
      <c r="BP189" s="232"/>
      <c r="BQ189" s="233"/>
      <c r="BR189" s="234"/>
      <c r="BS189" s="177">
        <f t="shared" si="53"/>
        <v>0</v>
      </c>
      <c r="BT189" s="166">
        <v>0</v>
      </c>
      <c r="BU189" s="233"/>
      <c r="BV189" s="234"/>
      <c r="BW189" s="181">
        <f t="shared" si="44"/>
        <v>0</v>
      </c>
      <c r="BX189" s="182"/>
      <c r="BY189" s="235"/>
      <c r="BZ189" s="236"/>
      <c r="CA189" s="235"/>
      <c r="CB189" s="185">
        <f t="shared" si="54"/>
        <v>0</v>
      </c>
    </row>
    <row r="190" spans="1:80" ht="15.75">
      <c r="A190" s="186">
        <v>0.64236111111112904</v>
      </c>
      <c r="B190" s="231">
        <v>0.64583333333335202</v>
      </c>
      <c r="C190" s="177">
        <f t="shared" si="55"/>
        <v>23</v>
      </c>
      <c r="D190" s="237">
        <v>23</v>
      </c>
      <c r="E190" s="237">
        <v>0</v>
      </c>
      <c r="F190" s="237">
        <v>0</v>
      </c>
      <c r="G190" s="177">
        <f t="shared" si="45"/>
        <v>70</v>
      </c>
      <c r="H190" s="166">
        <v>59</v>
      </c>
      <c r="I190" s="166">
        <v>8</v>
      </c>
      <c r="J190" s="166">
        <v>0</v>
      </c>
      <c r="K190" s="181">
        <f t="shared" si="40"/>
        <v>67</v>
      </c>
      <c r="L190" s="238">
        <v>1</v>
      </c>
      <c r="M190" s="239"/>
      <c r="N190" s="240"/>
      <c r="O190" s="241">
        <v>2</v>
      </c>
      <c r="P190" s="185">
        <f t="shared" si="46"/>
        <v>3</v>
      </c>
      <c r="Q190" s="186">
        <v>0.64236111111112904</v>
      </c>
      <c r="R190" s="231">
        <v>0.64583333333335202</v>
      </c>
      <c r="S190" s="177">
        <f t="shared" si="56"/>
        <v>0</v>
      </c>
      <c r="T190" s="238"/>
      <c r="U190" s="239"/>
      <c r="V190" s="255"/>
      <c r="W190" s="177">
        <f t="shared" si="47"/>
        <v>0</v>
      </c>
      <c r="X190" s="166">
        <v>0</v>
      </c>
      <c r="Y190" s="166">
        <v>0</v>
      </c>
      <c r="Z190" s="166">
        <v>0</v>
      </c>
      <c r="AA190" s="181">
        <f t="shared" si="41"/>
        <v>0</v>
      </c>
      <c r="AB190" s="238"/>
      <c r="AC190" s="239"/>
      <c r="AD190" s="240"/>
      <c r="AE190" s="241"/>
      <c r="AF190" s="185">
        <f t="shared" si="48"/>
        <v>0</v>
      </c>
      <c r="AG190" s="186">
        <v>0.64236111111112904</v>
      </c>
      <c r="AH190" s="231">
        <v>0.64583333333335202</v>
      </c>
      <c r="AI190" s="177">
        <f t="shared" si="57"/>
        <v>2</v>
      </c>
      <c r="AJ190" s="237">
        <v>2</v>
      </c>
      <c r="AK190" s="237">
        <v>0</v>
      </c>
      <c r="AL190" s="237">
        <v>0</v>
      </c>
      <c r="AM190" s="177">
        <f t="shared" si="49"/>
        <v>0</v>
      </c>
      <c r="AN190" s="166">
        <v>0</v>
      </c>
      <c r="AO190" s="166">
        <v>0</v>
      </c>
      <c r="AP190" s="234"/>
      <c r="AQ190" s="181">
        <f t="shared" si="42"/>
        <v>0</v>
      </c>
      <c r="AR190" s="256"/>
      <c r="AS190" s="239"/>
      <c r="AT190" s="240"/>
      <c r="AU190" s="241"/>
      <c r="AV190" s="185">
        <f t="shared" si="50"/>
        <v>0</v>
      </c>
      <c r="AW190" s="186">
        <v>0.64236111111112904</v>
      </c>
      <c r="AX190" s="231">
        <v>0.64583333333335202</v>
      </c>
      <c r="AY190" s="177">
        <f t="shared" si="58"/>
        <v>0</v>
      </c>
      <c r="AZ190" s="232"/>
      <c r="BA190" s="233"/>
      <c r="BB190" s="234"/>
      <c r="BC190" s="177">
        <f t="shared" si="51"/>
        <v>0</v>
      </c>
      <c r="BD190" s="232"/>
      <c r="BE190" s="233"/>
      <c r="BF190" s="234"/>
      <c r="BG190" s="181">
        <f t="shared" si="43"/>
        <v>0</v>
      </c>
      <c r="BH190" s="182"/>
      <c r="BI190" s="235"/>
      <c r="BJ190" s="236"/>
      <c r="BK190" s="235"/>
      <c r="BL190" s="185">
        <f t="shared" si="52"/>
        <v>0</v>
      </c>
      <c r="BM190" s="186">
        <v>0.64236111111112904</v>
      </c>
      <c r="BN190" s="231">
        <v>0.64583333333335202</v>
      </c>
      <c r="BO190" s="177">
        <f t="shared" si="59"/>
        <v>0</v>
      </c>
      <c r="BP190" s="232"/>
      <c r="BQ190" s="233"/>
      <c r="BR190" s="234"/>
      <c r="BS190" s="177">
        <f t="shared" si="53"/>
        <v>0</v>
      </c>
      <c r="BT190" s="166">
        <v>0</v>
      </c>
      <c r="BU190" s="233"/>
      <c r="BV190" s="234"/>
      <c r="BW190" s="181">
        <f t="shared" si="44"/>
        <v>0</v>
      </c>
      <c r="BX190" s="182"/>
      <c r="BY190" s="235"/>
      <c r="BZ190" s="236"/>
      <c r="CA190" s="235"/>
      <c r="CB190" s="185">
        <f t="shared" si="54"/>
        <v>0</v>
      </c>
    </row>
    <row r="191" spans="1:80" ht="15.75">
      <c r="A191" s="186">
        <v>0.64583333333335202</v>
      </c>
      <c r="B191" s="231">
        <v>0.64930555555557401</v>
      </c>
      <c r="C191" s="177">
        <f t="shared" si="55"/>
        <v>23</v>
      </c>
      <c r="D191" s="237">
        <v>22</v>
      </c>
      <c r="E191" s="237">
        <v>0</v>
      </c>
      <c r="F191" s="237">
        <v>1</v>
      </c>
      <c r="G191" s="177">
        <f t="shared" si="45"/>
        <v>73</v>
      </c>
      <c r="H191" s="166">
        <v>64</v>
      </c>
      <c r="I191" s="166">
        <v>5</v>
      </c>
      <c r="J191" s="166">
        <v>1</v>
      </c>
      <c r="K191" s="181">
        <f t="shared" si="40"/>
        <v>70</v>
      </c>
      <c r="L191" s="238"/>
      <c r="M191" s="239"/>
      <c r="N191" s="240"/>
      <c r="O191" s="241">
        <v>3</v>
      </c>
      <c r="P191" s="185">
        <f t="shared" si="46"/>
        <v>3</v>
      </c>
      <c r="Q191" s="186">
        <v>0.64583333333335202</v>
      </c>
      <c r="R191" s="231">
        <v>0.64930555555557401</v>
      </c>
      <c r="S191" s="177">
        <f t="shared" si="56"/>
        <v>1</v>
      </c>
      <c r="T191" s="238">
        <v>1</v>
      </c>
      <c r="U191" s="239"/>
      <c r="V191" s="255"/>
      <c r="W191" s="177">
        <f t="shared" si="47"/>
        <v>0</v>
      </c>
      <c r="X191" s="166">
        <v>0</v>
      </c>
      <c r="Y191" s="166">
        <v>0</v>
      </c>
      <c r="Z191" s="166">
        <v>0</v>
      </c>
      <c r="AA191" s="181">
        <f t="shared" si="41"/>
        <v>0</v>
      </c>
      <c r="AB191" s="238"/>
      <c r="AC191" s="239"/>
      <c r="AD191" s="240"/>
      <c r="AE191" s="241"/>
      <c r="AF191" s="185">
        <f t="shared" si="48"/>
        <v>0</v>
      </c>
      <c r="AG191" s="186">
        <v>0.64583333333335202</v>
      </c>
      <c r="AH191" s="231">
        <v>0.64930555555557401</v>
      </c>
      <c r="AI191" s="177">
        <f t="shared" si="57"/>
        <v>1</v>
      </c>
      <c r="AJ191" s="237">
        <v>1</v>
      </c>
      <c r="AK191" s="237">
        <v>0</v>
      </c>
      <c r="AL191" s="237">
        <v>0</v>
      </c>
      <c r="AM191" s="177">
        <f t="shared" si="49"/>
        <v>1</v>
      </c>
      <c r="AN191" s="166">
        <v>1</v>
      </c>
      <c r="AO191" s="166">
        <v>0</v>
      </c>
      <c r="AP191" s="234"/>
      <c r="AQ191" s="181">
        <f t="shared" si="42"/>
        <v>1</v>
      </c>
      <c r="AR191" s="256"/>
      <c r="AS191" s="239"/>
      <c r="AT191" s="240"/>
      <c r="AU191" s="241"/>
      <c r="AV191" s="185">
        <f t="shared" si="50"/>
        <v>0</v>
      </c>
      <c r="AW191" s="186">
        <v>0.64583333333335202</v>
      </c>
      <c r="AX191" s="231">
        <v>0.64930555555557401</v>
      </c>
      <c r="AY191" s="177">
        <f t="shared" si="58"/>
        <v>0</v>
      </c>
      <c r="AZ191" s="232"/>
      <c r="BA191" s="233"/>
      <c r="BB191" s="234"/>
      <c r="BC191" s="177">
        <f t="shared" si="51"/>
        <v>0</v>
      </c>
      <c r="BD191" s="232"/>
      <c r="BE191" s="233"/>
      <c r="BF191" s="234"/>
      <c r="BG191" s="181">
        <f t="shared" si="43"/>
        <v>0</v>
      </c>
      <c r="BH191" s="182"/>
      <c r="BI191" s="235"/>
      <c r="BJ191" s="236"/>
      <c r="BK191" s="235"/>
      <c r="BL191" s="185">
        <f t="shared" si="52"/>
        <v>0</v>
      </c>
      <c r="BM191" s="186">
        <v>0.64583333333335202</v>
      </c>
      <c r="BN191" s="231">
        <v>0.64930555555557401</v>
      </c>
      <c r="BO191" s="177">
        <f t="shared" si="59"/>
        <v>0</v>
      </c>
      <c r="BP191" s="232"/>
      <c r="BQ191" s="233"/>
      <c r="BR191" s="234"/>
      <c r="BS191" s="177">
        <f t="shared" si="53"/>
        <v>0</v>
      </c>
      <c r="BT191" s="166">
        <v>0</v>
      </c>
      <c r="BU191" s="233"/>
      <c r="BV191" s="234"/>
      <c r="BW191" s="181">
        <f t="shared" si="44"/>
        <v>0</v>
      </c>
      <c r="BX191" s="182"/>
      <c r="BY191" s="235"/>
      <c r="BZ191" s="236"/>
      <c r="CA191" s="235"/>
      <c r="CB191" s="185">
        <f t="shared" si="54"/>
        <v>0</v>
      </c>
    </row>
    <row r="192" spans="1:80" ht="15.75">
      <c r="A192" s="186">
        <v>0.64930555555557401</v>
      </c>
      <c r="B192" s="231">
        <v>0.652777777777796</v>
      </c>
      <c r="C192" s="177">
        <f t="shared" si="55"/>
        <v>27</v>
      </c>
      <c r="D192" s="237">
        <v>26</v>
      </c>
      <c r="E192" s="237">
        <v>0</v>
      </c>
      <c r="F192" s="237">
        <v>1</v>
      </c>
      <c r="G192" s="177">
        <f t="shared" si="45"/>
        <v>67</v>
      </c>
      <c r="H192" s="166">
        <v>59</v>
      </c>
      <c r="I192" s="166">
        <v>2</v>
      </c>
      <c r="J192" s="166">
        <v>4</v>
      </c>
      <c r="K192" s="181">
        <f t="shared" si="40"/>
        <v>65</v>
      </c>
      <c r="L192" s="238"/>
      <c r="M192" s="239">
        <v>1</v>
      </c>
      <c r="N192" s="240"/>
      <c r="O192" s="241">
        <v>1</v>
      </c>
      <c r="P192" s="185">
        <f t="shared" si="46"/>
        <v>2</v>
      </c>
      <c r="Q192" s="186">
        <v>0.64930555555557401</v>
      </c>
      <c r="R192" s="231">
        <v>0.652777777777796</v>
      </c>
      <c r="S192" s="177">
        <f t="shared" si="56"/>
        <v>2</v>
      </c>
      <c r="T192" s="238">
        <v>2</v>
      </c>
      <c r="U192" s="239"/>
      <c r="V192" s="255"/>
      <c r="W192" s="177">
        <f t="shared" si="47"/>
        <v>0</v>
      </c>
      <c r="X192" s="166">
        <v>0</v>
      </c>
      <c r="Y192" s="166">
        <v>0</v>
      </c>
      <c r="Z192" s="166">
        <v>0</v>
      </c>
      <c r="AA192" s="181">
        <f t="shared" si="41"/>
        <v>0</v>
      </c>
      <c r="AB192" s="238"/>
      <c r="AC192" s="239"/>
      <c r="AD192" s="240"/>
      <c r="AE192" s="241"/>
      <c r="AF192" s="185">
        <f t="shared" si="48"/>
        <v>0</v>
      </c>
      <c r="AG192" s="186">
        <v>0.64930555555557401</v>
      </c>
      <c r="AH192" s="231">
        <v>0.652777777777796</v>
      </c>
      <c r="AI192" s="177">
        <f t="shared" si="57"/>
        <v>4</v>
      </c>
      <c r="AJ192" s="237">
        <v>4</v>
      </c>
      <c r="AK192" s="237">
        <v>0</v>
      </c>
      <c r="AL192" s="237">
        <v>0</v>
      </c>
      <c r="AM192" s="177">
        <f t="shared" si="49"/>
        <v>0</v>
      </c>
      <c r="AN192" s="166">
        <v>0</v>
      </c>
      <c r="AO192" s="166">
        <v>0</v>
      </c>
      <c r="AP192" s="234"/>
      <c r="AQ192" s="181">
        <f t="shared" si="42"/>
        <v>0</v>
      </c>
      <c r="AR192" s="256"/>
      <c r="AS192" s="239"/>
      <c r="AT192" s="240"/>
      <c r="AU192" s="241"/>
      <c r="AV192" s="185">
        <f t="shared" si="50"/>
        <v>0</v>
      </c>
      <c r="AW192" s="186">
        <v>0.64930555555557401</v>
      </c>
      <c r="AX192" s="231">
        <v>0.652777777777796</v>
      </c>
      <c r="AY192" s="177">
        <f t="shared" si="58"/>
        <v>0</v>
      </c>
      <c r="AZ192" s="232"/>
      <c r="BA192" s="233"/>
      <c r="BB192" s="234"/>
      <c r="BC192" s="177">
        <f t="shared" si="51"/>
        <v>0</v>
      </c>
      <c r="BD192" s="232"/>
      <c r="BE192" s="233"/>
      <c r="BF192" s="234"/>
      <c r="BG192" s="181">
        <f t="shared" si="43"/>
        <v>0</v>
      </c>
      <c r="BH192" s="182"/>
      <c r="BI192" s="235"/>
      <c r="BJ192" s="236"/>
      <c r="BK192" s="235"/>
      <c r="BL192" s="185">
        <f t="shared" si="52"/>
        <v>0</v>
      </c>
      <c r="BM192" s="186">
        <v>0.64930555555557401</v>
      </c>
      <c r="BN192" s="231">
        <v>0.652777777777796</v>
      </c>
      <c r="BO192" s="177">
        <f t="shared" si="59"/>
        <v>0</v>
      </c>
      <c r="BP192" s="232"/>
      <c r="BQ192" s="233"/>
      <c r="BR192" s="234"/>
      <c r="BS192" s="177">
        <f t="shared" si="53"/>
        <v>0</v>
      </c>
      <c r="BT192" s="166">
        <v>0</v>
      </c>
      <c r="BU192" s="233"/>
      <c r="BV192" s="234"/>
      <c r="BW192" s="181">
        <f t="shared" si="44"/>
        <v>0</v>
      </c>
      <c r="BX192" s="182"/>
      <c r="BY192" s="235"/>
      <c r="BZ192" s="236"/>
      <c r="CA192" s="235"/>
      <c r="CB192" s="185">
        <f t="shared" si="54"/>
        <v>0</v>
      </c>
    </row>
    <row r="193" spans="1:80" ht="15.75">
      <c r="A193" s="186">
        <v>0.652777777777796</v>
      </c>
      <c r="B193" s="231">
        <v>0.65625000000001898</v>
      </c>
      <c r="C193" s="177">
        <f t="shared" si="55"/>
        <v>30</v>
      </c>
      <c r="D193" s="237">
        <v>29</v>
      </c>
      <c r="E193" s="237">
        <v>0</v>
      </c>
      <c r="F193" s="237">
        <v>1</v>
      </c>
      <c r="G193" s="177">
        <f t="shared" si="45"/>
        <v>73</v>
      </c>
      <c r="H193" s="166">
        <v>66</v>
      </c>
      <c r="I193" s="166">
        <v>3</v>
      </c>
      <c r="J193" s="166">
        <v>1</v>
      </c>
      <c r="K193" s="181">
        <f t="shared" si="40"/>
        <v>70</v>
      </c>
      <c r="L193" s="238"/>
      <c r="M193" s="239"/>
      <c r="N193" s="240"/>
      <c r="O193" s="241">
        <v>3</v>
      </c>
      <c r="P193" s="185">
        <f t="shared" si="46"/>
        <v>3</v>
      </c>
      <c r="Q193" s="186">
        <v>0.652777777777796</v>
      </c>
      <c r="R193" s="231">
        <v>0.65625000000001898</v>
      </c>
      <c r="S193" s="177">
        <f t="shared" si="56"/>
        <v>1</v>
      </c>
      <c r="T193" s="238">
        <v>1</v>
      </c>
      <c r="U193" s="239"/>
      <c r="V193" s="255"/>
      <c r="W193" s="177">
        <f t="shared" si="47"/>
        <v>1</v>
      </c>
      <c r="X193" s="166">
        <v>1</v>
      </c>
      <c r="Y193" s="166">
        <v>0</v>
      </c>
      <c r="Z193" s="166">
        <v>0</v>
      </c>
      <c r="AA193" s="181">
        <f t="shared" si="41"/>
        <v>1</v>
      </c>
      <c r="AB193" s="238"/>
      <c r="AC193" s="239"/>
      <c r="AD193" s="240"/>
      <c r="AE193" s="241"/>
      <c r="AF193" s="185">
        <f t="shared" si="48"/>
        <v>0</v>
      </c>
      <c r="AG193" s="186">
        <v>0.652777777777796</v>
      </c>
      <c r="AH193" s="231">
        <v>0.65625000000001898</v>
      </c>
      <c r="AI193" s="177">
        <f t="shared" si="57"/>
        <v>2</v>
      </c>
      <c r="AJ193" s="237">
        <v>2</v>
      </c>
      <c r="AK193" s="237">
        <v>0</v>
      </c>
      <c r="AL193" s="237">
        <v>0</v>
      </c>
      <c r="AM193" s="177">
        <f t="shared" si="49"/>
        <v>1</v>
      </c>
      <c r="AN193" s="166">
        <v>1</v>
      </c>
      <c r="AO193" s="166">
        <v>0</v>
      </c>
      <c r="AP193" s="234"/>
      <c r="AQ193" s="181">
        <f t="shared" si="42"/>
        <v>1</v>
      </c>
      <c r="AR193" s="256"/>
      <c r="AS193" s="239"/>
      <c r="AT193" s="240"/>
      <c r="AU193" s="241"/>
      <c r="AV193" s="185">
        <f t="shared" si="50"/>
        <v>0</v>
      </c>
      <c r="AW193" s="186">
        <v>0.652777777777796</v>
      </c>
      <c r="AX193" s="231">
        <v>0.65625000000001898</v>
      </c>
      <c r="AY193" s="177">
        <f t="shared" si="58"/>
        <v>0</v>
      </c>
      <c r="AZ193" s="232"/>
      <c r="BA193" s="233"/>
      <c r="BB193" s="234"/>
      <c r="BC193" s="177">
        <f t="shared" si="51"/>
        <v>0</v>
      </c>
      <c r="BD193" s="232"/>
      <c r="BE193" s="233"/>
      <c r="BF193" s="234"/>
      <c r="BG193" s="181">
        <f t="shared" si="43"/>
        <v>0</v>
      </c>
      <c r="BH193" s="182"/>
      <c r="BI193" s="235"/>
      <c r="BJ193" s="236"/>
      <c r="BK193" s="235"/>
      <c r="BL193" s="185">
        <f t="shared" si="52"/>
        <v>0</v>
      </c>
      <c r="BM193" s="186">
        <v>0.652777777777796</v>
      </c>
      <c r="BN193" s="231">
        <v>0.65625000000001898</v>
      </c>
      <c r="BO193" s="177">
        <f t="shared" si="59"/>
        <v>0</v>
      </c>
      <c r="BP193" s="232"/>
      <c r="BQ193" s="233"/>
      <c r="BR193" s="234"/>
      <c r="BS193" s="177">
        <f t="shared" si="53"/>
        <v>0</v>
      </c>
      <c r="BT193" s="166">
        <v>0</v>
      </c>
      <c r="BU193" s="233"/>
      <c r="BV193" s="234"/>
      <c r="BW193" s="181">
        <f t="shared" si="44"/>
        <v>0</v>
      </c>
      <c r="BX193" s="182"/>
      <c r="BY193" s="235"/>
      <c r="BZ193" s="236"/>
      <c r="CA193" s="235"/>
      <c r="CB193" s="185">
        <f t="shared" si="54"/>
        <v>0</v>
      </c>
    </row>
    <row r="194" spans="1:80" ht="15.75">
      <c r="A194" s="186">
        <v>0.65625000000001898</v>
      </c>
      <c r="B194" s="231">
        <v>0.65972222222224097</v>
      </c>
      <c r="C194" s="177">
        <f t="shared" si="55"/>
        <v>18</v>
      </c>
      <c r="D194" s="237">
        <v>18</v>
      </c>
      <c r="E194" s="237">
        <v>0</v>
      </c>
      <c r="F194" s="237">
        <v>0</v>
      </c>
      <c r="G194" s="177">
        <f t="shared" si="45"/>
        <v>56</v>
      </c>
      <c r="H194" s="166">
        <v>48</v>
      </c>
      <c r="I194" s="166">
        <v>6</v>
      </c>
      <c r="J194" s="166">
        <v>0</v>
      </c>
      <c r="K194" s="181">
        <f t="shared" si="40"/>
        <v>54</v>
      </c>
      <c r="L194" s="238"/>
      <c r="M194" s="239"/>
      <c r="N194" s="240"/>
      <c r="O194" s="241">
        <v>2</v>
      </c>
      <c r="P194" s="185">
        <f t="shared" si="46"/>
        <v>2</v>
      </c>
      <c r="Q194" s="186">
        <v>0.65625000000001898</v>
      </c>
      <c r="R194" s="231">
        <v>0.65972222222224097</v>
      </c>
      <c r="S194" s="177">
        <f t="shared" si="56"/>
        <v>1</v>
      </c>
      <c r="T194" s="238">
        <v>1</v>
      </c>
      <c r="U194" s="239"/>
      <c r="V194" s="255"/>
      <c r="W194" s="177">
        <f t="shared" si="47"/>
        <v>0</v>
      </c>
      <c r="X194" s="166">
        <v>0</v>
      </c>
      <c r="Y194" s="166">
        <v>0</v>
      </c>
      <c r="Z194" s="166">
        <v>0</v>
      </c>
      <c r="AA194" s="181">
        <f t="shared" si="41"/>
        <v>0</v>
      </c>
      <c r="AB194" s="238"/>
      <c r="AC194" s="239"/>
      <c r="AD194" s="240"/>
      <c r="AE194" s="241"/>
      <c r="AF194" s="185">
        <f t="shared" si="48"/>
        <v>0</v>
      </c>
      <c r="AG194" s="186">
        <v>0.65625000000001898</v>
      </c>
      <c r="AH194" s="231">
        <v>0.65972222222224097</v>
      </c>
      <c r="AI194" s="177">
        <f t="shared" si="57"/>
        <v>1</v>
      </c>
      <c r="AJ194" s="237">
        <v>1</v>
      </c>
      <c r="AK194" s="237">
        <v>0</v>
      </c>
      <c r="AL194" s="237">
        <v>0</v>
      </c>
      <c r="AM194" s="177">
        <f t="shared" si="49"/>
        <v>1</v>
      </c>
      <c r="AN194" s="166">
        <v>0</v>
      </c>
      <c r="AO194" s="166">
        <v>0</v>
      </c>
      <c r="AP194" s="234"/>
      <c r="AQ194" s="181">
        <f t="shared" si="42"/>
        <v>0</v>
      </c>
      <c r="AR194" s="256"/>
      <c r="AS194" s="239">
        <v>1</v>
      </c>
      <c r="AT194" s="240"/>
      <c r="AU194" s="241"/>
      <c r="AV194" s="185">
        <f t="shared" si="50"/>
        <v>1</v>
      </c>
      <c r="AW194" s="186">
        <v>0.65625000000001898</v>
      </c>
      <c r="AX194" s="231">
        <v>0.65972222222224097</v>
      </c>
      <c r="AY194" s="177">
        <f t="shared" si="58"/>
        <v>0</v>
      </c>
      <c r="AZ194" s="232"/>
      <c r="BA194" s="233"/>
      <c r="BB194" s="234"/>
      <c r="BC194" s="177">
        <f t="shared" si="51"/>
        <v>0</v>
      </c>
      <c r="BD194" s="232"/>
      <c r="BE194" s="233"/>
      <c r="BF194" s="234"/>
      <c r="BG194" s="181">
        <f t="shared" si="43"/>
        <v>0</v>
      </c>
      <c r="BH194" s="182"/>
      <c r="BI194" s="235"/>
      <c r="BJ194" s="236"/>
      <c r="BK194" s="235"/>
      <c r="BL194" s="185">
        <f t="shared" si="52"/>
        <v>0</v>
      </c>
      <c r="BM194" s="186">
        <v>0.65625000000001898</v>
      </c>
      <c r="BN194" s="231">
        <v>0.65972222222224097</v>
      </c>
      <c r="BO194" s="177">
        <f t="shared" si="59"/>
        <v>0</v>
      </c>
      <c r="BP194" s="232"/>
      <c r="BQ194" s="233"/>
      <c r="BR194" s="234"/>
      <c r="BS194" s="177">
        <f t="shared" si="53"/>
        <v>0</v>
      </c>
      <c r="BT194" s="166">
        <v>0</v>
      </c>
      <c r="BU194" s="233"/>
      <c r="BV194" s="234"/>
      <c r="BW194" s="181">
        <f t="shared" si="44"/>
        <v>0</v>
      </c>
      <c r="BX194" s="182"/>
      <c r="BY194" s="235"/>
      <c r="BZ194" s="236"/>
      <c r="CA194" s="235"/>
      <c r="CB194" s="185">
        <f t="shared" si="54"/>
        <v>0</v>
      </c>
    </row>
    <row r="195" spans="1:80" ht="15.75">
      <c r="A195" s="186">
        <v>0.65972222222224097</v>
      </c>
      <c r="B195" s="231">
        <v>0.66319444444446296</v>
      </c>
      <c r="C195" s="177">
        <f t="shared" si="55"/>
        <v>34</v>
      </c>
      <c r="D195" s="237">
        <v>33</v>
      </c>
      <c r="E195" s="237">
        <v>0</v>
      </c>
      <c r="F195" s="237">
        <v>1</v>
      </c>
      <c r="G195" s="177">
        <f t="shared" si="45"/>
        <v>76</v>
      </c>
      <c r="H195" s="166">
        <v>71</v>
      </c>
      <c r="I195" s="166">
        <v>3</v>
      </c>
      <c r="J195" s="166">
        <v>1</v>
      </c>
      <c r="K195" s="181">
        <f t="shared" si="40"/>
        <v>75</v>
      </c>
      <c r="L195" s="238"/>
      <c r="M195" s="239"/>
      <c r="N195" s="240"/>
      <c r="O195" s="241">
        <v>1</v>
      </c>
      <c r="P195" s="185">
        <f t="shared" si="46"/>
        <v>1</v>
      </c>
      <c r="Q195" s="186">
        <v>0.65972222222224097</v>
      </c>
      <c r="R195" s="231">
        <v>0.66319444444446296</v>
      </c>
      <c r="S195" s="177">
        <f t="shared" si="56"/>
        <v>0</v>
      </c>
      <c r="T195" s="238"/>
      <c r="U195" s="239"/>
      <c r="V195" s="255"/>
      <c r="W195" s="177">
        <f t="shared" si="47"/>
        <v>0</v>
      </c>
      <c r="X195" s="166">
        <v>0</v>
      </c>
      <c r="Y195" s="166">
        <v>0</v>
      </c>
      <c r="Z195" s="166">
        <v>0</v>
      </c>
      <c r="AA195" s="181">
        <f t="shared" si="41"/>
        <v>0</v>
      </c>
      <c r="AB195" s="238"/>
      <c r="AC195" s="239"/>
      <c r="AD195" s="240"/>
      <c r="AE195" s="241"/>
      <c r="AF195" s="185">
        <f t="shared" si="48"/>
        <v>0</v>
      </c>
      <c r="AG195" s="186">
        <v>0.65972222222224097</v>
      </c>
      <c r="AH195" s="231">
        <v>0.66319444444446296</v>
      </c>
      <c r="AI195" s="177">
        <f t="shared" si="57"/>
        <v>2</v>
      </c>
      <c r="AJ195" s="237">
        <v>2</v>
      </c>
      <c r="AK195" s="237">
        <v>0</v>
      </c>
      <c r="AL195" s="237">
        <v>0</v>
      </c>
      <c r="AM195" s="177">
        <f t="shared" si="49"/>
        <v>0</v>
      </c>
      <c r="AN195" s="166">
        <v>0</v>
      </c>
      <c r="AO195" s="166">
        <v>0</v>
      </c>
      <c r="AP195" s="234"/>
      <c r="AQ195" s="181">
        <f t="shared" si="42"/>
        <v>0</v>
      </c>
      <c r="AR195" s="256"/>
      <c r="AS195" s="239"/>
      <c r="AT195" s="240"/>
      <c r="AU195" s="241"/>
      <c r="AV195" s="185">
        <f t="shared" si="50"/>
        <v>0</v>
      </c>
      <c r="AW195" s="186">
        <v>0.65972222222224097</v>
      </c>
      <c r="AX195" s="231">
        <v>0.66319444444446296</v>
      </c>
      <c r="AY195" s="177">
        <f t="shared" si="58"/>
        <v>0</v>
      </c>
      <c r="AZ195" s="232"/>
      <c r="BA195" s="233"/>
      <c r="BB195" s="234"/>
      <c r="BC195" s="177">
        <f t="shared" si="51"/>
        <v>0</v>
      </c>
      <c r="BD195" s="232"/>
      <c r="BE195" s="233"/>
      <c r="BF195" s="234"/>
      <c r="BG195" s="181">
        <f t="shared" si="43"/>
        <v>0</v>
      </c>
      <c r="BH195" s="182"/>
      <c r="BI195" s="235"/>
      <c r="BJ195" s="236"/>
      <c r="BK195" s="235"/>
      <c r="BL195" s="185">
        <f t="shared" si="52"/>
        <v>0</v>
      </c>
      <c r="BM195" s="186">
        <v>0.65972222222224097</v>
      </c>
      <c r="BN195" s="231">
        <v>0.66319444444446296</v>
      </c>
      <c r="BO195" s="177">
        <f t="shared" si="59"/>
        <v>0</v>
      </c>
      <c r="BP195" s="232"/>
      <c r="BQ195" s="233"/>
      <c r="BR195" s="234"/>
      <c r="BS195" s="177">
        <f t="shared" si="53"/>
        <v>0</v>
      </c>
      <c r="BT195" s="166">
        <v>0</v>
      </c>
      <c r="BU195" s="233"/>
      <c r="BV195" s="234"/>
      <c r="BW195" s="181">
        <f t="shared" si="44"/>
        <v>0</v>
      </c>
      <c r="BX195" s="182"/>
      <c r="BY195" s="235"/>
      <c r="BZ195" s="236"/>
      <c r="CA195" s="235"/>
      <c r="CB195" s="185">
        <f t="shared" si="54"/>
        <v>0</v>
      </c>
    </row>
    <row r="196" spans="1:80" ht="16.5" thickBot="1">
      <c r="A196" s="186">
        <v>0.66319444444446296</v>
      </c>
      <c r="B196" s="231">
        <v>0.66666666666668595</v>
      </c>
      <c r="C196" s="177">
        <f t="shared" si="55"/>
        <v>37</v>
      </c>
      <c r="D196" s="237">
        <v>37</v>
      </c>
      <c r="E196" s="237">
        <v>0</v>
      </c>
      <c r="F196" s="237">
        <v>0</v>
      </c>
      <c r="G196" s="177">
        <f t="shared" si="45"/>
        <v>76</v>
      </c>
      <c r="H196" s="166">
        <v>70</v>
      </c>
      <c r="I196" s="166">
        <v>0</v>
      </c>
      <c r="J196" s="166">
        <v>3</v>
      </c>
      <c r="K196" s="181">
        <f t="shared" si="40"/>
        <v>73</v>
      </c>
      <c r="L196" s="242"/>
      <c r="M196" s="243"/>
      <c r="N196" s="244"/>
      <c r="O196" s="245">
        <v>3</v>
      </c>
      <c r="P196" s="185">
        <f t="shared" si="46"/>
        <v>3</v>
      </c>
      <c r="Q196" s="186">
        <v>0.66319444444446296</v>
      </c>
      <c r="R196" s="231">
        <v>0.66666666666668595</v>
      </c>
      <c r="S196" s="177">
        <f t="shared" si="56"/>
        <v>0</v>
      </c>
      <c r="T196" s="242"/>
      <c r="U196" s="243"/>
      <c r="V196" s="257"/>
      <c r="W196" s="177">
        <f t="shared" si="47"/>
        <v>1</v>
      </c>
      <c r="X196" s="166">
        <v>0</v>
      </c>
      <c r="Y196" s="166">
        <v>0</v>
      </c>
      <c r="Z196" s="166">
        <v>0</v>
      </c>
      <c r="AA196" s="181">
        <f t="shared" si="41"/>
        <v>0</v>
      </c>
      <c r="AB196" s="242"/>
      <c r="AC196" s="243"/>
      <c r="AD196" s="244">
        <v>1</v>
      </c>
      <c r="AE196" s="245"/>
      <c r="AF196" s="185">
        <f t="shared" si="48"/>
        <v>1</v>
      </c>
      <c r="AG196" s="186">
        <v>0.66319444444446296</v>
      </c>
      <c r="AH196" s="231">
        <v>0.66666666666668595</v>
      </c>
      <c r="AI196" s="177">
        <f t="shared" si="57"/>
        <v>3</v>
      </c>
      <c r="AJ196" s="237">
        <v>3</v>
      </c>
      <c r="AK196" s="237">
        <v>0</v>
      </c>
      <c r="AL196" s="237">
        <v>0</v>
      </c>
      <c r="AM196" s="177">
        <f t="shared" si="49"/>
        <v>2</v>
      </c>
      <c r="AN196" s="166">
        <v>2</v>
      </c>
      <c r="AO196" s="166">
        <v>0</v>
      </c>
      <c r="AP196" s="234"/>
      <c r="AQ196" s="181">
        <f t="shared" si="42"/>
        <v>2</v>
      </c>
      <c r="AR196" s="258"/>
      <c r="AS196" s="243"/>
      <c r="AT196" s="244"/>
      <c r="AU196" s="245"/>
      <c r="AV196" s="185">
        <f t="shared" si="50"/>
        <v>0</v>
      </c>
      <c r="AW196" s="186">
        <v>0.66319444444446296</v>
      </c>
      <c r="AX196" s="231">
        <v>0.66666666666668595</v>
      </c>
      <c r="AY196" s="177">
        <f t="shared" si="58"/>
        <v>0</v>
      </c>
      <c r="AZ196" s="232"/>
      <c r="BA196" s="233"/>
      <c r="BB196" s="234"/>
      <c r="BC196" s="177">
        <f t="shared" si="51"/>
        <v>0</v>
      </c>
      <c r="BD196" s="232"/>
      <c r="BE196" s="233"/>
      <c r="BF196" s="234"/>
      <c r="BG196" s="181">
        <f t="shared" si="43"/>
        <v>0</v>
      </c>
      <c r="BH196" s="182"/>
      <c r="BI196" s="235"/>
      <c r="BJ196" s="236"/>
      <c r="BK196" s="235"/>
      <c r="BL196" s="185">
        <f t="shared" si="52"/>
        <v>0</v>
      </c>
      <c r="BM196" s="186">
        <v>0.66319444444446296</v>
      </c>
      <c r="BN196" s="231">
        <v>0.66666666666668595</v>
      </c>
      <c r="BO196" s="177">
        <f t="shared" si="59"/>
        <v>0</v>
      </c>
      <c r="BP196" s="232"/>
      <c r="BQ196" s="233"/>
      <c r="BR196" s="234"/>
      <c r="BS196" s="177">
        <f t="shared" si="53"/>
        <v>0</v>
      </c>
      <c r="BT196" s="166">
        <v>0</v>
      </c>
      <c r="BU196" s="233"/>
      <c r="BV196" s="234"/>
      <c r="BW196" s="181">
        <f t="shared" si="44"/>
        <v>0</v>
      </c>
      <c r="BX196" s="182"/>
      <c r="BY196" s="235"/>
      <c r="BZ196" s="236"/>
      <c r="CA196" s="235"/>
      <c r="CB196" s="185">
        <f t="shared" si="54"/>
        <v>0</v>
      </c>
    </row>
    <row r="197" spans="1:80" ht="16.5" thickTop="1">
      <c r="A197" s="186">
        <v>0.66666666666668595</v>
      </c>
      <c r="B197" s="231">
        <v>0.67013888888890805</v>
      </c>
      <c r="C197" s="177">
        <f t="shared" si="55"/>
        <v>37</v>
      </c>
      <c r="D197" s="237">
        <v>37</v>
      </c>
      <c r="E197" s="237">
        <v>0</v>
      </c>
      <c r="F197" s="237">
        <v>0</v>
      </c>
      <c r="G197" s="177">
        <f t="shared" si="45"/>
        <v>79</v>
      </c>
      <c r="H197" s="166">
        <v>71</v>
      </c>
      <c r="I197" s="166">
        <v>4</v>
      </c>
      <c r="J197" s="166">
        <v>2</v>
      </c>
      <c r="K197" s="181">
        <f t="shared" ref="K197:K259" si="60">H197+I197+J197</f>
        <v>77</v>
      </c>
      <c r="L197" s="238"/>
      <c r="M197" s="239"/>
      <c r="N197" s="240"/>
      <c r="O197" s="241">
        <v>2</v>
      </c>
      <c r="P197" s="185">
        <f t="shared" si="46"/>
        <v>2</v>
      </c>
      <c r="Q197" s="186">
        <v>0.66666666666668595</v>
      </c>
      <c r="R197" s="231">
        <v>0.67013888888890805</v>
      </c>
      <c r="S197" s="177">
        <f t="shared" si="56"/>
        <v>2</v>
      </c>
      <c r="T197" s="238">
        <v>2</v>
      </c>
      <c r="U197" s="239"/>
      <c r="V197" s="255"/>
      <c r="W197" s="177">
        <f t="shared" si="47"/>
        <v>0</v>
      </c>
      <c r="X197" s="166">
        <v>0</v>
      </c>
      <c r="Y197" s="166">
        <v>0</v>
      </c>
      <c r="Z197" s="166">
        <v>0</v>
      </c>
      <c r="AA197" s="181">
        <f t="shared" ref="AA197:AA241" si="61">X197+Y197+Z197</f>
        <v>0</v>
      </c>
      <c r="AB197" s="182"/>
      <c r="AC197" s="235"/>
      <c r="AD197" s="236"/>
      <c r="AE197" s="235"/>
      <c r="AF197" s="185">
        <f t="shared" si="48"/>
        <v>0</v>
      </c>
      <c r="AG197" s="186">
        <v>0.66666666666668595</v>
      </c>
      <c r="AH197" s="231">
        <v>0.67013888888890805</v>
      </c>
      <c r="AI197" s="177">
        <f t="shared" si="57"/>
        <v>0</v>
      </c>
      <c r="AJ197" s="237">
        <v>0</v>
      </c>
      <c r="AK197" s="237">
        <v>0</v>
      </c>
      <c r="AL197" s="237">
        <v>0</v>
      </c>
      <c r="AM197" s="177">
        <f t="shared" si="49"/>
        <v>0</v>
      </c>
      <c r="AN197" s="166">
        <v>0</v>
      </c>
      <c r="AO197" s="166">
        <v>0</v>
      </c>
      <c r="AP197" s="234"/>
      <c r="AQ197" s="181">
        <f t="shared" ref="AQ197:AQ241" si="62">AN197+AO197+AP197</f>
        <v>0</v>
      </c>
      <c r="AR197" s="256"/>
      <c r="AS197" s="239"/>
      <c r="AT197" s="240"/>
      <c r="AU197" s="241"/>
      <c r="AV197" s="185">
        <f t="shared" si="50"/>
        <v>0</v>
      </c>
      <c r="AW197" s="186">
        <v>0.66666666666668595</v>
      </c>
      <c r="AX197" s="231">
        <v>0.67013888888890805</v>
      </c>
      <c r="AY197" s="177">
        <f t="shared" si="58"/>
        <v>0</v>
      </c>
      <c r="AZ197" s="232"/>
      <c r="BA197" s="233"/>
      <c r="BB197" s="234"/>
      <c r="BC197" s="177">
        <f t="shared" si="51"/>
        <v>0</v>
      </c>
      <c r="BD197" s="232"/>
      <c r="BE197" s="233"/>
      <c r="BF197" s="234"/>
      <c r="BG197" s="181">
        <f t="shared" ref="BG197:BG241" si="63">BD197+BE197+BF197</f>
        <v>0</v>
      </c>
      <c r="BH197" s="182"/>
      <c r="BI197" s="235"/>
      <c r="BJ197" s="236"/>
      <c r="BK197" s="235"/>
      <c r="BL197" s="185">
        <f t="shared" si="52"/>
        <v>0</v>
      </c>
      <c r="BM197" s="186">
        <v>0.66666666666668595</v>
      </c>
      <c r="BN197" s="231">
        <v>0.67013888888890805</v>
      </c>
      <c r="BO197" s="177">
        <f t="shared" si="59"/>
        <v>0</v>
      </c>
      <c r="BP197" s="232"/>
      <c r="BQ197" s="233"/>
      <c r="BR197" s="234"/>
      <c r="BS197" s="177">
        <f t="shared" si="53"/>
        <v>0</v>
      </c>
      <c r="BT197" s="166">
        <v>0</v>
      </c>
      <c r="BU197" s="233"/>
      <c r="BV197" s="234"/>
      <c r="BW197" s="181">
        <f t="shared" ref="BW197:BW241" si="64">BT197+BU197+BV197</f>
        <v>0</v>
      </c>
      <c r="BX197" s="182"/>
      <c r="BY197" s="235"/>
      <c r="BZ197" s="236"/>
      <c r="CA197" s="235"/>
      <c r="CB197" s="185">
        <f t="shared" si="54"/>
        <v>0</v>
      </c>
    </row>
    <row r="198" spans="1:80" ht="15.75">
      <c r="A198" s="186">
        <v>0.67013888888890805</v>
      </c>
      <c r="B198" s="231">
        <v>0.67361111111113003</v>
      </c>
      <c r="C198" s="177">
        <f t="shared" si="55"/>
        <v>52</v>
      </c>
      <c r="D198" s="237">
        <v>52</v>
      </c>
      <c r="E198" s="237">
        <v>0</v>
      </c>
      <c r="F198" s="237">
        <v>0</v>
      </c>
      <c r="G198" s="177">
        <f t="shared" ref="G198:G261" si="65">K198+P198</f>
        <v>73</v>
      </c>
      <c r="H198" s="166">
        <v>67</v>
      </c>
      <c r="I198" s="166">
        <v>3</v>
      </c>
      <c r="J198" s="166">
        <v>1</v>
      </c>
      <c r="K198" s="181">
        <f t="shared" si="60"/>
        <v>71</v>
      </c>
      <c r="L198" s="238"/>
      <c r="M198" s="239">
        <v>1</v>
      </c>
      <c r="N198" s="240"/>
      <c r="O198" s="241">
        <v>1</v>
      </c>
      <c r="P198" s="185">
        <f t="shared" ref="P198:P261" si="66">L198+M198+N198+O198</f>
        <v>2</v>
      </c>
      <c r="Q198" s="186">
        <v>0.67013888888890805</v>
      </c>
      <c r="R198" s="231">
        <v>0.67361111111113003</v>
      </c>
      <c r="S198" s="177">
        <f t="shared" si="56"/>
        <v>3</v>
      </c>
      <c r="T198" s="238">
        <v>3</v>
      </c>
      <c r="U198" s="239"/>
      <c r="V198" s="255"/>
      <c r="W198" s="177">
        <f t="shared" ref="W198:W261" si="67">AA198+AF198</f>
        <v>0</v>
      </c>
      <c r="X198" s="166">
        <v>0</v>
      </c>
      <c r="Y198" s="166">
        <v>0</v>
      </c>
      <c r="Z198" s="166">
        <v>0</v>
      </c>
      <c r="AA198" s="181">
        <f t="shared" si="61"/>
        <v>0</v>
      </c>
      <c r="AB198" s="182"/>
      <c r="AC198" s="235"/>
      <c r="AD198" s="236"/>
      <c r="AE198" s="235"/>
      <c r="AF198" s="185">
        <f t="shared" ref="AF198:AF261" si="68">AB198+AC198+AD198+AE198</f>
        <v>0</v>
      </c>
      <c r="AG198" s="186">
        <v>0.67013888888890805</v>
      </c>
      <c r="AH198" s="231">
        <v>0.67361111111113003</v>
      </c>
      <c r="AI198" s="177">
        <f t="shared" si="57"/>
        <v>3</v>
      </c>
      <c r="AJ198" s="237">
        <v>3</v>
      </c>
      <c r="AK198" s="237">
        <v>0</v>
      </c>
      <c r="AL198" s="237">
        <v>0</v>
      </c>
      <c r="AM198" s="177">
        <f t="shared" ref="AM198:AM261" si="69">AQ198+AV198</f>
        <v>4</v>
      </c>
      <c r="AN198" s="166">
        <v>4</v>
      </c>
      <c r="AO198" s="166">
        <v>0</v>
      </c>
      <c r="AP198" s="234"/>
      <c r="AQ198" s="181">
        <f t="shared" si="62"/>
        <v>4</v>
      </c>
      <c r="AR198" s="256"/>
      <c r="AS198" s="239"/>
      <c r="AT198" s="240"/>
      <c r="AU198" s="241"/>
      <c r="AV198" s="185">
        <f t="shared" ref="AV198:AV261" si="70">AR198+AS198+AT198+AU198</f>
        <v>0</v>
      </c>
      <c r="AW198" s="186">
        <v>0.67013888888890805</v>
      </c>
      <c r="AX198" s="231">
        <v>0.67361111111113003</v>
      </c>
      <c r="AY198" s="177">
        <f t="shared" si="58"/>
        <v>0</v>
      </c>
      <c r="AZ198" s="232"/>
      <c r="BA198" s="233"/>
      <c r="BB198" s="234"/>
      <c r="BC198" s="177">
        <f t="shared" ref="BC198:BC261" si="71">BG198+BL198</f>
        <v>0</v>
      </c>
      <c r="BD198" s="232"/>
      <c r="BE198" s="233"/>
      <c r="BF198" s="234"/>
      <c r="BG198" s="181">
        <f t="shared" si="63"/>
        <v>0</v>
      </c>
      <c r="BH198" s="182"/>
      <c r="BI198" s="235"/>
      <c r="BJ198" s="236"/>
      <c r="BK198" s="235"/>
      <c r="BL198" s="185">
        <f t="shared" ref="BL198:BL261" si="72">BH198+BI198+BJ198+BK198</f>
        <v>0</v>
      </c>
      <c r="BM198" s="186">
        <v>0.67013888888890805</v>
      </c>
      <c r="BN198" s="231">
        <v>0.67361111111113003</v>
      </c>
      <c r="BO198" s="177">
        <f t="shared" si="59"/>
        <v>0</v>
      </c>
      <c r="BP198" s="232"/>
      <c r="BQ198" s="233"/>
      <c r="BR198" s="234"/>
      <c r="BS198" s="177">
        <f t="shared" ref="BS198:BS261" si="73">BW198+CB198</f>
        <v>1</v>
      </c>
      <c r="BT198" s="166">
        <v>1</v>
      </c>
      <c r="BU198" s="233"/>
      <c r="BV198" s="234"/>
      <c r="BW198" s="181">
        <f t="shared" si="64"/>
        <v>1</v>
      </c>
      <c r="BX198" s="182"/>
      <c r="BY198" s="235"/>
      <c r="BZ198" s="236"/>
      <c r="CA198" s="235"/>
      <c r="CB198" s="185">
        <f t="shared" ref="CB198:CB261" si="74">BX198+BY198+BZ198+CA198</f>
        <v>0</v>
      </c>
    </row>
    <row r="199" spans="1:80" ht="15.75">
      <c r="A199" s="186">
        <v>0.67361111111113003</v>
      </c>
      <c r="B199" s="231">
        <v>0.67708333333335302</v>
      </c>
      <c r="C199" s="177">
        <f t="shared" ref="C199:C262" si="75">D199+E199+F199</f>
        <v>21</v>
      </c>
      <c r="D199" s="237">
        <v>21</v>
      </c>
      <c r="E199" s="237">
        <v>0</v>
      </c>
      <c r="F199" s="237">
        <v>0</v>
      </c>
      <c r="G199" s="177">
        <f t="shared" si="65"/>
        <v>73</v>
      </c>
      <c r="H199" s="166">
        <v>68</v>
      </c>
      <c r="I199" s="166">
        <v>1</v>
      </c>
      <c r="J199" s="166">
        <v>3</v>
      </c>
      <c r="K199" s="181">
        <f t="shared" si="60"/>
        <v>72</v>
      </c>
      <c r="L199" s="238"/>
      <c r="M199" s="239"/>
      <c r="N199" s="240"/>
      <c r="O199" s="241">
        <v>1</v>
      </c>
      <c r="P199" s="185">
        <f t="shared" si="66"/>
        <v>1</v>
      </c>
      <c r="Q199" s="186">
        <v>0.67361111111113003</v>
      </c>
      <c r="R199" s="231">
        <v>0.67708333333335302</v>
      </c>
      <c r="S199" s="177">
        <f t="shared" ref="S199:S262" si="76">T199+U199+V199</f>
        <v>0</v>
      </c>
      <c r="T199" s="238"/>
      <c r="U199" s="239"/>
      <c r="V199" s="255"/>
      <c r="W199" s="177">
        <f t="shared" si="67"/>
        <v>0</v>
      </c>
      <c r="X199" s="166">
        <v>0</v>
      </c>
      <c r="Y199" s="166">
        <v>0</v>
      </c>
      <c r="Z199" s="166">
        <v>0</v>
      </c>
      <c r="AA199" s="181">
        <f t="shared" si="61"/>
        <v>0</v>
      </c>
      <c r="AB199" s="182"/>
      <c r="AC199" s="235"/>
      <c r="AD199" s="236"/>
      <c r="AE199" s="235"/>
      <c r="AF199" s="185">
        <f t="shared" si="68"/>
        <v>0</v>
      </c>
      <c r="AG199" s="186">
        <v>0.67361111111113003</v>
      </c>
      <c r="AH199" s="231">
        <v>0.67708333333335302</v>
      </c>
      <c r="AI199" s="177">
        <f t="shared" ref="AI199:AI262" si="77">AJ199+AK199+AL199</f>
        <v>1</v>
      </c>
      <c r="AJ199" s="237">
        <v>1</v>
      </c>
      <c r="AK199" s="237">
        <v>0</v>
      </c>
      <c r="AL199" s="237">
        <v>0</v>
      </c>
      <c r="AM199" s="177">
        <f t="shared" si="69"/>
        <v>0</v>
      </c>
      <c r="AN199" s="166">
        <v>0</v>
      </c>
      <c r="AO199" s="166">
        <v>0</v>
      </c>
      <c r="AP199" s="234"/>
      <c r="AQ199" s="181">
        <f t="shared" si="62"/>
        <v>0</v>
      </c>
      <c r="AR199" s="256"/>
      <c r="AS199" s="239"/>
      <c r="AT199" s="240"/>
      <c r="AU199" s="241"/>
      <c r="AV199" s="185">
        <f t="shared" si="70"/>
        <v>0</v>
      </c>
      <c r="AW199" s="186">
        <v>0.67361111111113003</v>
      </c>
      <c r="AX199" s="231">
        <v>0.67708333333335302</v>
      </c>
      <c r="AY199" s="177">
        <f t="shared" ref="AY199:AY262" si="78">AZ199+BA199+BB199</f>
        <v>0</v>
      </c>
      <c r="AZ199" s="232"/>
      <c r="BA199" s="233"/>
      <c r="BB199" s="234"/>
      <c r="BC199" s="177">
        <f t="shared" si="71"/>
        <v>0</v>
      </c>
      <c r="BD199" s="232"/>
      <c r="BE199" s="233"/>
      <c r="BF199" s="234"/>
      <c r="BG199" s="181">
        <f t="shared" si="63"/>
        <v>0</v>
      </c>
      <c r="BH199" s="182"/>
      <c r="BI199" s="235"/>
      <c r="BJ199" s="236"/>
      <c r="BK199" s="235"/>
      <c r="BL199" s="185">
        <f t="shared" si="72"/>
        <v>0</v>
      </c>
      <c r="BM199" s="186">
        <v>0.67361111111113003</v>
      </c>
      <c r="BN199" s="231">
        <v>0.67708333333335302</v>
      </c>
      <c r="BO199" s="177">
        <f t="shared" ref="BO199:BO262" si="79">BP199+BQ199+BR199</f>
        <v>0</v>
      </c>
      <c r="BP199" s="232"/>
      <c r="BQ199" s="233"/>
      <c r="BR199" s="234"/>
      <c r="BS199" s="177">
        <f t="shared" si="73"/>
        <v>0</v>
      </c>
      <c r="BT199" s="166">
        <v>0</v>
      </c>
      <c r="BU199" s="233"/>
      <c r="BV199" s="234"/>
      <c r="BW199" s="181">
        <f t="shared" si="64"/>
        <v>0</v>
      </c>
      <c r="BX199" s="182"/>
      <c r="BY199" s="235"/>
      <c r="BZ199" s="236"/>
      <c r="CA199" s="235"/>
      <c r="CB199" s="185">
        <f t="shared" si="74"/>
        <v>0</v>
      </c>
    </row>
    <row r="200" spans="1:80" ht="15.75">
      <c r="A200" s="186">
        <v>0.67708333333335302</v>
      </c>
      <c r="B200" s="231">
        <v>0.68055555555557501</v>
      </c>
      <c r="C200" s="177">
        <f t="shared" si="75"/>
        <v>39</v>
      </c>
      <c r="D200" s="237">
        <v>39</v>
      </c>
      <c r="E200" s="237">
        <v>0</v>
      </c>
      <c r="F200" s="237">
        <v>0</v>
      </c>
      <c r="G200" s="177">
        <f t="shared" si="65"/>
        <v>88</v>
      </c>
      <c r="H200" s="166">
        <v>78</v>
      </c>
      <c r="I200" s="166">
        <v>4</v>
      </c>
      <c r="J200" s="166">
        <v>1</v>
      </c>
      <c r="K200" s="181">
        <f t="shared" si="60"/>
        <v>83</v>
      </c>
      <c r="L200" s="238">
        <v>1</v>
      </c>
      <c r="M200" s="239"/>
      <c r="N200" s="240"/>
      <c r="O200" s="241">
        <v>4</v>
      </c>
      <c r="P200" s="185">
        <f t="shared" si="66"/>
        <v>5</v>
      </c>
      <c r="Q200" s="186">
        <v>0.67708333333335302</v>
      </c>
      <c r="R200" s="231">
        <v>0.68055555555557501</v>
      </c>
      <c r="S200" s="177">
        <f t="shared" si="76"/>
        <v>2</v>
      </c>
      <c r="T200" s="238">
        <v>2</v>
      </c>
      <c r="U200" s="239"/>
      <c r="V200" s="255"/>
      <c r="W200" s="177">
        <f t="shared" si="67"/>
        <v>0</v>
      </c>
      <c r="X200" s="166">
        <v>0</v>
      </c>
      <c r="Y200" s="166">
        <v>0</v>
      </c>
      <c r="Z200" s="166">
        <v>0</v>
      </c>
      <c r="AA200" s="181">
        <f t="shared" si="61"/>
        <v>0</v>
      </c>
      <c r="AB200" s="182"/>
      <c r="AC200" s="235"/>
      <c r="AD200" s="236"/>
      <c r="AE200" s="235"/>
      <c r="AF200" s="185">
        <f t="shared" si="68"/>
        <v>0</v>
      </c>
      <c r="AG200" s="186">
        <v>0.67708333333335302</v>
      </c>
      <c r="AH200" s="231">
        <v>0.68055555555557501</v>
      </c>
      <c r="AI200" s="177">
        <f t="shared" si="77"/>
        <v>3</v>
      </c>
      <c r="AJ200" s="237">
        <v>3</v>
      </c>
      <c r="AK200" s="237">
        <v>0</v>
      </c>
      <c r="AL200" s="237">
        <v>0</v>
      </c>
      <c r="AM200" s="177">
        <f t="shared" si="69"/>
        <v>0</v>
      </c>
      <c r="AN200" s="166">
        <v>0</v>
      </c>
      <c r="AO200" s="166">
        <v>0</v>
      </c>
      <c r="AP200" s="234"/>
      <c r="AQ200" s="181">
        <f t="shared" si="62"/>
        <v>0</v>
      </c>
      <c r="AR200" s="256"/>
      <c r="AS200" s="239"/>
      <c r="AT200" s="240"/>
      <c r="AU200" s="241"/>
      <c r="AV200" s="185">
        <f t="shared" si="70"/>
        <v>0</v>
      </c>
      <c r="AW200" s="186">
        <v>0.67708333333335302</v>
      </c>
      <c r="AX200" s="231">
        <v>0.68055555555557501</v>
      </c>
      <c r="AY200" s="177">
        <f t="shared" si="78"/>
        <v>0</v>
      </c>
      <c r="AZ200" s="232"/>
      <c r="BA200" s="233"/>
      <c r="BB200" s="234"/>
      <c r="BC200" s="177">
        <f t="shared" si="71"/>
        <v>0</v>
      </c>
      <c r="BD200" s="232"/>
      <c r="BE200" s="233"/>
      <c r="BF200" s="234"/>
      <c r="BG200" s="181">
        <f t="shared" si="63"/>
        <v>0</v>
      </c>
      <c r="BH200" s="182"/>
      <c r="BI200" s="235"/>
      <c r="BJ200" s="236"/>
      <c r="BK200" s="235"/>
      <c r="BL200" s="185">
        <f t="shared" si="72"/>
        <v>0</v>
      </c>
      <c r="BM200" s="186">
        <v>0.67708333333335302</v>
      </c>
      <c r="BN200" s="231">
        <v>0.68055555555557501</v>
      </c>
      <c r="BO200" s="177">
        <f t="shared" si="79"/>
        <v>0</v>
      </c>
      <c r="BP200" s="232"/>
      <c r="BQ200" s="233"/>
      <c r="BR200" s="234"/>
      <c r="BS200" s="177">
        <f t="shared" si="73"/>
        <v>0</v>
      </c>
      <c r="BT200" s="166">
        <v>0</v>
      </c>
      <c r="BU200" s="233"/>
      <c r="BV200" s="234"/>
      <c r="BW200" s="181">
        <f t="shared" si="64"/>
        <v>0</v>
      </c>
      <c r="BX200" s="182"/>
      <c r="BY200" s="235"/>
      <c r="BZ200" s="236"/>
      <c r="CA200" s="235"/>
      <c r="CB200" s="185">
        <f t="shared" si="74"/>
        <v>0</v>
      </c>
    </row>
    <row r="201" spans="1:80" ht="15.75">
      <c r="A201" s="186">
        <v>0.68055555555557501</v>
      </c>
      <c r="B201" s="231">
        <v>0.684027777777797</v>
      </c>
      <c r="C201" s="177">
        <f t="shared" si="75"/>
        <v>29</v>
      </c>
      <c r="D201" s="237">
        <v>29</v>
      </c>
      <c r="E201" s="237">
        <v>0</v>
      </c>
      <c r="F201" s="237">
        <v>0</v>
      </c>
      <c r="G201" s="177">
        <f t="shared" si="65"/>
        <v>81</v>
      </c>
      <c r="H201" s="166">
        <v>77</v>
      </c>
      <c r="I201" s="166">
        <v>0</v>
      </c>
      <c r="J201" s="166">
        <v>2</v>
      </c>
      <c r="K201" s="181">
        <f t="shared" si="60"/>
        <v>79</v>
      </c>
      <c r="L201" s="238"/>
      <c r="M201" s="239"/>
      <c r="N201" s="240"/>
      <c r="O201" s="241">
        <v>2</v>
      </c>
      <c r="P201" s="185">
        <f t="shared" si="66"/>
        <v>2</v>
      </c>
      <c r="Q201" s="186">
        <v>0.68055555555557501</v>
      </c>
      <c r="R201" s="231">
        <v>0.684027777777797</v>
      </c>
      <c r="S201" s="177">
        <f t="shared" si="76"/>
        <v>1</v>
      </c>
      <c r="T201" s="238">
        <v>1</v>
      </c>
      <c r="U201" s="239"/>
      <c r="V201" s="255"/>
      <c r="W201" s="177">
        <f t="shared" si="67"/>
        <v>2</v>
      </c>
      <c r="X201" s="166">
        <v>2</v>
      </c>
      <c r="Y201" s="166">
        <v>0</v>
      </c>
      <c r="Z201" s="166">
        <v>0</v>
      </c>
      <c r="AA201" s="181">
        <f t="shared" si="61"/>
        <v>2</v>
      </c>
      <c r="AB201" s="182"/>
      <c r="AC201" s="235"/>
      <c r="AD201" s="236"/>
      <c r="AE201" s="235"/>
      <c r="AF201" s="185">
        <f t="shared" si="68"/>
        <v>0</v>
      </c>
      <c r="AG201" s="186">
        <v>0.68055555555557501</v>
      </c>
      <c r="AH201" s="231">
        <v>0.684027777777797</v>
      </c>
      <c r="AI201" s="177">
        <f t="shared" si="77"/>
        <v>3</v>
      </c>
      <c r="AJ201" s="237">
        <v>3</v>
      </c>
      <c r="AK201" s="237">
        <v>0</v>
      </c>
      <c r="AL201" s="237">
        <v>0</v>
      </c>
      <c r="AM201" s="177">
        <f t="shared" si="69"/>
        <v>1</v>
      </c>
      <c r="AN201" s="166">
        <v>1</v>
      </c>
      <c r="AO201" s="166">
        <v>0</v>
      </c>
      <c r="AP201" s="234"/>
      <c r="AQ201" s="181">
        <f t="shared" si="62"/>
        <v>1</v>
      </c>
      <c r="AR201" s="256"/>
      <c r="AS201" s="239"/>
      <c r="AT201" s="240"/>
      <c r="AU201" s="241"/>
      <c r="AV201" s="185">
        <f t="shared" si="70"/>
        <v>0</v>
      </c>
      <c r="AW201" s="186">
        <v>0.68055555555557501</v>
      </c>
      <c r="AX201" s="231">
        <v>0.684027777777797</v>
      </c>
      <c r="AY201" s="177">
        <f t="shared" si="78"/>
        <v>0</v>
      </c>
      <c r="AZ201" s="232"/>
      <c r="BA201" s="233"/>
      <c r="BB201" s="234"/>
      <c r="BC201" s="177">
        <f t="shared" si="71"/>
        <v>0</v>
      </c>
      <c r="BD201" s="232"/>
      <c r="BE201" s="233"/>
      <c r="BF201" s="234"/>
      <c r="BG201" s="181">
        <f t="shared" si="63"/>
        <v>0</v>
      </c>
      <c r="BH201" s="182"/>
      <c r="BI201" s="235"/>
      <c r="BJ201" s="236"/>
      <c r="BK201" s="235"/>
      <c r="BL201" s="185">
        <f t="shared" si="72"/>
        <v>0</v>
      </c>
      <c r="BM201" s="186">
        <v>0.68055555555557501</v>
      </c>
      <c r="BN201" s="231">
        <v>0.684027777777797</v>
      </c>
      <c r="BO201" s="177">
        <f t="shared" si="79"/>
        <v>0</v>
      </c>
      <c r="BP201" s="232"/>
      <c r="BQ201" s="233"/>
      <c r="BR201" s="234"/>
      <c r="BS201" s="177">
        <f t="shared" si="73"/>
        <v>0</v>
      </c>
      <c r="BT201" s="166">
        <v>0</v>
      </c>
      <c r="BU201" s="233"/>
      <c r="BV201" s="234"/>
      <c r="BW201" s="181">
        <f t="shared" si="64"/>
        <v>0</v>
      </c>
      <c r="BX201" s="182"/>
      <c r="BY201" s="235"/>
      <c r="BZ201" s="236"/>
      <c r="CA201" s="235"/>
      <c r="CB201" s="185">
        <f t="shared" si="74"/>
        <v>0</v>
      </c>
    </row>
    <row r="202" spans="1:80" ht="15.75">
      <c r="A202" s="186">
        <v>0.684027777777797</v>
      </c>
      <c r="B202" s="231">
        <v>0.68750000000001998</v>
      </c>
      <c r="C202" s="177">
        <f t="shared" si="75"/>
        <v>30</v>
      </c>
      <c r="D202" s="237">
        <v>30</v>
      </c>
      <c r="E202" s="237">
        <v>0</v>
      </c>
      <c r="F202" s="237">
        <v>0</v>
      </c>
      <c r="G202" s="177">
        <f t="shared" si="65"/>
        <v>69</v>
      </c>
      <c r="H202" s="166">
        <v>68</v>
      </c>
      <c r="I202" s="166">
        <v>1</v>
      </c>
      <c r="J202" s="166">
        <v>0</v>
      </c>
      <c r="K202" s="181">
        <f t="shared" si="60"/>
        <v>69</v>
      </c>
      <c r="L202" s="238"/>
      <c r="M202" s="239"/>
      <c r="N202" s="240"/>
      <c r="O202" s="241"/>
      <c r="P202" s="185">
        <f t="shared" si="66"/>
        <v>0</v>
      </c>
      <c r="Q202" s="186">
        <v>0.684027777777797</v>
      </c>
      <c r="R202" s="231">
        <v>0.68750000000001998</v>
      </c>
      <c r="S202" s="177">
        <f t="shared" si="76"/>
        <v>0</v>
      </c>
      <c r="T202" s="238"/>
      <c r="U202" s="239"/>
      <c r="V202" s="255"/>
      <c r="W202" s="177">
        <f t="shared" si="67"/>
        <v>2</v>
      </c>
      <c r="X202" s="166">
        <v>2</v>
      </c>
      <c r="Y202" s="166">
        <v>0</v>
      </c>
      <c r="Z202" s="166">
        <v>0</v>
      </c>
      <c r="AA202" s="181">
        <f t="shared" si="61"/>
        <v>2</v>
      </c>
      <c r="AB202" s="182"/>
      <c r="AC202" s="235"/>
      <c r="AD202" s="236"/>
      <c r="AE202" s="235"/>
      <c r="AF202" s="185">
        <f t="shared" si="68"/>
        <v>0</v>
      </c>
      <c r="AG202" s="186">
        <v>0.684027777777797</v>
      </c>
      <c r="AH202" s="231">
        <v>0.68750000000001998</v>
      </c>
      <c r="AI202" s="177">
        <f t="shared" si="77"/>
        <v>7</v>
      </c>
      <c r="AJ202" s="237">
        <v>7</v>
      </c>
      <c r="AK202" s="237">
        <v>0</v>
      </c>
      <c r="AL202" s="237">
        <v>0</v>
      </c>
      <c r="AM202" s="177">
        <f t="shared" si="69"/>
        <v>2</v>
      </c>
      <c r="AN202" s="166">
        <v>2</v>
      </c>
      <c r="AO202" s="166">
        <v>0</v>
      </c>
      <c r="AP202" s="234"/>
      <c r="AQ202" s="181">
        <f t="shared" si="62"/>
        <v>2</v>
      </c>
      <c r="AR202" s="256"/>
      <c r="AS202" s="239"/>
      <c r="AT202" s="240"/>
      <c r="AU202" s="241"/>
      <c r="AV202" s="185">
        <f t="shared" si="70"/>
        <v>0</v>
      </c>
      <c r="AW202" s="186">
        <v>0.684027777777797</v>
      </c>
      <c r="AX202" s="231">
        <v>0.68750000000001998</v>
      </c>
      <c r="AY202" s="177">
        <f t="shared" si="78"/>
        <v>0</v>
      </c>
      <c r="AZ202" s="232"/>
      <c r="BA202" s="233"/>
      <c r="BB202" s="234"/>
      <c r="BC202" s="177">
        <f t="shared" si="71"/>
        <v>0</v>
      </c>
      <c r="BD202" s="232"/>
      <c r="BE202" s="233"/>
      <c r="BF202" s="234"/>
      <c r="BG202" s="181">
        <f t="shared" si="63"/>
        <v>0</v>
      </c>
      <c r="BH202" s="182"/>
      <c r="BI202" s="235"/>
      <c r="BJ202" s="236"/>
      <c r="BK202" s="235"/>
      <c r="BL202" s="185">
        <f t="shared" si="72"/>
        <v>0</v>
      </c>
      <c r="BM202" s="186">
        <v>0.684027777777797</v>
      </c>
      <c r="BN202" s="231">
        <v>0.68750000000001998</v>
      </c>
      <c r="BO202" s="177">
        <f t="shared" si="79"/>
        <v>0</v>
      </c>
      <c r="BP202" s="232"/>
      <c r="BQ202" s="233"/>
      <c r="BR202" s="234"/>
      <c r="BS202" s="177">
        <f t="shared" si="73"/>
        <v>0</v>
      </c>
      <c r="BT202" s="166">
        <v>0</v>
      </c>
      <c r="BU202" s="233"/>
      <c r="BV202" s="234"/>
      <c r="BW202" s="181">
        <f t="shared" si="64"/>
        <v>0</v>
      </c>
      <c r="BX202" s="182"/>
      <c r="BY202" s="235"/>
      <c r="BZ202" s="236"/>
      <c r="CA202" s="235"/>
      <c r="CB202" s="185">
        <f t="shared" si="74"/>
        <v>0</v>
      </c>
    </row>
    <row r="203" spans="1:80" ht="15.75">
      <c r="A203" s="186">
        <v>0.68750000000001998</v>
      </c>
      <c r="B203" s="231">
        <v>0.69097222222224197</v>
      </c>
      <c r="C203" s="177">
        <f t="shared" si="75"/>
        <v>31</v>
      </c>
      <c r="D203" s="237">
        <v>30</v>
      </c>
      <c r="E203" s="237">
        <v>0</v>
      </c>
      <c r="F203" s="237">
        <v>1</v>
      </c>
      <c r="G203" s="177">
        <f t="shared" si="65"/>
        <v>91</v>
      </c>
      <c r="H203" s="166">
        <v>82</v>
      </c>
      <c r="I203" s="166">
        <v>4</v>
      </c>
      <c r="J203" s="166">
        <v>1</v>
      </c>
      <c r="K203" s="181">
        <f t="shared" si="60"/>
        <v>87</v>
      </c>
      <c r="L203" s="238"/>
      <c r="M203" s="239"/>
      <c r="N203" s="240"/>
      <c r="O203" s="241">
        <v>4</v>
      </c>
      <c r="P203" s="185">
        <f t="shared" si="66"/>
        <v>4</v>
      </c>
      <c r="Q203" s="186">
        <v>0.68750000000001998</v>
      </c>
      <c r="R203" s="231">
        <v>0.69097222222224197</v>
      </c>
      <c r="S203" s="177">
        <f t="shared" si="76"/>
        <v>3</v>
      </c>
      <c r="T203" s="238">
        <v>3</v>
      </c>
      <c r="U203" s="239"/>
      <c r="V203" s="255"/>
      <c r="W203" s="177">
        <f t="shared" si="67"/>
        <v>0</v>
      </c>
      <c r="X203" s="166">
        <v>0</v>
      </c>
      <c r="Y203" s="166">
        <v>0</v>
      </c>
      <c r="Z203" s="166">
        <v>0</v>
      </c>
      <c r="AA203" s="181">
        <f t="shared" si="61"/>
        <v>0</v>
      </c>
      <c r="AB203" s="182"/>
      <c r="AC203" s="235"/>
      <c r="AD203" s="236"/>
      <c r="AE203" s="235"/>
      <c r="AF203" s="185">
        <f t="shared" si="68"/>
        <v>0</v>
      </c>
      <c r="AG203" s="186">
        <v>0.68750000000001998</v>
      </c>
      <c r="AH203" s="231">
        <v>0.69097222222224197</v>
      </c>
      <c r="AI203" s="177">
        <f t="shared" si="77"/>
        <v>4</v>
      </c>
      <c r="AJ203" s="237">
        <v>4</v>
      </c>
      <c r="AK203" s="237">
        <v>0</v>
      </c>
      <c r="AL203" s="237">
        <v>0</v>
      </c>
      <c r="AM203" s="177">
        <f t="shared" si="69"/>
        <v>1</v>
      </c>
      <c r="AN203" s="166">
        <v>1</v>
      </c>
      <c r="AO203" s="166">
        <v>0</v>
      </c>
      <c r="AP203" s="234"/>
      <c r="AQ203" s="181">
        <f t="shared" si="62"/>
        <v>1</v>
      </c>
      <c r="AR203" s="256"/>
      <c r="AS203" s="239"/>
      <c r="AT203" s="240"/>
      <c r="AU203" s="241"/>
      <c r="AV203" s="185">
        <f t="shared" si="70"/>
        <v>0</v>
      </c>
      <c r="AW203" s="186">
        <v>0.68750000000001998</v>
      </c>
      <c r="AX203" s="231">
        <v>0.69097222222224197</v>
      </c>
      <c r="AY203" s="177">
        <f t="shared" si="78"/>
        <v>0</v>
      </c>
      <c r="AZ203" s="232"/>
      <c r="BA203" s="233"/>
      <c r="BB203" s="234"/>
      <c r="BC203" s="177">
        <f t="shared" si="71"/>
        <v>0</v>
      </c>
      <c r="BD203" s="232"/>
      <c r="BE203" s="233"/>
      <c r="BF203" s="234"/>
      <c r="BG203" s="181">
        <f t="shared" si="63"/>
        <v>0</v>
      </c>
      <c r="BH203" s="182"/>
      <c r="BI203" s="235"/>
      <c r="BJ203" s="236"/>
      <c r="BK203" s="235"/>
      <c r="BL203" s="185">
        <f t="shared" si="72"/>
        <v>0</v>
      </c>
      <c r="BM203" s="186">
        <v>0.68750000000001998</v>
      </c>
      <c r="BN203" s="231">
        <v>0.69097222222224197</v>
      </c>
      <c r="BO203" s="177">
        <f t="shared" si="79"/>
        <v>0</v>
      </c>
      <c r="BP203" s="232"/>
      <c r="BQ203" s="233"/>
      <c r="BR203" s="234"/>
      <c r="BS203" s="177">
        <f t="shared" si="73"/>
        <v>0</v>
      </c>
      <c r="BT203" s="166">
        <v>0</v>
      </c>
      <c r="BU203" s="233"/>
      <c r="BV203" s="234"/>
      <c r="BW203" s="181">
        <f t="shared" si="64"/>
        <v>0</v>
      </c>
      <c r="BX203" s="182"/>
      <c r="BY203" s="235"/>
      <c r="BZ203" s="236"/>
      <c r="CA203" s="235"/>
      <c r="CB203" s="185">
        <f t="shared" si="74"/>
        <v>0</v>
      </c>
    </row>
    <row r="204" spans="1:80" ht="15.75">
      <c r="A204" s="186">
        <v>0.69097222222224197</v>
      </c>
      <c r="B204" s="231">
        <v>0.69444444444446396</v>
      </c>
      <c r="C204" s="177">
        <f t="shared" si="75"/>
        <v>29</v>
      </c>
      <c r="D204" s="237">
        <v>29</v>
      </c>
      <c r="E204" s="237">
        <v>0</v>
      </c>
      <c r="F204" s="237">
        <v>0</v>
      </c>
      <c r="G204" s="177">
        <f t="shared" si="65"/>
        <v>62</v>
      </c>
      <c r="H204" s="166">
        <v>55</v>
      </c>
      <c r="I204" s="166">
        <v>5</v>
      </c>
      <c r="J204" s="166">
        <v>0</v>
      </c>
      <c r="K204" s="181">
        <f t="shared" si="60"/>
        <v>60</v>
      </c>
      <c r="L204" s="238"/>
      <c r="M204" s="239">
        <v>1</v>
      </c>
      <c r="N204" s="240"/>
      <c r="O204" s="241">
        <v>1</v>
      </c>
      <c r="P204" s="185">
        <f t="shared" si="66"/>
        <v>2</v>
      </c>
      <c r="Q204" s="186">
        <v>0.69097222222224197</v>
      </c>
      <c r="R204" s="231">
        <v>0.69444444444446396</v>
      </c>
      <c r="S204" s="177">
        <f t="shared" si="76"/>
        <v>0</v>
      </c>
      <c r="T204" s="238"/>
      <c r="U204" s="239"/>
      <c r="V204" s="255"/>
      <c r="W204" s="177">
        <f t="shared" si="67"/>
        <v>0</v>
      </c>
      <c r="X204" s="166">
        <v>0</v>
      </c>
      <c r="Y204" s="166">
        <v>0</v>
      </c>
      <c r="Z204" s="166">
        <v>0</v>
      </c>
      <c r="AA204" s="181">
        <f t="shared" si="61"/>
        <v>0</v>
      </c>
      <c r="AB204" s="182"/>
      <c r="AC204" s="235"/>
      <c r="AD204" s="236"/>
      <c r="AE204" s="235"/>
      <c r="AF204" s="185">
        <f t="shared" si="68"/>
        <v>0</v>
      </c>
      <c r="AG204" s="186">
        <v>0.69097222222224197</v>
      </c>
      <c r="AH204" s="231">
        <v>0.69444444444446396</v>
      </c>
      <c r="AI204" s="177">
        <f t="shared" si="77"/>
        <v>1</v>
      </c>
      <c r="AJ204" s="237">
        <v>1</v>
      </c>
      <c r="AK204" s="237">
        <v>0</v>
      </c>
      <c r="AL204" s="237">
        <v>0</v>
      </c>
      <c r="AM204" s="177">
        <f t="shared" si="69"/>
        <v>0</v>
      </c>
      <c r="AN204" s="166">
        <v>0</v>
      </c>
      <c r="AO204" s="166">
        <v>0</v>
      </c>
      <c r="AP204" s="234"/>
      <c r="AQ204" s="181">
        <f t="shared" si="62"/>
        <v>0</v>
      </c>
      <c r="AR204" s="256"/>
      <c r="AS204" s="239"/>
      <c r="AT204" s="240"/>
      <c r="AU204" s="241"/>
      <c r="AV204" s="185">
        <f t="shared" si="70"/>
        <v>0</v>
      </c>
      <c r="AW204" s="186">
        <v>0.69097222222224197</v>
      </c>
      <c r="AX204" s="231">
        <v>0.69444444444446396</v>
      </c>
      <c r="AY204" s="177">
        <f t="shared" si="78"/>
        <v>0</v>
      </c>
      <c r="AZ204" s="232"/>
      <c r="BA204" s="233"/>
      <c r="BB204" s="234"/>
      <c r="BC204" s="177">
        <f t="shared" si="71"/>
        <v>0</v>
      </c>
      <c r="BD204" s="232"/>
      <c r="BE204" s="233"/>
      <c r="BF204" s="234"/>
      <c r="BG204" s="181">
        <f t="shared" si="63"/>
        <v>0</v>
      </c>
      <c r="BH204" s="182"/>
      <c r="BI204" s="235"/>
      <c r="BJ204" s="236"/>
      <c r="BK204" s="235"/>
      <c r="BL204" s="185">
        <f t="shared" si="72"/>
        <v>0</v>
      </c>
      <c r="BM204" s="186">
        <v>0.69097222222224197</v>
      </c>
      <c r="BN204" s="231">
        <v>0.69444444444446396</v>
      </c>
      <c r="BO204" s="177">
        <f t="shared" si="79"/>
        <v>0</v>
      </c>
      <c r="BP204" s="232"/>
      <c r="BQ204" s="233"/>
      <c r="BR204" s="234"/>
      <c r="BS204" s="177">
        <f t="shared" si="73"/>
        <v>0</v>
      </c>
      <c r="BT204" s="166">
        <v>0</v>
      </c>
      <c r="BU204" s="233"/>
      <c r="BV204" s="234"/>
      <c r="BW204" s="181">
        <f t="shared" si="64"/>
        <v>0</v>
      </c>
      <c r="BX204" s="182"/>
      <c r="BY204" s="235"/>
      <c r="BZ204" s="236"/>
      <c r="CA204" s="235"/>
      <c r="CB204" s="185">
        <f t="shared" si="74"/>
        <v>0</v>
      </c>
    </row>
    <row r="205" spans="1:80" ht="15.75">
      <c r="A205" s="186">
        <v>0.69444444444446396</v>
      </c>
      <c r="B205" s="231">
        <v>0.69791666666668695</v>
      </c>
      <c r="C205" s="177">
        <f t="shared" si="75"/>
        <v>24</v>
      </c>
      <c r="D205" s="237">
        <v>24</v>
      </c>
      <c r="E205" s="237">
        <v>0</v>
      </c>
      <c r="F205" s="237">
        <v>0</v>
      </c>
      <c r="G205" s="177">
        <f t="shared" si="65"/>
        <v>88</v>
      </c>
      <c r="H205" s="166">
        <v>83</v>
      </c>
      <c r="I205" s="166">
        <v>3</v>
      </c>
      <c r="J205" s="166">
        <v>0</v>
      </c>
      <c r="K205" s="181">
        <f t="shared" si="60"/>
        <v>86</v>
      </c>
      <c r="L205" s="238"/>
      <c r="M205" s="239"/>
      <c r="N205" s="240"/>
      <c r="O205" s="241">
        <v>2</v>
      </c>
      <c r="P205" s="185">
        <f t="shared" si="66"/>
        <v>2</v>
      </c>
      <c r="Q205" s="186">
        <v>0.69444444444446396</v>
      </c>
      <c r="R205" s="231">
        <v>0.69791666666668695</v>
      </c>
      <c r="S205" s="177">
        <f t="shared" si="76"/>
        <v>1</v>
      </c>
      <c r="T205" s="238">
        <v>1</v>
      </c>
      <c r="U205" s="239"/>
      <c r="V205" s="255"/>
      <c r="W205" s="177">
        <f t="shared" si="67"/>
        <v>0</v>
      </c>
      <c r="X205" s="166">
        <v>0</v>
      </c>
      <c r="Y205" s="166">
        <v>0</v>
      </c>
      <c r="Z205" s="166">
        <v>0</v>
      </c>
      <c r="AA205" s="181">
        <f t="shared" si="61"/>
        <v>0</v>
      </c>
      <c r="AB205" s="182"/>
      <c r="AC205" s="235"/>
      <c r="AD205" s="236"/>
      <c r="AE205" s="235"/>
      <c r="AF205" s="185">
        <f t="shared" si="68"/>
        <v>0</v>
      </c>
      <c r="AG205" s="186">
        <v>0.69444444444446396</v>
      </c>
      <c r="AH205" s="231">
        <v>0.69791666666668695</v>
      </c>
      <c r="AI205" s="177">
        <f t="shared" si="77"/>
        <v>2</v>
      </c>
      <c r="AJ205" s="237">
        <v>2</v>
      </c>
      <c r="AK205" s="237">
        <v>0</v>
      </c>
      <c r="AL205" s="237">
        <v>0</v>
      </c>
      <c r="AM205" s="177">
        <f t="shared" si="69"/>
        <v>2</v>
      </c>
      <c r="AN205" s="166">
        <v>2</v>
      </c>
      <c r="AO205" s="166">
        <v>0</v>
      </c>
      <c r="AP205" s="234"/>
      <c r="AQ205" s="181">
        <f t="shared" si="62"/>
        <v>2</v>
      </c>
      <c r="AR205" s="256"/>
      <c r="AS205" s="239"/>
      <c r="AT205" s="240"/>
      <c r="AU205" s="241"/>
      <c r="AV205" s="185">
        <f t="shared" si="70"/>
        <v>0</v>
      </c>
      <c r="AW205" s="186">
        <v>0.69444444444446396</v>
      </c>
      <c r="AX205" s="231">
        <v>0.69791666666668695</v>
      </c>
      <c r="AY205" s="177">
        <f t="shared" si="78"/>
        <v>0</v>
      </c>
      <c r="AZ205" s="232"/>
      <c r="BA205" s="233"/>
      <c r="BB205" s="234"/>
      <c r="BC205" s="177">
        <f t="shared" si="71"/>
        <v>0</v>
      </c>
      <c r="BD205" s="232"/>
      <c r="BE205" s="233"/>
      <c r="BF205" s="234"/>
      <c r="BG205" s="181">
        <f t="shared" si="63"/>
        <v>0</v>
      </c>
      <c r="BH205" s="182"/>
      <c r="BI205" s="235"/>
      <c r="BJ205" s="236"/>
      <c r="BK205" s="235"/>
      <c r="BL205" s="185">
        <f t="shared" si="72"/>
        <v>0</v>
      </c>
      <c r="BM205" s="186">
        <v>0.69444444444446396</v>
      </c>
      <c r="BN205" s="231">
        <v>0.69791666666668695</v>
      </c>
      <c r="BO205" s="177">
        <f t="shared" si="79"/>
        <v>0</v>
      </c>
      <c r="BP205" s="232"/>
      <c r="BQ205" s="233"/>
      <c r="BR205" s="234"/>
      <c r="BS205" s="177">
        <f t="shared" si="73"/>
        <v>0</v>
      </c>
      <c r="BT205" s="166">
        <v>0</v>
      </c>
      <c r="BU205" s="233"/>
      <c r="BV205" s="234"/>
      <c r="BW205" s="181">
        <f t="shared" si="64"/>
        <v>0</v>
      </c>
      <c r="BX205" s="182"/>
      <c r="BY205" s="235"/>
      <c r="BZ205" s="236"/>
      <c r="CA205" s="235"/>
      <c r="CB205" s="185">
        <f t="shared" si="74"/>
        <v>0</v>
      </c>
    </row>
    <row r="206" spans="1:80" ht="15.75">
      <c r="A206" s="186">
        <v>0.69791666666668695</v>
      </c>
      <c r="B206" s="231">
        <v>0.70138888888890905</v>
      </c>
      <c r="C206" s="177">
        <f t="shared" si="75"/>
        <v>40</v>
      </c>
      <c r="D206" s="237">
        <v>40</v>
      </c>
      <c r="E206" s="237">
        <v>0</v>
      </c>
      <c r="F206" s="237">
        <v>0</v>
      </c>
      <c r="G206" s="177">
        <f t="shared" si="65"/>
        <v>80</v>
      </c>
      <c r="H206" s="166">
        <v>72</v>
      </c>
      <c r="I206" s="166">
        <v>2</v>
      </c>
      <c r="J206" s="166">
        <v>2</v>
      </c>
      <c r="K206" s="181">
        <f t="shared" si="60"/>
        <v>76</v>
      </c>
      <c r="L206" s="238">
        <v>1</v>
      </c>
      <c r="M206" s="239">
        <v>1</v>
      </c>
      <c r="N206" s="240"/>
      <c r="O206" s="241">
        <v>2</v>
      </c>
      <c r="P206" s="185">
        <f t="shared" si="66"/>
        <v>4</v>
      </c>
      <c r="Q206" s="186">
        <v>0.69791666666668695</v>
      </c>
      <c r="R206" s="231">
        <v>0.70138888888890905</v>
      </c>
      <c r="S206" s="177">
        <f t="shared" si="76"/>
        <v>2</v>
      </c>
      <c r="T206" s="238">
        <v>2</v>
      </c>
      <c r="U206" s="239"/>
      <c r="V206" s="255"/>
      <c r="W206" s="177">
        <f t="shared" si="67"/>
        <v>0</v>
      </c>
      <c r="X206" s="166">
        <v>0</v>
      </c>
      <c r="Y206" s="166">
        <v>0</v>
      </c>
      <c r="Z206" s="166">
        <v>0</v>
      </c>
      <c r="AA206" s="181">
        <f t="shared" si="61"/>
        <v>0</v>
      </c>
      <c r="AB206" s="182"/>
      <c r="AC206" s="235"/>
      <c r="AD206" s="236"/>
      <c r="AE206" s="235"/>
      <c r="AF206" s="185">
        <f t="shared" si="68"/>
        <v>0</v>
      </c>
      <c r="AG206" s="186">
        <v>0.69791666666668695</v>
      </c>
      <c r="AH206" s="231">
        <v>0.70138888888890905</v>
      </c>
      <c r="AI206" s="177">
        <f t="shared" si="77"/>
        <v>2</v>
      </c>
      <c r="AJ206" s="237">
        <v>2</v>
      </c>
      <c r="AK206" s="237">
        <v>0</v>
      </c>
      <c r="AL206" s="237">
        <v>0</v>
      </c>
      <c r="AM206" s="177">
        <f t="shared" si="69"/>
        <v>0</v>
      </c>
      <c r="AN206" s="166">
        <v>0</v>
      </c>
      <c r="AO206" s="166">
        <v>0</v>
      </c>
      <c r="AP206" s="234"/>
      <c r="AQ206" s="181">
        <f t="shared" si="62"/>
        <v>0</v>
      </c>
      <c r="AR206" s="256"/>
      <c r="AS206" s="239"/>
      <c r="AT206" s="240"/>
      <c r="AU206" s="241"/>
      <c r="AV206" s="185">
        <f t="shared" si="70"/>
        <v>0</v>
      </c>
      <c r="AW206" s="186">
        <v>0.69791666666668695</v>
      </c>
      <c r="AX206" s="231">
        <v>0.70138888888890905</v>
      </c>
      <c r="AY206" s="177">
        <f t="shared" si="78"/>
        <v>0</v>
      </c>
      <c r="AZ206" s="232"/>
      <c r="BA206" s="233"/>
      <c r="BB206" s="234"/>
      <c r="BC206" s="177">
        <f t="shared" si="71"/>
        <v>0</v>
      </c>
      <c r="BD206" s="232"/>
      <c r="BE206" s="233"/>
      <c r="BF206" s="234"/>
      <c r="BG206" s="181">
        <f t="shared" si="63"/>
        <v>0</v>
      </c>
      <c r="BH206" s="182"/>
      <c r="BI206" s="235"/>
      <c r="BJ206" s="236"/>
      <c r="BK206" s="235"/>
      <c r="BL206" s="185">
        <f t="shared" si="72"/>
        <v>0</v>
      </c>
      <c r="BM206" s="186">
        <v>0.69791666666668695</v>
      </c>
      <c r="BN206" s="231">
        <v>0.70138888888890905</v>
      </c>
      <c r="BO206" s="177">
        <f t="shared" si="79"/>
        <v>0</v>
      </c>
      <c r="BP206" s="232"/>
      <c r="BQ206" s="233"/>
      <c r="BR206" s="234"/>
      <c r="BS206" s="177">
        <f t="shared" si="73"/>
        <v>0</v>
      </c>
      <c r="BT206" s="166">
        <v>0</v>
      </c>
      <c r="BU206" s="233"/>
      <c r="BV206" s="234"/>
      <c r="BW206" s="181">
        <f t="shared" si="64"/>
        <v>0</v>
      </c>
      <c r="BX206" s="182"/>
      <c r="BY206" s="235"/>
      <c r="BZ206" s="236"/>
      <c r="CA206" s="235"/>
      <c r="CB206" s="185">
        <f t="shared" si="74"/>
        <v>0</v>
      </c>
    </row>
    <row r="207" spans="1:80" ht="15.75">
      <c r="A207" s="186">
        <v>0.70138888888890905</v>
      </c>
      <c r="B207" s="231">
        <v>0.70486111111113103</v>
      </c>
      <c r="C207" s="177">
        <f t="shared" si="75"/>
        <v>22</v>
      </c>
      <c r="D207" s="237">
        <v>22</v>
      </c>
      <c r="E207" s="237">
        <v>0</v>
      </c>
      <c r="F207" s="237">
        <v>0</v>
      </c>
      <c r="G207" s="177">
        <f t="shared" si="65"/>
        <v>64</v>
      </c>
      <c r="H207" s="166">
        <v>58</v>
      </c>
      <c r="I207" s="166">
        <v>4</v>
      </c>
      <c r="J207" s="166">
        <v>0</v>
      </c>
      <c r="K207" s="181">
        <f t="shared" si="60"/>
        <v>62</v>
      </c>
      <c r="L207" s="238"/>
      <c r="M207" s="239"/>
      <c r="N207" s="240"/>
      <c r="O207" s="241">
        <v>2</v>
      </c>
      <c r="P207" s="185">
        <f t="shared" si="66"/>
        <v>2</v>
      </c>
      <c r="Q207" s="186">
        <v>0.70138888888890905</v>
      </c>
      <c r="R207" s="231">
        <v>0.70486111111113103</v>
      </c>
      <c r="S207" s="177">
        <f t="shared" si="76"/>
        <v>0</v>
      </c>
      <c r="T207" s="238"/>
      <c r="U207" s="239"/>
      <c r="V207" s="255"/>
      <c r="W207" s="177">
        <f t="shared" si="67"/>
        <v>0</v>
      </c>
      <c r="X207" s="166">
        <v>0</v>
      </c>
      <c r="Y207" s="166">
        <v>0</v>
      </c>
      <c r="Z207" s="166">
        <v>0</v>
      </c>
      <c r="AA207" s="181">
        <f t="shared" si="61"/>
        <v>0</v>
      </c>
      <c r="AB207" s="182"/>
      <c r="AC207" s="235"/>
      <c r="AD207" s="236"/>
      <c r="AE207" s="235"/>
      <c r="AF207" s="185">
        <f t="shared" si="68"/>
        <v>0</v>
      </c>
      <c r="AG207" s="186">
        <v>0.70138888888890905</v>
      </c>
      <c r="AH207" s="231">
        <v>0.70486111111113103</v>
      </c>
      <c r="AI207" s="177">
        <f t="shared" si="77"/>
        <v>0</v>
      </c>
      <c r="AJ207" s="237">
        <v>0</v>
      </c>
      <c r="AK207" s="237">
        <v>0</v>
      </c>
      <c r="AL207" s="237">
        <v>0</v>
      </c>
      <c r="AM207" s="177">
        <f t="shared" si="69"/>
        <v>1</v>
      </c>
      <c r="AN207" s="166">
        <v>0</v>
      </c>
      <c r="AO207" s="166">
        <v>0</v>
      </c>
      <c r="AP207" s="234"/>
      <c r="AQ207" s="181">
        <f t="shared" si="62"/>
        <v>0</v>
      </c>
      <c r="AR207" s="256"/>
      <c r="AS207" s="239">
        <v>1</v>
      </c>
      <c r="AT207" s="240"/>
      <c r="AU207" s="241"/>
      <c r="AV207" s="185">
        <f t="shared" si="70"/>
        <v>1</v>
      </c>
      <c r="AW207" s="186">
        <v>0.70138888888890905</v>
      </c>
      <c r="AX207" s="231">
        <v>0.70486111111113103</v>
      </c>
      <c r="AY207" s="177">
        <f t="shared" si="78"/>
        <v>0</v>
      </c>
      <c r="AZ207" s="232"/>
      <c r="BA207" s="233"/>
      <c r="BB207" s="234"/>
      <c r="BC207" s="177">
        <f t="shared" si="71"/>
        <v>0</v>
      </c>
      <c r="BD207" s="232"/>
      <c r="BE207" s="233"/>
      <c r="BF207" s="234"/>
      <c r="BG207" s="181">
        <f t="shared" si="63"/>
        <v>0</v>
      </c>
      <c r="BH207" s="182"/>
      <c r="BI207" s="235"/>
      <c r="BJ207" s="236"/>
      <c r="BK207" s="235"/>
      <c r="BL207" s="185">
        <f t="shared" si="72"/>
        <v>0</v>
      </c>
      <c r="BM207" s="186">
        <v>0.70138888888890905</v>
      </c>
      <c r="BN207" s="231">
        <v>0.70486111111113103</v>
      </c>
      <c r="BO207" s="177">
        <f t="shared" si="79"/>
        <v>0</v>
      </c>
      <c r="BP207" s="232"/>
      <c r="BQ207" s="233"/>
      <c r="BR207" s="234"/>
      <c r="BS207" s="177">
        <f t="shared" si="73"/>
        <v>0</v>
      </c>
      <c r="BT207" s="166">
        <v>0</v>
      </c>
      <c r="BU207" s="233"/>
      <c r="BV207" s="234"/>
      <c r="BW207" s="181">
        <f t="shared" si="64"/>
        <v>0</v>
      </c>
      <c r="BX207" s="182"/>
      <c r="BY207" s="235"/>
      <c r="BZ207" s="236"/>
      <c r="CA207" s="235"/>
      <c r="CB207" s="185">
        <f t="shared" si="74"/>
        <v>0</v>
      </c>
    </row>
    <row r="208" spans="1:80" ht="16.5" thickBot="1">
      <c r="A208" s="186">
        <v>0.70486111111113103</v>
      </c>
      <c r="B208" s="231">
        <v>0.70833333333335302</v>
      </c>
      <c r="C208" s="177">
        <f t="shared" si="75"/>
        <v>31</v>
      </c>
      <c r="D208" s="237">
        <v>31</v>
      </c>
      <c r="E208" s="237">
        <v>0</v>
      </c>
      <c r="F208" s="237">
        <v>0</v>
      </c>
      <c r="G208" s="177">
        <f t="shared" si="65"/>
        <v>74</v>
      </c>
      <c r="H208" s="166">
        <v>72</v>
      </c>
      <c r="I208" s="166">
        <v>1</v>
      </c>
      <c r="J208" s="166">
        <v>0</v>
      </c>
      <c r="K208" s="181">
        <f t="shared" si="60"/>
        <v>73</v>
      </c>
      <c r="L208" s="242"/>
      <c r="M208" s="243"/>
      <c r="N208" s="244"/>
      <c r="O208" s="245">
        <v>1</v>
      </c>
      <c r="P208" s="185">
        <f t="shared" si="66"/>
        <v>1</v>
      </c>
      <c r="Q208" s="186">
        <v>0.70486111111113103</v>
      </c>
      <c r="R208" s="231">
        <v>0.70833333333335302</v>
      </c>
      <c r="S208" s="177">
        <f t="shared" si="76"/>
        <v>0</v>
      </c>
      <c r="T208" s="242"/>
      <c r="U208" s="243"/>
      <c r="V208" s="257"/>
      <c r="W208" s="177">
        <f t="shared" si="67"/>
        <v>0</v>
      </c>
      <c r="X208" s="166">
        <v>0</v>
      </c>
      <c r="Y208" s="166">
        <v>0</v>
      </c>
      <c r="Z208" s="166">
        <v>0</v>
      </c>
      <c r="AA208" s="181">
        <f t="shared" si="61"/>
        <v>0</v>
      </c>
      <c r="AB208" s="182"/>
      <c r="AC208" s="235"/>
      <c r="AD208" s="236"/>
      <c r="AE208" s="235"/>
      <c r="AF208" s="185">
        <f t="shared" si="68"/>
        <v>0</v>
      </c>
      <c r="AG208" s="186">
        <v>0.70486111111113103</v>
      </c>
      <c r="AH208" s="231">
        <v>0.70833333333335302</v>
      </c>
      <c r="AI208" s="177">
        <f t="shared" si="77"/>
        <v>3</v>
      </c>
      <c r="AJ208" s="237">
        <v>3</v>
      </c>
      <c r="AK208" s="237">
        <v>0</v>
      </c>
      <c r="AL208" s="237">
        <v>0</v>
      </c>
      <c r="AM208" s="177">
        <f t="shared" si="69"/>
        <v>2</v>
      </c>
      <c r="AN208" s="166">
        <v>2</v>
      </c>
      <c r="AO208" s="166">
        <v>0</v>
      </c>
      <c r="AP208" s="234"/>
      <c r="AQ208" s="181">
        <f t="shared" si="62"/>
        <v>2</v>
      </c>
      <c r="AR208" s="258"/>
      <c r="AS208" s="243"/>
      <c r="AT208" s="244"/>
      <c r="AU208" s="245"/>
      <c r="AV208" s="185">
        <f t="shared" si="70"/>
        <v>0</v>
      </c>
      <c r="AW208" s="186">
        <v>0.70486111111113103</v>
      </c>
      <c r="AX208" s="231">
        <v>0.70833333333335302</v>
      </c>
      <c r="AY208" s="177">
        <f t="shared" si="78"/>
        <v>0</v>
      </c>
      <c r="AZ208" s="232"/>
      <c r="BA208" s="233"/>
      <c r="BB208" s="234"/>
      <c r="BC208" s="177">
        <f t="shared" si="71"/>
        <v>0</v>
      </c>
      <c r="BD208" s="232"/>
      <c r="BE208" s="233"/>
      <c r="BF208" s="234"/>
      <c r="BG208" s="181">
        <f t="shared" si="63"/>
        <v>0</v>
      </c>
      <c r="BH208" s="182"/>
      <c r="BI208" s="235"/>
      <c r="BJ208" s="236"/>
      <c r="BK208" s="235"/>
      <c r="BL208" s="185">
        <f t="shared" si="72"/>
        <v>0</v>
      </c>
      <c r="BM208" s="186">
        <v>0.70486111111113103</v>
      </c>
      <c r="BN208" s="231">
        <v>0.70833333333335302</v>
      </c>
      <c r="BO208" s="177">
        <f t="shared" si="79"/>
        <v>0</v>
      </c>
      <c r="BP208" s="232"/>
      <c r="BQ208" s="233"/>
      <c r="BR208" s="234"/>
      <c r="BS208" s="177">
        <f t="shared" si="73"/>
        <v>0</v>
      </c>
      <c r="BT208" s="166">
        <v>0</v>
      </c>
      <c r="BU208" s="233"/>
      <c r="BV208" s="234"/>
      <c r="BW208" s="181">
        <f t="shared" si="64"/>
        <v>0</v>
      </c>
      <c r="BX208" s="182"/>
      <c r="BY208" s="235"/>
      <c r="BZ208" s="236"/>
      <c r="CA208" s="235"/>
      <c r="CB208" s="185">
        <f t="shared" si="74"/>
        <v>0</v>
      </c>
    </row>
    <row r="209" spans="1:80" ht="16.5" thickTop="1">
      <c r="A209" s="186">
        <v>0.70833333333335302</v>
      </c>
      <c r="B209" s="231">
        <v>0.71180555555557601</v>
      </c>
      <c r="C209" s="177">
        <f t="shared" si="75"/>
        <v>0</v>
      </c>
      <c r="D209" s="232"/>
      <c r="E209" s="233"/>
      <c r="F209" s="234"/>
      <c r="G209" s="177">
        <f t="shared" si="65"/>
        <v>0</v>
      </c>
      <c r="H209" s="232"/>
      <c r="I209" s="233"/>
      <c r="J209" s="234"/>
      <c r="K209" s="181">
        <f t="shared" si="60"/>
        <v>0</v>
      </c>
      <c r="L209" s="182"/>
      <c r="M209" s="235"/>
      <c r="N209" s="236"/>
      <c r="O209" s="235"/>
      <c r="P209" s="185">
        <f t="shared" si="66"/>
        <v>0</v>
      </c>
      <c r="Q209" s="186">
        <v>0.70833333333335302</v>
      </c>
      <c r="R209" s="231">
        <v>0.71180555555557601</v>
      </c>
      <c r="S209" s="177">
        <f t="shared" si="76"/>
        <v>0</v>
      </c>
      <c r="T209" s="232"/>
      <c r="U209" s="233"/>
      <c r="V209" s="234"/>
      <c r="W209" s="177">
        <f t="shared" si="67"/>
        <v>0</v>
      </c>
      <c r="X209" s="232"/>
      <c r="Y209" s="233"/>
      <c r="Z209" s="234"/>
      <c r="AA209" s="181">
        <f t="shared" si="61"/>
        <v>0</v>
      </c>
      <c r="AB209" s="182"/>
      <c r="AC209" s="235"/>
      <c r="AD209" s="236"/>
      <c r="AE209" s="235"/>
      <c r="AF209" s="185">
        <f t="shared" si="68"/>
        <v>0</v>
      </c>
      <c r="AG209" s="186">
        <v>0.70833333333335302</v>
      </c>
      <c r="AH209" s="231">
        <v>0.71180555555557601</v>
      </c>
      <c r="AI209" s="177">
        <f t="shared" si="77"/>
        <v>0</v>
      </c>
      <c r="AJ209" s="232"/>
      <c r="AK209" s="233"/>
      <c r="AL209" s="234"/>
      <c r="AM209" s="177">
        <f t="shared" si="69"/>
        <v>0</v>
      </c>
      <c r="AN209" s="232"/>
      <c r="AO209" s="233"/>
      <c r="AP209" s="234"/>
      <c r="AQ209" s="181">
        <f t="shared" si="62"/>
        <v>0</v>
      </c>
      <c r="AR209" s="182"/>
      <c r="AS209" s="235"/>
      <c r="AT209" s="236"/>
      <c r="AU209" s="235"/>
      <c r="AV209" s="185">
        <f t="shared" si="70"/>
        <v>0</v>
      </c>
      <c r="AW209" s="186">
        <v>0.70833333333335302</v>
      </c>
      <c r="AX209" s="231">
        <v>0.71180555555557601</v>
      </c>
      <c r="AY209" s="177">
        <f t="shared" si="78"/>
        <v>0</v>
      </c>
      <c r="AZ209" s="232"/>
      <c r="BA209" s="233"/>
      <c r="BB209" s="234"/>
      <c r="BC209" s="177">
        <f t="shared" si="71"/>
        <v>0</v>
      </c>
      <c r="BD209" s="232"/>
      <c r="BE209" s="233"/>
      <c r="BF209" s="234"/>
      <c r="BG209" s="181">
        <f t="shared" si="63"/>
        <v>0</v>
      </c>
      <c r="BH209" s="182"/>
      <c r="BI209" s="235"/>
      <c r="BJ209" s="236"/>
      <c r="BK209" s="235"/>
      <c r="BL209" s="185">
        <f t="shared" si="72"/>
        <v>0</v>
      </c>
      <c r="BM209" s="186">
        <v>0.70833333333335302</v>
      </c>
      <c r="BN209" s="231">
        <v>0.71180555555557601</v>
      </c>
      <c r="BO209" s="177">
        <f t="shared" si="79"/>
        <v>0</v>
      </c>
      <c r="BP209" s="232"/>
      <c r="BQ209" s="233"/>
      <c r="BR209" s="234"/>
      <c r="BS209" s="177">
        <f t="shared" si="73"/>
        <v>0</v>
      </c>
      <c r="BT209" s="232"/>
      <c r="BU209" s="233"/>
      <c r="BV209" s="234"/>
      <c r="BW209" s="181">
        <f t="shared" si="64"/>
        <v>0</v>
      </c>
      <c r="BX209" s="182"/>
      <c r="BY209" s="235"/>
      <c r="BZ209" s="236"/>
      <c r="CA209" s="235"/>
      <c r="CB209" s="185">
        <f t="shared" si="74"/>
        <v>0</v>
      </c>
    </row>
    <row r="210" spans="1:80" ht="15.75">
      <c r="A210" s="186">
        <v>0.71180555555557601</v>
      </c>
      <c r="B210" s="231">
        <v>0.715277777777798</v>
      </c>
      <c r="C210" s="177">
        <f t="shared" si="75"/>
        <v>0</v>
      </c>
      <c r="D210" s="232"/>
      <c r="E210" s="233"/>
      <c r="F210" s="234"/>
      <c r="G210" s="177">
        <f t="shared" si="65"/>
        <v>0</v>
      </c>
      <c r="H210" s="232"/>
      <c r="I210" s="233"/>
      <c r="J210" s="234"/>
      <c r="K210" s="181">
        <f t="shared" si="60"/>
        <v>0</v>
      </c>
      <c r="L210" s="182"/>
      <c r="M210" s="235"/>
      <c r="N210" s="236"/>
      <c r="O210" s="235"/>
      <c r="P210" s="185">
        <f t="shared" si="66"/>
        <v>0</v>
      </c>
      <c r="Q210" s="186">
        <v>0.71180555555557601</v>
      </c>
      <c r="R210" s="231">
        <v>0.715277777777798</v>
      </c>
      <c r="S210" s="177">
        <f t="shared" si="76"/>
        <v>0</v>
      </c>
      <c r="T210" s="232"/>
      <c r="U210" s="233"/>
      <c r="V210" s="234"/>
      <c r="W210" s="177">
        <f t="shared" si="67"/>
        <v>0</v>
      </c>
      <c r="X210" s="232"/>
      <c r="Y210" s="233"/>
      <c r="Z210" s="234"/>
      <c r="AA210" s="181">
        <f t="shared" si="61"/>
        <v>0</v>
      </c>
      <c r="AB210" s="182"/>
      <c r="AC210" s="235"/>
      <c r="AD210" s="236"/>
      <c r="AE210" s="235"/>
      <c r="AF210" s="185">
        <f t="shared" si="68"/>
        <v>0</v>
      </c>
      <c r="AG210" s="186">
        <v>0.71180555555557601</v>
      </c>
      <c r="AH210" s="231">
        <v>0.715277777777798</v>
      </c>
      <c r="AI210" s="177">
        <f t="shared" si="77"/>
        <v>0</v>
      </c>
      <c r="AJ210" s="232"/>
      <c r="AK210" s="233"/>
      <c r="AL210" s="234"/>
      <c r="AM210" s="177">
        <f t="shared" si="69"/>
        <v>0</v>
      </c>
      <c r="AN210" s="232"/>
      <c r="AO210" s="233"/>
      <c r="AP210" s="234"/>
      <c r="AQ210" s="181">
        <f t="shared" si="62"/>
        <v>0</v>
      </c>
      <c r="AR210" s="182"/>
      <c r="AS210" s="235"/>
      <c r="AT210" s="236"/>
      <c r="AU210" s="235"/>
      <c r="AV210" s="185">
        <f t="shared" si="70"/>
        <v>0</v>
      </c>
      <c r="AW210" s="186">
        <v>0.71180555555557601</v>
      </c>
      <c r="AX210" s="231">
        <v>0.715277777777798</v>
      </c>
      <c r="AY210" s="177">
        <f t="shared" si="78"/>
        <v>0</v>
      </c>
      <c r="AZ210" s="232"/>
      <c r="BA210" s="233"/>
      <c r="BB210" s="234"/>
      <c r="BC210" s="177">
        <f t="shared" si="71"/>
        <v>0</v>
      </c>
      <c r="BD210" s="232"/>
      <c r="BE210" s="233"/>
      <c r="BF210" s="234"/>
      <c r="BG210" s="181">
        <f t="shared" si="63"/>
        <v>0</v>
      </c>
      <c r="BH210" s="182"/>
      <c r="BI210" s="235"/>
      <c r="BJ210" s="236"/>
      <c r="BK210" s="235"/>
      <c r="BL210" s="185">
        <f t="shared" si="72"/>
        <v>0</v>
      </c>
      <c r="BM210" s="186">
        <v>0.71180555555557601</v>
      </c>
      <c r="BN210" s="231">
        <v>0.715277777777798</v>
      </c>
      <c r="BO210" s="177">
        <f t="shared" si="79"/>
        <v>0</v>
      </c>
      <c r="BP210" s="232"/>
      <c r="BQ210" s="233"/>
      <c r="BR210" s="234"/>
      <c r="BS210" s="177">
        <f t="shared" si="73"/>
        <v>0</v>
      </c>
      <c r="BT210" s="232"/>
      <c r="BU210" s="233"/>
      <c r="BV210" s="234"/>
      <c r="BW210" s="181">
        <f t="shared" si="64"/>
        <v>0</v>
      </c>
      <c r="BX210" s="182"/>
      <c r="BY210" s="235"/>
      <c r="BZ210" s="236"/>
      <c r="CA210" s="235"/>
      <c r="CB210" s="185">
        <f t="shared" si="74"/>
        <v>0</v>
      </c>
    </row>
    <row r="211" spans="1:80" ht="15.75">
      <c r="A211" s="186">
        <v>0.715277777777798</v>
      </c>
      <c r="B211" s="231">
        <v>0.71875000000001998</v>
      </c>
      <c r="C211" s="177">
        <f t="shared" si="75"/>
        <v>0</v>
      </c>
      <c r="D211" s="232"/>
      <c r="E211" s="233"/>
      <c r="F211" s="234"/>
      <c r="G211" s="177">
        <f t="shared" si="65"/>
        <v>0</v>
      </c>
      <c r="H211" s="232"/>
      <c r="I211" s="233"/>
      <c r="J211" s="234"/>
      <c r="K211" s="181">
        <f t="shared" si="60"/>
        <v>0</v>
      </c>
      <c r="L211" s="182"/>
      <c r="M211" s="235"/>
      <c r="N211" s="236"/>
      <c r="O211" s="235"/>
      <c r="P211" s="185">
        <f t="shared" si="66"/>
        <v>0</v>
      </c>
      <c r="Q211" s="186">
        <v>0.715277777777798</v>
      </c>
      <c r="R211" s="231">
        <v>0.71875000000001998</v>
      </c>
      <c r="S211" s="177">
        <f t="shared" si="76"/>
        <v>0</v>
      </c>
      <c r="T211" s="232"/>
      <c r="U211" s="233"/>
      <c r="V211" s="234"/>
      <c r="W211" s="177">
        <f t="shared" si="67"/>
        <v>0</v>
      </c>
      <c r="X211" s="232"/>
      <c r="Y211" s="233"/>
      <c r="Z211" s="234"/>
      <c r="AA211" s="181">
        <f t="shared" si="61"/>
        <v>0</v>
      </c>
      <c r="AB211" s="182"/>
      <c r="AC211" s="235"/>
      <c r="AD211" s="236"/>
      <c r="AE211" s="235"/>
      <c r="AF211" s="185">
        <f t="shared" si="68"/>
        <v>0</v>
      </c>
      <c r="AG211" s="186">
        <v>0.715277777777798</v>
      </c>
      <c r="AH211" s="231">
        <v>0.71875000000001998</v>
      </c>
      <c r="AI211" s="177">
        <f t="shared" si="77"/>
        <v>0</v>
      </c>
      <c r="AJ211" s="232"/>
      <c r="AK211" s="233"/>
      <c r="AL211" s="234"/>
      <c r="AM211" s="177">
        <f t="shared" si="69"/>
        <v>0</v>
      </c>
      <c r="AN211" s="232"/>
      <c r="AO211" s="233"/>
      <c r="AP211" s="234"/>
      <c r="AQ211" s="181">
        <f t="shared" si="62"/>
        <v>0</v>
      </c>
      <c r="AR211" s="182"/>
      <c r="AS211" s="235"/>
      <c r="AT211" s="236"/>
      <c r="AU211" s="235"/>
      <c r="AV211" s="185">
        <f t="shared" si="70"/>
        <v>0</v>
      </c>
      <c r="AW211" s="186">
        <v>0.715277777777798</v>
      </c>
      <c r="AX211" s="231">
        <v>0.71875000000001998</v>
      </c>
      <c r="AY211" s="177">
        <f t="shared" si="78"/>
        <v>0</v>
      </c>
      <c r="AZ211" s="232"/>
      <c r="BA211" s="233"/>
      <c r="BB211" s="234"/>
      <c r="BC211" s="177">
        <f t="shared" si="71"/>
        <v>0</v>
      </c>
      <c r="BD211" s="232"/>
      <c r="BE211" s="233"/>
      <c r="BF211" s="234"/>
      <c r="BG211" s="181">
        <f t="shared" si="63"/>
        <v>0</v>
      </c>
      <c r="BH211" s="182"/>
      <c r="BI211" s="235"/>
      <c r="BJ211" s="236"/>
      <c r="BK211" s="235"/>
      <c r="BL211" s="185">
        <f t="shared" si="72"/>
        <v>0</v>
      </c>
      <c r="BM211" s="186">
        <v>0.715277777777798</v>
      </c>
      <c r="BN211" s="231">
        <v>0.71875000000001998</v>
      </c>
      <c r="BO211" s="177">
        <f t="shared" si="79"/>
        <v>0</v>
      </c>
      <c r="BP211" s="232"/>
      <c r="BQ211" s="233"/>
      <c r="BR211" s="234"/>
      <c r="BS211" s="177">
        <f t="shared" si="73"/>
        <v>0</v>
      </c>
      <c r="BT211" s="232"/>
      <c r="BU211" s="233"/>
      <c r="BV211" s="234"/>
      <c r="BW211" s="181">
        <f t="shared" si="64"/>
        <v>0</v>
      </c>
      <c r="BX211" s="182"/>
      <c r="BY211" s="235"/>
      <c r="BZ211" s="236"/>
      <c r="CA211" s="235"/>
      <c r="CB211" s="185">
        <f t="shared" si="74"/>
        <v>0</v>
      </c>
    </row>
    <row r="212" spans="1:80" ht="15.75">
      <c r="A212" s="186">
        <v>0.71875000000001998</v>
      </c>
      <c r="B212" s="231">
        <v>0.72222222222224297</v>
      </c>
      <c r="C212" s="177">
        <f t="shared" si="75"/>
        <v>0</v>
      </c>
      <c r="D212" s="232"/>
      <c r="E212" s="233"/>
      <c r="F212" s="234"/>
      <c r="G212" s="177">
        <f t="shared" si="65"/>
        <v>0</v>
      </c>
      <c r="H212" s="232"/>
      <c r="I212" s="233"/>
      <c r="J212" s="234"/>
      <c r="K212" s="181">
        <f t="shared" si="60"/>
        <v>0</v>
      </c>
      <c r="L212" s="182"/>
      <c r="M212" s="235"/>
      <c r="N212" s="236"/>
      <c r="O212" s="235"/>
      <c r="P212" s="185">
        <f t="shared" si="66"/>
        <v>0</v>
      </c>
      <c r="Q212" s="186">
        <v>0.71875000000001998</v>
      </c>
      <c r="R212" s="231">
        <v>0.72222222222224297</v>
      </c>
      <c r="S212" s="177">
        <f t="shared" si="76"/>
        <v>0</v>
      </c>
      <c r="T212" s="232"/>
      <c r="U212" s="233"/>
      <c r="V212" s="234"/>
      <c r="W212" s="177">
        <f t="shared" si="67"/>
        <v>0</v>
      </c>
      <c r="X212" s="232"/>
      <c r="Y212" s="233"/>
      <c r="Z212" s="234"/>
      <c r="AA212" s="181">
        <f t="shared" si="61"/>
        <v>0</v>
      </c>
      <c r="AB212" s="182"/>
      <c r="AC212" s="235"/>
      <c r="AD212" s="236"/>
      <c r="AE212" s="235"/>
      <c r="AF212" s="185">
        <f t="shared" si="68"/>
        <v>0</v>
      </c>
      <c r="AG212" s="186">
        <v>0.71875000000001998</v>
      </c>
      <c r="AH212" s="231">
        <v>0.72222222222224297</v>
      </c>
      <c r="AI212" s="177">
        <f t="shared" si="77"/>
        <v>0</v>
      </c>
      <c r="AJ212" s="232"/>
      <c r="AK212" s="233"/>
      <c r="AL212" s="234"/>
      <c r="AM212" s="177">
        <f t="shared" si="69"/>
        <v>0</v>
      </c>
      <c r="AN212" s="232"/>
      <c r="AO212" s="233"/>
      <c r="AP212" s="234"/>
      <c r="AQ212" s="181">
        <f t="shared" si="62"/>
        <v>0</v>
      </c>
      <c r="AR212" s="182"/>
      <c r="AS212" s="235"/>
      <c r="AT212" s="236"/>
      <c r="AU212" s="235"/>
      <c r="AV212" s="185">
        <f t="shared" si="70"/>
        <v>0</v>
      </c>
      <c r="AW212" s="186">
        <v>0.71875000000001998</v>
      </c>
      <c r="AX212" s="231">
        <v>0.72222222222224297</v>
      </c>
      <c r="AY212" s="177">
        <f t="shared" si="78"/>
        <v>0</v>
      </c>
      <c r="AZ212" s="232"/>
      <c r="BA212" s="233"/>
      <c r="BB212" s="234"/>
      <c r="BC212" s="177">
        <f t="shared" si="71"/>
        <v>0</v>
      </c>
      <c r="BD212" s="232"/>
      <c r="BE212" s="233"/>
      <c r="BF212" s="234"/>
      <c r="BG212" s="181">
        <f t="shared" si="63"/>
        <v>0</v>
      </c>
      <c r="BH212" s="182"/>
      <c r="BI212" s="235"/>
      <c r="BJ212" s="236"/>
      <c r="BK212" s="235"/>
      <c r="BL212" s="185">
        <f t="shared" si="72"/>
        <v>0</v>
      </c>
      <c r="BM212" s="186">
        <v>0.71875000000001998</v>
      </c>
      <c r="BN212" s="231">
        <v>0.72222222222224297</v>
      </c>
      <c r="BO212" s="177">
        <f t="shared" si="79"/>
        <v>0</v>
      </c>
      <c r="BP212" s="232"/>
      <c r="BQ212" s="233"/>
      <c r="BR212" s="234"/>
      <c r="BS212" s="177">
        <f t="shared" si="73"/>
        <v>0</v>
      </c>
      <c r="BT212" s="232"/>
      <c r="BU212" s="233"/>
      <c r="BV212" s="234"/>
      <c r="BW212" s="181">
        <f t="shared" si="64"/>
        <v>0</v>
      </c>
      <c r="BX212" s="182"/>
      <c r="BY212" s="235"/>
      <c r="BZ212" s="236"/>
      <c r="CA212" s="235"/>
      <c r="CB212" s="185">
        <f t="shared" si="74"/>
        <v>0</v>
      </c>
    </row>
    <row r="213" spans="1:80" ht="15.75">
      <c r="A213" s="186">
        <v>0.72222222222224297</v>
      </c>
      <c r="B213" s="231">
        <v>0.72569444444446496</v>
      </c>
      <c r="C213" s="177">
        <f t="shared" si="75"/>
        <v>0</v>
      </c>
      <c r="D213" s="232"/>
      <c r="E213" s="233"/>
      <c r="F213" s="234"/>
      <c r="G213" s="177">
        <f t="shared" si="65"/>
        <v>0</v>
      </c>
      <c r="H213" s="232"/>
      <c r="I213" s="233"/>
      <c r="J213" s="234"/>
      <c r="K213" s="181">
        <f t="shared" si="60"/>
        <v>0</v>
      </c>
      <c r="L213" s="182"/>
      <c r="M213" s="235"/>
      <c r="N213" s="236"/>
      <c r="O213" s="235"/>
      <c r="P213" s="185">
        <f t="shared" si="66"/>
        <v>0</v>
      </c>
      <c r="Q213" s="186">
        <v>0.72222222222224297</v>
      </c>
      <c r="R213" s="231">
        <v>0.72569444444446496</v>
      </c>
      <c r="S213" s="177">
        <f t="shared" si="76"/>
        <v>0</v>
      </c>
      <c r="T213" s="232"/>
      <c r="U213" s="233"/>
      <c r="V213" s="234"/>
      <c r="W213" s="177">
        <f t="shared" si="67"/>
        <v>0</v>
      </c>
      <c r="X213" s="232"/>
      <c r="Y213" s="233"/>
      <c r="Z213" s="234"/>
      <c r="AA213" s="181">
        <f t="shared" si="61"/>
        <v>0</v>
      </c>
      <c r="AB213" s="182"/>
      <c r="AC213" s="235"/>
      <c r="AD213" s="236"/>
      <c r="AE213" s="235"/>
      <c r="AF213" s="185">
        <f t="shared" si="68"/>
        <v>0</v>
      </c>
      <c r="AG213" s="186">
        <v>0.72222222222224297</v>
      </c>
      <c r="AH213" s="231">
        <v>0.72569444444446496</v>
      </c>
      <c r="AI213" s="177">
        <f t="shared" si="77"/>
        <v>0</v>
      </c>
      <c r="AJ213" s="232"/>
      <c r="AK213" s="233"/>
      <c r="AL213" s="234"/>
      <c r="AM213" s="177">
        <f t="shared" si="69"/>
        <v>0</v>
      </c>
      <c r="AN213" s="232"/>
      <c r="AO213" s="233"/>
      <c r="AP213" s="234"/>
      <c r="AQ213" s="181">
        <f t="shared" si="62"/>
        <v>0</v>
      </c>
      <c r="AR213" s="182"/>
      <c r="AS213" s="235"/>
      <c r="AT213" s="236"/>
      <c r="AU213" s="235"/>
      <c r="AV213" s="185">
        <f t="shared" si="70"/>
        <v>0</v>
      </c>
      <c r="AW213" s="186">
        <v>0.72222222222224297</v>
      </c>
      <c r="AX213" s="231">
        <v>0.72569444444446496</v>
      </c>
      <c r="AY213" s="177">
        <f t="shared" si="78"/>
        <v>0</v>
      </c>
      <c r="AZ213" s="232"/>
      <c r="BA213" s="233"/>
      <c r="BB213" s="234"/>
      <c r="BC213" s="177">
        <f t="shared" si="71"/>
        <v>0</v>
      </c>
      <c r="BD213" s="232"/>
      <c r="BE213" s="233"/>
      <c r="BF213" s="234"/>
      <c r="BG213" s="181">
        <f t="shared" si="63"/>
        <v>0</v>
      </c>
      <c r="BH213" s="182"/>
      <c r="BI213" s="235"/>
      <c r="BJ213" s="236"/>
      <c r="BK213" s="235"/>
      <c r="BL213" s="185">
        <f t="shared" si="72"/>
        <v>0</v>
      </c>
      <c r="BM213" s="186">
        <v>0.72222222222224297</v>
      </c>
      <c r="BN213" s="231">
        <v>0.72569444444446496</v>
      </c>
      <c r="BO213" s="177">
        <f t="shared" si="79"/>
        <v>0</v>
      </c>
      <c r="BP213" s="232"/>
      <c r="BQ213" s="233"/>
      <c r="BR213" s="234"/>
      <c r="BS213" s="177">
        <f t="shared" si="73"/>
        <v>0</v>
      </c>
      <c r="BT213" s="232"/>
      <c r="BU213" s="233"/>
      <c r="BV213" s="234"/>
      <c r="BW213" s="181">
        <f t="shared" si="64"/>
        <v>0</v>
      </c>
      <c r="BX213" s="182"/>
      <c r="BY213" s="235"/>
      <c r="BZ213" s="236"/>
      <c r="CA213" s="235"/>
      <c r="CB213" s="185">
        <f t="shared" si="74"/>
        <v>0</v>
      </c>
    </row>
    <row r="214" spans="1:80" ht="15.75">
      <c r="A214" s="186">
        <v>0.72569444444446496</v>
      </c>
      <c r="B214" s="231">
        <v>0.72916666666668695</v>
      </c>
      <c r="C214" s="177">
        <f t="shared" si="75"/>
        <v>0</v>
      </c>
      <c r="D214" s="232"/>
      <c r="E214" s="233"/>
      <c r="F214" s="234"/>
      <c r="G214" s="177">
        <f t="shared" si="65"/>
        <v>0</v>
      </c>
      <c r="H214" s="232"/>
      <c r="I214" s="233"/>
      <c r="J214" s="234"/>
      <c r="K214" s="181">
        <f t="shared" si="60"/>
        <v>0</v>
      </c>
      <c r="L214" s="182"/>
      <c r="M214" s="235"/>
      <c r="N214" s="236"/>
      <c r="O214" s="235"/>
      <c r="P214" s="185">
        <f t="shared" si="66"/>
        <v>0</v>
      </c>
      <c r="Q214" s="186">
        <v>0.72569444444446496</v>
      </c>
      <c r="R214" s="231">
        <v>0.72916666666668695</v>
      </c>
      <c r="S214" s="177">
        <f t="shared" si="76"/>
        <v>0</v>
      </c>
      <c r="T214" s="232"/>
      <c r="U214" s="233"/>
      <c r="V214" s="234"/>
      <c r="W214" s="177">
        <f t="shared" si="67"/>
        <v>0</v>
      </c>
      <c r="X214" s="232"/>
      <c r="Y214" s="233"/>
      <c r="Z214" s="234"/>
      <c r="AA214" s="181">
        <f t="shared" si="61"/>
        <v>0</v>
      </c>
      <c r="AB214" s="182"/>
      <c r="AC214" s="235"/>
      <c r="AD214" s="236"/>
      <c r="AE214" s="235"/>
      <c r="AF214" s="185">
        <f t="shared" si="68"/>
        <v>0</v>
      </c>
      <c r="AG214" s="186">
        <v>0.72569444444446496</v>
      </c>
      <c r="AH214" s="231">
        <v>0.72916666666668695</v>
      </c>
      <c r="AI214" s="177">
        <f t="shared" si="77"/>
        <v>0</v>
      </c>
      <c r="AJ214" s="232"/>
      <c r="AK214" s="233"/>
      <c r="AL214" s="234"/>
      <c r="AM214" s="177">
        <f t="shared" si="69"/>
        <v>0</v>
      </c>
      <c r="AN214" s="232"/>
      <c r="AO214" s="233"/>
      <c r="AP214" s="234"/>
      <c r="AQ214" s="181">
        <f t="shared" si="62"/>
        <v>0</v>
      </c>
      <c r="AR214" s="182"/>
      <c r="AS214" s="235"/>
      <c r="AT214" s="236"/>
      <c r="AU214" s="235"/>
      <c r="AV214" s="185">
        <f t="shared" si="70"/>
        <v>0</v>
      </c>
      <c r="AW214" s="186">
        <v>0.72569444444446496</v>
      </c>
      <c r="AX214" s="231">
        <v>0.72916666666668695</v>
      </c>
      <c r="AY214" s="177">
        <f t="shared" si="78"/>
        <v>0</v>
      </c>
      <c r="AZ214" s="232"/>
      <c r="BA214" s="233"/>
      <c r="BB214" s="234"/>
      <c r="BC214" s="177">
        <f t="shared" si="71"/>
        <v>0</v>
      </c>
      <c r="BD214" s="232"/>
      <c r="BE214" s="233"/>
      <c r="BF214" s="234"/>
      <c r="BG214" s="181">
        <f t="shared" si="63"/>
        <v>0</v>
      </c>
      <c r="BH214" s="182"/>
      <c r="BI214" s="235"/>
      <c r="BJ214" s="236"/>
      <c r="BK214" s="235"/>
      <c r="BL214" s="185">
        <f t="shared" si="72"/>
        <v>0</v>
      </c>
      <c r="BM214" s="186">
        <v>0.72569444444446496</v>
      </c>
      <c r="BN214" s="231">
        <v>0.72916666666668695</v>
      </c>
      <c r="BO214" s="177">
        <f t="shared" si="79"/>
        <v>0</v>
      </c>
      <c r="BP214" s="232"/>
      <c r="BQ214" s="233"/>
      <c r="BR214" s="234"/>
      <c r="BS214" s="177">
        <f t="shared" si="73"/>
        <v>0</v>
      </c>
      <c r="BT214" s="232"/>
      <c r="BU214" s="233"/>
      <c r="BV214" s="234"/>
      <c r="BW214" s="181">
        <f t="shared" si="64"/>
        <v>0</v>
      </c>
      <c r="BX214" s="182"/>
      <c r="BY214" s="235"/>
      <c r="BZ214" s="236"/>
      <c r="CA214" s="235"/>
      <c r="CB214" s="185">
        <f t="shared" si="74"/>
        <v>0</v>
      </c>
    </row>
    <row r="215" spans="1:80" ht="15.75">
      <c r="A215" s="186">
        <v>0.72916666666668695</v>
      </c>
      <c r="B215" s="231">
        <v>0.73263888888891004</v>
      </c>
      <c r="C215" s="177">
        <f t="shared" si="75"/>
        <v>0</v>
      </c>
      <c r="D215" s="232"/>
      <c r="E215" s="233"/>
      <c r="F215" s="234"/>
      <c r="G215" s="177">
        <f t="shared" si="65"/>
        <v>0</v>
      </c>
      <c r="H215" s="232"/>
      <c r="I215" s="233"/>
      <c r="J215" s="234"/>
      <c r="K215" s="181">
        <f t="shared" si="60"/>
        <v>0</v>
      </c>
      <c r="L215" s="182"/>
      <c r="M215" s="235"/>
      <c r="N215" s="236"/>
      <c r="O215" s="235"/>
      <c r="P215" s="185">
        <f t="shared" si="66"/>
        <v>0</v>
      </c>
      <c r="Q215" s="186">
        <v>0.72916666666668695</v>
      </c>
      <c r="R215" s="231">
        <v>0.73263888888891004</v>
      </c>
      <c r="S215" s="177">
        <f t="shared" si="76"/>
        <v>0</v>
      </c>
      <c r="T215" s="232"/>
      <c r="U215" s="233"/>
      <c r="V215" s="234"/>
      <c r="W215" s="177">
        <f t="shared" si="67"/>
        <v>0</v>
      </c>
      <c r="X215" s="232"/>
      <c r="Y215" s="233"/>
      <c r="Z215" s="234"/>
      <c r="AA215" s="181">
        <f t="shared" si="61"/>
        <v>0</v>
      </c>
      <c r="AB215" s="182"/>
      <c r="AC215" s="235"/>
      <c r="AD215" s="236"/>
      <c r="AE215" s="235"/>
      <c r="AF215" s="185">
        <f t="shared" si="68"/>
        <v>0</v>
      </c>
      <c r="AG215" s="186">
        <v>0.72916666666668695</v>
      </c>
      <c r="AH215" s="231">
        <v>0.73263888888891004</v>
      </c>
      <c r="AI215" s="177">
        <f t="shared" si="77"/>
        <v>0</v>
      </c>
      <c r="AJ215" s="232"/>
      <c r="AK215" s="233"/>
      <c r="AL215" s="234"/>
      <c r="AM215" s="177">
        <f t="shared" si="69"/>
        <v>0</v>
      </c>
      <c r="AN215" s="232"/>
      <c r="AO215" s="233"/>
      <c r="AP215" s="234"/>
      <c r="AQ215" s="181">
        <f t="shared" si="62"/>
        <v>0</v>
      </c>
      <c r="AR215" s="182"/>
      <c r="AS215" s="235"/>
      <c r="AT215" s="236"/>
      <c r="AU215" s="235"/>
      <c r="AV215" s="185">
        <f t="shared" si="70"/>
        <v>0</v>
      </c>
      <c r="AW215" s="186">
        <v>0.72916666666668695</v>
      </c>
      <c r="AX215" s="231">
        <v>0.73263888888891004</v>
      </c>
      <c r="AY215" s="177">
        <f t="shared" si="78"/>
        <v>0</v>
      </c>
      <c r="AZ215" s="232"/>
      <c r="BA215" s="233"/>
      <c r="BB215" s="234"/>
      <c r="BC215" s="177">
        <f t="shared" si="71"/>
        <v>0</v>
      </c>
      <c r="BD215" s="232"/>
      <c r="BE215" s="233"/>
      <c r="BF215" s="234"/>
      <c r="BG215" s="181">
        <f t="shared" si="63"/>
        <v>0</v>
      </c>
      <c r="BH215" s="182"/>
      <c r="BI215" s="235"/>
      <c r="BJ215" s="236"/>
      <c r="BK215" s="235"/>
      <c r="BL215" s="185">
        <f t="shared" si="72"/>
        <v>0</v>
      </c>
      <c r="BM215" s="186">
        <v>0.72916666666668695</v>
      </c>
      <c r="BN215" s="231">
        <v>0.73263888888891004</v>
      </c>
      <c r="BO215" s="177">
        <f t="shared" si="79"/>
        <v>0</v>
      </c>
      <c r="BP215" s="232"/>
      <c r="BQ215" s="233"/>
      <c r="BR215" s="234"/>
      <c r="BS215" s="177">
        <f t="shared" si="73"/>
        <v>0</v>
      </c>
      <c r="BT215" s="232"/>
      <c r="BU215" s="233"/>
      <c r="BV215" s="234"/>
      <c r="BW215" s="181">
        <f t="shared" si="64"/>
        <v>0</v>
      </c>
      <c r="BX215" s="182"/>
      <c r="BY215" s="235"/>
      <c r="BZ215" s="236"/>
      <c r="CA215" s="235"/>
      <c r="CB215" s="185">
        <f t="shared" si="74"/>
        <v>0</v>
      </c>
    </row>
    <row r="216" spans="1:80" ht="15.75">
      <c r="A216" s="186">
        <v>0.73263888888891004</v>
      </c>
      <c r="B216" s="231">
        <v>0.73611111111113203</v>
      </c>
      <c r="C216" s="177">
        <f t="shared" si="75"/>
        <v>0</v>
      </c>
      <c r="D216" s="232"/>
      <c r="E216" s="233"/>
      <c r="F216" s="234"/>
      <c r="G216" s="177">
        <f t="shared" si="65"/>
        <v>0</v>
      </c>
      <c r="H216" s="232"/>
      <c r="I216" s="233"/>
      <c r="J216" s="234"/>
      <c r="K216" s="181">
        <f t="shared" si="60"/>
        <v>0</v>
      </c>
      <c r="L216" s="182"/>
      <c r="M216" s="235"/>
      <c r="N216" s="236"/>
      <c r="O216" s="235"/>
      <c r="P216" s="185">
        <f t="shared" si="66"/>
        <v>0</v>
      </c>
      <c r="Q216" s="186">
        <v>0.73263888888891004</v>
      </c>
      <c r="R216" s="231">
        <v>0.73611111111113203</v>
      </c>
      <c r="S216" s="177">
        <f t="shared" si="76"/>
        <v>0</v>
      </c>
      <c r="T216" s="232"/>
      <c r="U216" s="233"/>
      <c r="V216" s="234"/>
      <c r="W216" s="177">
        <f t="shared" si="67"/>
        <v>0</v>
      </c>
      <c r="X216" s="232"/>
      <c r="Y216" s="233"/>
      <c r="Z216" s="234"/>
      <c r="AA216" s="181">
        <f t="shared" si="61"/>
        <v>0</v>
      </c>
      <c r="AB216" s="182"/>
      <c r="AC216" s="235"/>
      <c r="AD216" s="236"/>
      <c r="AE216" s="235"/>
      <c r="AF216" s="185">
        <f t="shared" si="68"/>
        <v>0</v>
      </c>
      <c r="AG216" s="186">
        <v>0.73263888888891004</v>
      </c>
      <c r="AH216" s="231">
        <v>0.73611111111113203</v>
      </c>
      <c r="AI216" s="177">
        <f t="shared" si="77"/>
        <v>0</v>
      </c>
      <c r="AJ216" s="232"/>
      <c r="AK216" s="233"/>
      <c r="AL216" s="234"/>
      <c r="AM216" s="177">
        <f t="shared" si="69"/>
        <v>0</v>
      </c>
      <c r="AN216" s="232"/>
      <c r="AO216" s="233"/>
      <c r="AP216" s="234"/>
      <c r="AQ216" s="181">
        <f t="shared" si="62"/>
        <v>0</v>
      </c>
      <c r="AR216" s="182"/>
      <c r="AS216" s="235"/>
      <c r="AT216" s="236"/>
      <c r="AU216" s="235"/>
      <c r="AV216" s="185">
        <f t="shared" si="70"/>
        <v>0</v>
      </c>
      <c r="AW216" s="186">
        <v>0.73263888888891004</v>
      </c>
      <c r="AX216" s="231">
        <v>0.73611111111113203</v>
      </c>
      <c r="AY216" s="177">
        <f t="shared" si="78"/>
        <v>0</v>
      </c>
      <c r="AZ216" s="232"/>
      <c r="BA216" s="233"/>
      <c r="BB216" s="234"/>
      <c r="BC216" s="177">
        <f t="shared" si="71"/>
        <v>0</v>
      </c>
      <c r="BD216" s="232"/>
      <c r="BE216" s="233"/>
      <c r="BF216" s="234"/>
      <c r="BG216" s="181">
        <f t="shared" si="63"/>
        <v>0</v>
      </c>
      <c r="BH216" s="182"/>
      <c r="BI216" s="235"/>
      <c r="BJ216" s="236"/>
      <c r="BK216" s="235"/>
      <c r="BL216" s="185">
        <f t="shared" si="72"/>
        <v>0</v>
      </c>
      <c r="BM216" s="186">
        <v>0.73263888888891004</v>
      </c>
      <c r="BN216" s="231">
        <v>0.73611111111113203</v>
      </c>
      <c r="BO216" s="177">
        <f t="shared" si="79"/>
        <v>0</v>
      </c>
      <c r="BP216" s="232"/>
      <c r="BQ216" s="233"/>
      <c r="BR216" s="234"/>
      <c r="BS216" s="177">
        <f t="shared" si="73"/>
        <v>0</v>
      </c>
      <c r="BT216" s="232"/>
      <c r="BU216" s="233"/>
      <c r="BV216" s="234"/>
      <c r="BW216" s="181">
        <f t="shared" si="64"/>
        <v>0</v>
      </c>
      <c r="BX216" s="182"/>
      <c r="BY216" s="235"/>
      <c r="BZ216" s="236"/>
      <c r="CA216" s="235"/>
      <c r="CB216" s="185">
        <f t="shared" si="74"/>
        <v>0</v>
      </c>
    </row>
    <row r="217" spans="1:80" ht="15.75">
      <c r="A217" s="186">
        <v>0.73611111111113203</v>
      </c>
      <c r="B217" s="231">
        <v>0.73958333333335402</v>
      </c>
      <c r="C217" s="177">
        <f t="shared" si="75"/>
        <v>0</v>
      </c>
      <c r="D217" s="232"/>
      <c r="E217" s="233"/>
      <c r="F217" s="234"/>
      <c r="G217" s="177">
        <f t="shared" si="65"/>
        <v>0</v>
      </c>
      <c r="H217" s="232"/>
      <c r="I217" s="233"/>
      <c r="J217" s="234"/>
      <c r="K217" s="181">
        <f t="shared" si="60"/>
        <v>0</v>
      </c>
      <c r="L217" s="182"/>
      <c r="M217" s="235"/>
      <c r="N217" s="236"/>
      <c r="O217" s="235"/>
      <c r="P217" s="185">
        <f t="shared" si="66"/>
        <v>0</v>
      </c>
      <c r="Q217" s="186">
        <v>0.73611111111113203</v>
      </c>
      <c r="R217" s="231">
        <v>0.73958333333335402</v>
      </c>
      <c r="S217" s="177">
        <f t="shared" si="76"/>
        <v>0</v>
      </c>
      <c r="T217" s="232"/>
      <c r="U217" s="233"/>
      <c r="V217" s="234"/>
      <c r="W217" s="177">
        <f t="shared" si="67"/>
        <v>0</v>
      </c>
      <c r="X217" s="232"/>
      <c r="Y217" s="233"/>
      <c r="Z217" s="234"/>
      <c r="AA217" s="181">
        <f t="shared" si="61"/>
        <v>0</v>
      </c>
      <c r="AB217" s="182"/>
      <c r="AC217" s="235"/>
      <c r="AD217" s="236"/>
      <c r="AE217" s="235"/>
      <c r="AF217" s="185">
        <f t="shared" si="68"/>
        <v>0</v>
      </c>
      <c r="AG217" s="186">
        <v>0.73611111111113203</v>
      </c>
      <c r="AH217" s="231">
        <v>0.73958333333335402</v>
      </c>
      <c r="AI217" s="177">
        <f t="shared" si="77"/>
        <v>0</v>
      </c>
      <c r="AJ217" s="232"/>
      <c r="AK217" s="233"/>
      <c r="AL217" s="234"/>
      <c r="AM217" s="177">
        <f t="shared" si="69"/>
        <v>0</v>
      </c>
      <c r="AN217" s="232"/>
      <c r="AO217" s="233"/>
      <c r="AP217" s="234"/>
      <c r="AQ217" s="181">
        <f t="shared" si="62"/>
        <v>0</v>
      </c>
      <c r="AR217" s="182"/>
      <c r="AS217" s="235"/>
      <c r="AT217" s="236"/>
      <c r="AU217" s="235"/>
      <c r="AV217" s="185">
        <f t="shared" si="70"/>
        <v>0</v>
      </c>
      <c r="AW217" s="186">
        <v>0.73611111111113203</v>
      </c>
      <c r="AX217" s="231">
        <v>0.73958333333335402</v>
      </c>
      <c r="AY217" s="177">
        <f t="shared" si="78"/>
        <v>0</v>
      </c>
      <c r="AZ217" s="232"/>
      <c r="BA217" s="233"/>
      <c r="BB217" s="234"/>
      <c r="BC217" s="177">
        <f t="shared" si="71"/>
        <v>0</v>
      </c>
      <c r="BD217" s="232"/>
      <c r="BE217" s="233"/>
      <c r="BF217" s="234"/>
      <c r="BG217" s="181">
        <f t="shared" si="63"/>
        <v>0</v>
      </c>
      <c r="BH217" s="182"/>
      <c r="BI217" s="235"/>
      <c r="BJ217" s="236"/>
      <c r="BK217" s="235"/>
      <c r="BL217" s="185">
        <f t="shared" si="72"/>
        <v>0</v>
      </c>
      <c r="BM217" s="186">
        <v>0.73611111111113203</v>
      </c>
      <c r="BN217" s="231">
        <v>0.73958333333335402</v>
      </c>
      <c r="BO217" s="177">
        <f t="shared" si="79"/>
        <v>0</v>
      </c>
      <c r="BP217" s="232"/>
      <c r="BQ217" s="233"/>
      <c r="BR217" s="234"/>
      <c r="BS217" s="177">
        <f t="shared" si="73"/>
        <v>0</v>
      </c>
      <c r="BT217" s="232"/>
      <c r="BU217" s="233"/>
      <c r="BV217" s="234"/>
      <c r="BW217" s="181">
        <f t="shared" si="64"/>
        <v>0</v>
      </c>
      <c r="BX217" s="182"/>
      <c r="BY217" s="235"/>
      <c r="BZ217" s="236"/>
      <c r="CA217" s="235"/>
      <c r="CB217" s="185">
        <f t="shared" si="74"/>
        <v>0</v>
      </c>
    </row>
    <row r="218" spans="1:80" ht="15.75">
      <c r="A218" s="186">
        <v>0.73958333333335402</v>
      </c>
      <c r="B218" s="231">
        <v>0.74305555555557701</v>
      </c>
      <c r="C218" s="177">
        <f t="shared" si="75"/>
        <v>0</v>
      </c>
      <c r="D218" s="232"/>
      <c r="E218" s="233"/>
      <c r="F218" s="234"/>
      <c r="G218" s="177">
        <f t="shared" si="65"/>
        <v>0</v>
      </c>
      <c r="H218" s="232"/>
      <c r="I218" s="233"/>
      <c r="J218" s="234"/>
      <c r="K218" s="181">
        <f t="shared" si="60"/>
        <v>0</v>
      </c>
      <c r="L218" s="182"/>
      <c r="M218" s="235"/>
      <c r="N218" s="236"/>
      <c r="O218" s="235"/>
      <c r="P218" s="185">
        <f t="shared" si="66"/>
        <v>0</v>
      </c>
      <c r="Q218" s="186">
        <v>0.73958333333335402</v>
      </c>
      <c r="R218" s="231">
        <v>0.74305555555557701</v>
      </c>
      <c r="S218" s="177">
        <f t="shared" si="76"/>
        <v>0</v>
      </c>
      <c r="T218" s="232"/>
      <c r="U218" s="233"/>
      <c r="V218" s="234"/>
      <c r="W218" s="177">
        <f t="shared" si="67"/>
        <v>0</v>
      </c>
      <c r="X218" s="232"/>
      <c r="Y218" s="233"/>
      <c r="Z218" s="234"/>
      <c r="AA218" s="181">
        <f t="shared" si="61"/>
        <v>0</v>
      </c>
      <c r="AB218" s="182"/>
      <c r="AC218" s="235"/>
      <c r="AD218" s="236"/>
      <c r="AE218" s="235"/>
      <c r="AF218" s="185">
        <f t="shared" si="68"/>
        <v>0</v>
      </c>
      <c r="AG218" s="186">
        <v>0.73958333333335402</v>
      </c>
      <c r="AH218" s="231">
        <v>0.74305555555557701</v>
      </c>
      <c r="AI218" s="177">
        <f t="shared" si="77"/>
        <v>0</v>
      </c>
      <c r="AJ218" s="232"/>
      <c r="AK218" s="233"/>
      <c r="AL218" s="234"/>
      <c r="AM218" s="177">
        <f t="shared" si="69"/>
        <v>0</v>
      </c>
      <c r="AN218" s="232"/>
      <c r="AO218" s="233"/>
      <c r="AP218" s="234"/>
      <c r="AQ218" s="181">
        <f t="shared" si="62"/>
        <v>0</v>
      </c>
      <c r="AR218" s="182"/>
      <c r="AS218" s="235"/>
      <c r="AT218" s="236"/>
      <c r="AU218" s="235"/>
      <c r="AV218" s="185">
        <f t="shared" si="70"/>
        <v>0</v>
      </c>
      <c r="AW218" s="186">
        <v>0.73958333333335402</v>
      </c>
      <c r="AX218" s="231">
        <v>0.74305555555557701</v>
      </c>
      <c r="AY218" s="177">
        <f t="shared" si="78"/>
        <v>0</v>
      </c>
      <c r="AZ218" s="232"/>
      <c r="BA218" s="233"/>
      <c r="BB218" s="234"/>
      <c r="BC218" s="177">
        <f t="shared" si="71"/>
        <v>0</v>
      </c>
      <c r="BD218" s="232"/>
      <c r="BE218" s="233"/>
      <c r="BF218" s="234"/>
      <c r="BG218" s="181">
        <f t="shared" si="63"/>
        <v>0</v>
      </c>
      <c r="BH218" s="182"/>
      <c r="BI218" s="235"/>
      <c r="BJ218" s="236"/>
      <c r="BK218" s="235"/>
      <c r="BL218" s="185">
        <f t="shared" si="72"/>
        <v>0</v>
      </c>
      <c r="BM218" s="186">
        <v>0.73958333333335402</v>
      </c>
      <c r="BN218" s="231">
        <v>0.74305555555557701</v>
      </c>
      <c r="BO218" s="177">
        <f t="shared" si="79"/>
        <v>0</v>
      </c>
      <c r="BP218" s="232"/>
      <c r="BQ218" s="233"/>
      <c r="BR218" s="234"/>
      <c r="BS218" s="177">
        <f t="shared" si="73"/>
        <v>0</v>
      </c>
      <c r="BT218" s="232"/>
      <c r="BU218" s="233"/>
      <c r="BV218" s="234"/>
      <c r="BW218" s="181">
        <f t="shared" si="64"/>
        <v>0</v>
      </c>
      <c r="BX218" s="182"/>
      <c r="BY218" s="235"/>
      <c r="BZ218" s="236"/>
      <c r="CA218" s="235"/>
      <c r="CB218" s="185">
        <f t="shared" si="74"/>
        <v>0</v>
      </c>
    </row>
    <row r="219" spans="1:80" ht="15.75">
      <c r="A219" s="186">
        <v>0.74305555555557701</v>
      </c>
      <c r="B219" s="231">
        <v>0.746527777777799</v>
      </c>
      <c r="C219" s="177">
        <f t="shared" si="75"/>
        <v>0</v>
      </c>
      <c r="D219" s="232"/>
      <c r="E219" s="233"/>
      <c r="F219" s="234"/>
      <c r="G219" s="177">
        <f t="shared" si="65"/>
        <v>0</v>
      </c>
      <c r="H219" s="232"/>
      <c r="I219" s="233"/>
      <c r="J219" s="234"/>
      <c r="K219" s="181">
        <f t="shared" si="60"/>
        <v>0</v>
      </c>
      <c r="L219" s="182"/>
      <c r="M219" s="235"/>
      <c r="N219" s="236"/>
      <c r="O219" s="235"/>
      <c r="P219" s="185">
        <f t="shared" si="66"/>
        <v>0</v>
      </c>
      <c r="Q219" s="186">
        <v>0.74305555555557701</v>
      </c>
      <c r="R219" s="231">
        <v>0.746527777777799</v>
      </c>
      <c r="S219" s="177">
        <f t="shared" si="76"/>
        <v>0</v>
      </c>
      <c r="T219" s="232"/>
      <c r="U219" s="233"/>
      <c r="V219" s="234"/>
      <c r="W219" s="177">
        <f t="shared" si="67"/>
        <v>0</v>
      </c>
      <c r="X219" s="232"/>
      <c r="Y219" s="233"/>
      <c r="Z219" s="234"/>
      <c r="AA219" s="181">
        <f t="shared" si="61"/>
        <v>0</v>
      </c>
      <c r="AB219" s="182"/>
      <c r="AC219" s="235"/>
      <c r="AD219" s="236"/>
      <c r="AE219" s="235"/>
      <c r="AF219" s="185">
        <f t="shared" si="68"/>
        <v>0</v>
      </c>
      <c r="AG219" s="186">
        <v>0.74305555555557701</v>
      </c>
      <c r="AH219" s="231">
        <v>0.746527777777799</v>
      </c>
      <c r="AI219" s="177">
        <f t="shared" si="77"/>
        <v>0</v>
      </c>
      <c r="AJ219" s="232"/>
      <c r="AK219" s="233"/>
      <c r="AL219" s="234"/>
      <c r="AM219" s="177">
        <f t="shared" si="69"/>
        <v>0</v>
      </c>
      <c r="AN219" s="232"/>
      <c r="AO219" s="233"/>
      <c r="AP219" s="234"/>
      <c r="AQ219" s="181">
        <f t="shared" si="62"/>
        <v>0</v>
      </c>
      <c r="AR219" s="182"/>
      <c r="AS219" s="235"/>
      <c r="AT219" s="236"/>
      <c r="AU219" s="235"/>
      <c r="AV219" s="185">
        <f t="shared" si="70"/>
        <v>0</v>
      </c>
      <c r="AW219" s="186">
        <v>0.74305555555557701</v>
      </c>
      <c r="AX219" s="231">
        <v>0.746527777777799</v>
      </c>
      <c r="AY219" s="177">
        <f t="shared" si="78"/>
        <v>0</v>
      </c>
      <c r="AZ219" s="232"/>
      <c r="BA219" s="233"/>
      <c r="BB219" s="234"/>
      <c r="BC219" s="177">
        <f t="shared" si="71"/>
        <v>0</v>
      </c>
      <c r="BD219" s="232"/>
      <c r="BE219" s="233"/>
      <c r="BF219" s="234"/>
      <c r="BG219" s="181">
        <f t="shared" si="63"/>
        <v>0</v>
      </c>
      <c r="BH219" s="182"/>
      <c r="BI219" s="235"/>
      <c r="BJ219" s="236"/>
      <c r="BK219" s="235"/>
      <c r="BL219" s="185">
        <f t="shared" si="72"/>
        <v>0</v>
      </c>
      <c r="BM219" s="186">
        <v>0.74305555555557701</v>
      </c>
      <c r="BN219" s="231">
        <v>0.746527777777799</v>
      </c>
      <c r="BO219" s="177">
        <f t="shared" si="79"/>
        <v>0</v>
      </c>
      <c r="BP219" s="232"/>
      <c r="BQ219" s="233"/>
      <c r="BR219" s="234"/>
      <c r="BS219" s="177">
        <f t="shared" si="73"/>
        <v>0</v>
      </c>
      <c r="BT219" s="232"/>
      <c r="BU219" s="233"/>
      <c r="BV219" s="234"/>
      <c r="BW219" s="181">
        <f t="shared" si="64"/>
        <v>0</v>
      </c>
      <c r="BX219" s="182"/>
      <c r="BY219" s="235"/>
      <c r="BZ219" s="236"/>
      <c r="CA219" s="235"/>
      <c r="CB219" s="185">
        <f t="shared" si="74"/>
        <v>0</v>
      </c>
    </row>
    <row r="220" spans="1:80" ht="15.75">
      <c r="A220" s="186">
        <v>0.746527777777799</v>
      </c>
      <c r="B220" s="231">
        <v>0.75000000000002098</v>
      </c>
      <c r="C220" s="177">
        <f t="shared" si="75"/>
        <v>0</v>
      </c>
      <c r="D220" s="232"/>
      <c r="E220" s="233"/>
      <c r="F220" s="234"/>
      <c r="G220" s="177">
        <f t="shared" si="65"/>
        <v>0</v>
      </c>
      <c r="H220" s="232"/>
      <c r="I220" s="233"/>
      <c r="J220" s="234"/>
      <c r="K220" s="181">
        <f t="shared" si="60"/>
        <v>0</v>
      </c>
      <c r="L220" s="182"/>
      <c r="M220" s="235"/>
      <c r="N220" s="236"/>
      <c r="O220" s="235"/>
      <c r="P220" s="185">
        <f t="shared" si="66"/>
        <v>0</v>
      </c>
      <c r="Q220" s="186">
        <v>0.746527777777799</v>
      </c>
      <c r="R220" s="231">
        <v>0.75000000000002098</v>
      </c>
      <c r="S220" s="177">
        <f t="shared" si="76"/>
        <v>0</v>
      </c>
      <c r="T220" s="232"/>
      <c r="U220" s="233"/>
      <c r="V220" s="234"/>
      <c r="W220" s="177">
        <f t="shared" si="67"/>
        <v>0</v>
      </c>
      <c r="X220" s="232"/>
      <c r="Y220" s="233"/>
      <c r="Z220" s="234"/>
      <c r="AA220" s="181">
        <f t="shared" si="61"/>
        <v>0</v>
      </c>
      <c r="AB220" s="182"/>
      <c r="AC220" s="235"/>
      <c r="AD220" s="236"/>
      <c r="AE220" s="235"/>
      <c r="AF220" s="185">
        <f t="shared" si="68"/>
        <v>0</v>
      </c>
      <c r="AG220" s="186">
        <v>0.746527777777799</v>
      </c>
      <c r="AH220" s="231">
        <v>0.75000000000002098</v>
      </c>
      <c r="AI220" s="177">
        <f t="shared" si="77"/>
        <v>0</v>
      </c>
      <c r="AJ220" s="232"/>
      <c r="AK220" s="233"/>
      <c r="AL220" s="234"/>
      <c r="AM220" s="177">
        <f t="shared" si="69"/>
        <v>0</v>
      </c>
      <c r="AN220" s="232"/>
      <c r="AO220" s="233"/>
      <c r="AP220" s="234"/>
      <c r="AQ220" s="181">
        <f t="shared" si="62"/>
        <v>0</v>
      </c>
      <c r="AR220" s="182"/>
      <c r="AS220" s="235"/>
      <c r="AT220" s="236"/>
      <c r="AU220" s="235"/>
      <c r="AV220" s="185">
        <f t="shared" si="70"/>
        <v>0</v>
      </c>
      <c r="AW220" s="186">
        <v>0.746527777777799</v>
      </c>
      <c r="AX220" s="231">
        <v>0.75000000000002098</v>
      </c>
      <c r="AY220" s="177">
        <f t="shared" si="78"/>
        <v>0</v>
      </c>
      <c r="AZ220" s="232"/>
      <c r="BA220" s="233"/>
      <c r="BB220" s="234"/>
      <c r="BC220" s="177">
        <f t="shared" si="71"/>
        <v>0</v>
      </c>
      <c r="BD220" s="232"/>
      <c r="BE220" s="233"/>
      <c r="BF220" s="234"/>
      <c r="BG220" s="181">
        <f t="shared" si="63"/>
        <v>0</v>
      </c>
      <c r="BH220" s="182"/>
      <c r="BI220" s="235"/>
      <c r="BJ220" s="236"/>
      <c r="BK220" s="235"/>
      <c r="BL220" s="185">
        <f t="shared" si="72"/>
        <v>0</v>
      </c>
      <c r="BM220" s="186">
        <v>0.746527777777799</v>
      </c>
      <c r="BN220" s="231">
        <v>0.75000000000002098</v>
      </c>
      <c r="BO220" s="177">
        <f t="shared" si="79"/>
        <v>0</v>
      </c>
      <c r="BP220" s="232"/>
      <c r="BQ220" s="233"/>
      <c r="BR220" s="234"/>
      <c r="BS220" s="177">
        <f t="shared" si="73"/>
        <v>0</v>
      </c>
      <c r="BT220" s="232"/>
      <c r="BU220" s="233"/>
      <c r="BV220" s="234"/>
      <c r="BW220" s="181">
        <f t="shared" si="64"/>
        <v>0</v>
      </c>
      <c r="BX220" s="182"/>
      <c r="BY220" s="235"/>
      <c r="BZ220" s="236"/>
      <c r="CA220" s="235"/>
      <c r="CB220" s="185">
        <f t="shared" si="74"/>
        <v>0</v>
      </c>
    </row>
    <row r="221" spans="1:80" ht="15.75">
      <c r="A221" s="186">
        <v>0.75000000000002098</v>
      </c>
      <c r="B221" s="231">
        <v>0.75347222222224397</v>
      </c>
      <c r="C221" s="177">
        <f t="shared" si="75"/>
        <v>0</v>
      </c>
      <c r="D221" s="232"/>
      <c r="E221" s="233"/>
      <c r="F221" s="234"/>
      <c r="G221" s="177">
        <f t="shared" si="65"/>
        <v>0</v>
      </c>
      <c r="H221" s="232"/>
      <c r="I221" s="233"/>
      <c r="J221" s="234"/>
      <c r="K221" s="181">
        <f t="shared" si="60"/>
        <v>0</v>
      </c>
      <c r="L221" s="182"/>
      <c r="M221" s="235"/>
      <c r="N221" s="236"/>
      <c r="O221" s="235"/>
      <c r="P221" s="185">
        <f t="shared" si="66"/>
        <v>0</v>
      </c>
      <c r="Q221" s="186">
        <v>0.75000000000002098</v>
      </c>
      <c r="R221" s="231">
        <v>0.75347222222224397</v>
      </c>
      <c r="S221" s="177">
        <f t="shared" si="76"/>
        <v>0</v>
      </c>
      <c r="T221" s="232"/>
      <c r="U221" s="233"/>
      <c r="V221" s="234"/>
      <c r="W221" s="177">
        <f t="shared" si="67"/>
        <v>0</v>
      </c>
      <c r="X221" s="232"/>
      <c r="Y221" s="233"/>
      <c r="Z221" s="234"/>
      <c r="AA221" s="181">
        <f t="shared" si="61"/>
        <v>0</v>
      </c>
      <c r="AB221" s="182"/>
      <c r="AC221" s="235"/>
      <c r="AD221" s="236"/>
      <c r="AE221" s="235"/>
      <c r="AF221" s="185">
        <f t="shared" si="68"/>
        <v>0</v>
      </c>
      <c r="AG221" s="186">
        <v>0.75000000000002098</v>
      </c>
      <c r="AH221" s="231">
        <v>0.75347222222224397</v>
      </c>
      <c r="AI221" s="177">
        <f t="shared" si="77"/>
        <v>0</v>
      </c>
      <c r="AJ221" s="232"/>
      <c r="AK221" s="233"/>
      <c r="AL221" s="234"/>
      <c r="AM221" s="177">
        <f t="shared" si="69"/>
        <v>0</v>
      </c>
      <c r="AN221" s="232"/>
      <c r="AO221" s="233"/>
      <c r="AP221" s="234"/>
      <c r="AQ221" s="181">
        <f t="shared" si="62"/>
        <v>0</v>
      </c>
      <c r="AR221" s="182"/>
      <c r="AS221" s="235"/>
      <c r="AT221" s="236"/>
      <c r="AU221" s="235"/>
      <c r="AV221" s="185">
        <f t="shared" si="70"/>
        <v>0</v>
      </c>
      <c r="AW221" s="186">
        <v>0.75000000000002098</v>
      </c>
      <c r="AX221" s="231">
        <v>0.75347222222224397</v>
      </c>
      <c r="AY221" s="177">
        <f t="shared" si="78"/>
        <v>0</v>
      </c>
      <c r="AZ221" s="232"/>
      <c r="BA221" s="233"/>
      <c r="BB221" s="234"/>
      <c r="BC221" s="177">
        <f t="shared" si="71"/>
        <v>0</v>
      </c>
      <c r="BD221" s="232"/>
      <c r="BE221" s="233"/>
      <c r="BF221" s="234"/>
      <c r="BG221" s="181">
        <f t="shared" si="63"/>
        <v>0</v>
      </c>
      <c r="BH221" s="182"/>
      <c r="BI221" s="235"/>
      <c r="BJ221" s="236"/>
      <c r="BK221" s="235"/>
      <c r="BL221" s="185">
        <f t="shared" si="72"/>
        <v>0</v>
      </c>
      <c r="BM221" s="186">
        <v>0.75000000000002098</v>
      </c>
      <c r="BN221" s="231">
        <v>0.75347222222224397</v>
      </c>
      <c r="BO221" s="177">
        <f t="shared" si="79"/>
        <v>0</v>
      </c>
      <c r="BP221" s="232"/>
      <c r="BQ221" s="233"/>
      <c r="BR221" s="234"/>
      <c r="BS221" s="177">
        <f t="shared" si="73"/>
        <v>0</v>
      </c>
      <c r="BT221" s="232"/>
      <c r="BU221" s="233"/>
      <c r="BV221" s="234"/>
      <c r="BW221" s="181">
        <f t="shared" si="64"/>
        <v>0</v>
      </c>
      <c r="BX221" s="182"/>
      <c r="BY221" s="235"/>
      <c r="BZ221" s="236"/>
      <c r="CA221" s="235"/>
      <c r="CB221" s="185">
        <f t="shared" si="74"/>
        <v>0</v>
      </c>
    </row>
    <row r="222" spans="1:80" ht="15.75">
      <c r="A222" s="186">
        <v>0.75347222222224397</v>
      </c>
      <c r="B222" s="231">
        <v>0.75694444444446596</v>
      </c>
      <c r="C222" s="177">
        <f t="shared" si="75"/>
        <v>0</v>
      </c>
      <c r="D222" s="232"/>
      <c r="E222" s="233"/>
      <c r="F222" s="234"/>
      <c r="G222" s="177">
        <f t="shared" si="65"/>
        <v>0</v>
      </c>
      <c r="H222" s="232"/>
      <c r="I222" s="233"/>
      <c r="J222" s="234"/>
      <c r="K222" s="181">
        <f t="shared" si="60"/>
        <v>0</v>
      </c>
      <c r="L222" s="182"/>
      <c r="M222" s="235"/>
      <c r="N222" s="236"/>
      <c r="O222" s="235"/>
      <c r="P222" s="185">
        <f t="shared" si="66"/>
        <v>0</v>
      </c>
      <c r="Q222" s="186">
        <v>0.75347222222224397</v>
      </c>
      <c r="R222" s="231">
        <v>0.75694444444446596</v>
      </c>
      <c r="S222" s="177">
        <f t="shared" si="76"/>
        <v>0</v>
      </c>
      <c r="T222" s="232"/>
      <c r="U222" s="233"/>
      <c r="V222" s="234"/>
      <c r="W222" s="177">
        <f t="shared" si="67"/>
        <v>0</v>
      </c>
      <c r="X222" s="232"/>
      <c r="Y222" s="233"/>
      <c r="Z222" s="234"/>
      <c r="AA222" s="181">
        <f t="shared" si="61"/>
        <v>0</v>
      </c>
      <c r="AB222" s="182"/>
      <c r="AC222" s="235"/>
      <c r="AD222" s="236"/>
      <c r="AE222" s="235"/>
      <c r="AF222" s="185">
        <f t="shared" si="68"/>
        <v>0</v>
      </c>
      <c r="AG222" s="186">
        <v>0.75347222222224397</v>
      </c>
      <c r="AH222" s="231">
        <v>0.75694444444446596</v>
      </c>
      <c r="AI222" s="177">
        <f t="shared" si="77"/>
        <v>0</v>
      </c>
      <c r="AJ222" s="232"/>
      <c r="AK222" s="233"/>
      <c r="AL222" s="234"/>
      <c r="AM222" s="177">
        <f t="shared" si="69"/>
        <v>0</v>
      </c>
      <c r="AN222" s="232"/>
      <c r="AO222" s="233"/>
      <c r="AP222" s="234"/>
      <c r="AQ222" s="181">
        <f t="shared" si="62"/>
        <v>0</v>
      </c>
      <c r="AR222" s="182"/>
      <c r="AS222" s="235"/>
      <c r="AT222" s="236"/>
      <c r="AU222" s="235"/>
      <c r="AV222" s="185">
        <f t="shared" si="70"/>
        <v>0</v>
      </c>
      <c r="AW222" s="186">
        <v>0.75347222222224397</v>
      </c>
      <c r="AX222" s="231">
        <v>0.75694444444446596</v>
      </c>
      <c r="AY222" s="177">
        <f t="shared" si="78"/>
        <v>0</v>
      </c>
      <c r="AZ222" s="232"/>
      <c r="BA222" s="233"/>
      <c r="BB222" s="234"/>
      <c r="BC222" s="177">
        <f t="shared" si="71"/>
        <v>0</v>
      </c>
      <c r="BD222" s="232"/>
      <c r="BE222" s="233"/>
      <c r="BF222" s="234"/>
      <c r="BG222" s="181">
        <f t="shared" si="63"/>
        <v>0</v>
      </c>
      <c r="BH222" s="182"/>
      <c r="BI222" s="235"/>
      <c r="BJ222" s="236"/>
      <c r="BK222" s="235"/>
      <c r="BL222" s="185">
        <f t="shared" si="72"/>
        <v>0</v>
      </c>
      <c r="BM222" s="186">
        <v>0.75347222222224397</v>
      </c>
      <c r="BN222" s="231">
        <v>0.75694444444446596</v>
      </c>
      <c r="BO222" s="177">
        <f t="shared" si="79"/>
        <v>0</v>
      </c>
      <c r="BP222" s="232"/>
      <c r="BQ222" s="233"/>
      <c r="BR222" s="234"/>
      <c r="BS222" s="177">
        <f t="shared" si="73"/>
        <v>0</v>
      </c>
      <c r="BT222" s="232"/>
      <c r="BU222" s="233"/>
      <c r="BV222" s="234"/>
      <c r="BW222" s="181">
        <f t="shared" si="64"/>
        <v>0</v>
      </c>
      <c r="BX222" s="182"/>
      <c r="BY222" s="235"/>
      <c r="BZ222" s="236"/>
      <c r="CA222" s="235"/>
      <c r="CB222" s="185">
        <f t="shared" si="74"/>
        <v>0</v>
      </c>
    </row>
    <row r="223" spans="1:80" ht="15.75">
      <c r="A223" s="186">
        <v>0.75694444444446596</v>
      </c>
      <c r="B223" s="231">
        <v>0.76041666666668795</v>
      </c>
      <c r="C223" s="177">
        <f t="shared" si="75"/>
        <v>0</v>
      </c>
      <c r="D223" s="232"/>
      <c r="E223" s="233"/>
      <c r="F223" s="234"/>
      <c r="G223" s="177">
        <f t="shared" si="65"/>
        <v>0</v>
      </c>
      <c r="H223" s="232"/>
      <c r="I223" s="233"/>
      <c r="J223" s="234"/>
      <c r="K223" s="181">
        <f t="shared" si="60"/>
        <v>0</v>
      </c>
      <c r="L223" s="182"/>
      <c r="M223" s="235"/>
      <c r="N223" s="236"/>
      <c r="O223" s="235"/>
      <c r="P223" s="185">
        <f t="shared" si="66"/>
        <v>0</v>
      </c>
      <c r="Q223" s="186">
        <v>0.75694444444446596</v>
      </c>
      <c r="R223" s="231">
        <v>0.76041666666668795</v>
      </c>
      <c r="S223" s="177">
        <f t="shared" si="76"/>
        <v>0</v>
      </c>
      <c r="T223" s="232"/>
      <c r="U223" s="233"/>
      <c r="V223" s="234"/>
      <c r="W223" s="177">
        <f t="shared" si="67"/>
        <v>0</v>
      </c>
      <c r="X223" s="232"/>
      <c r="Y223" s="233"/>
      <c r="Z223" s="234"/>
      <c r="AA223" s="181">
        <f t="shared" si="61"/>
        <v>0</v>
      </c>
      <c r="AB223" s="182"/>
      <c r="AC223" s="235"/>
      <c r="AD223" s="236"/>
      <c r="AE223" s="235"/>
      <c r="AF223" s="185">
        <f t="shared" si="68"/>
        <v>0</v>
      </c>
      <c r="AG223" s="186">
        <v>0.75694444444446596</v>
      </c>
      <c r="AH223" s="231">
        <v>0.76041666666668795</v>
      </c>
      <c r="AI223" s="177">
        <f t="shared" si="77"/>
        <v>0</v>
      </c>
      <c r="AJ223" s="232"/>
      <c r="AK223" s="233"/>
      <c r="AL223" s="234"/>
      <c r="AM223" s="177">
        <f t="shared" si="69"/>
        <v>0</v>
      </c>
      <c r="AN223" s="232"/>
      <c r="AO223" s="233"/>
      <c r="AP223" s="234"/>
      <c r="AQ223" s="181">
        <f t="shared" si="62"/>
        <v>0</v>
      </c>
      <c r="AR223" s="182"/>
      <c r="AS223" s="235"/>
      <c r="AT223" s="236"/>
      <c r="AU223" s="235"/>
      <c r="AV223" s="185">
        <f t="shared" si="70"/>
        <v>0</v>
      </c>
      <c r="AW223" s="186">
        <v>0.75694444444446596</v>
      </c>
      <c r="AX223" s="231">
        <v>0.76041666666668795</v>
      </c>
      <c r="AY223" s="177">
        <f t="shared" si="78"/>
        <v>0</v>
      </c>
      <c r="AZ223" s="232"/>
      <c r="BA223" s="233"/>
      <c r="BB223" s="234"/>
      <c r="BC223" s="177">
        <f t="shared" si="71"/>
        <v>0</v>
      </c>
      <c r="BD223" s="232"/>
      <c r="BE223" s="233"/>
      <c r="BF223" s="234"/>
      <c r="BG223" s="181">
        <f t="shared" si="63"/>
        <v>0</v>
      </c>
      <c r="BH223" s="182"/>
      <c r="BI223" s="235"/>
      <c r="BJ223" s="236"/>
      <c r="BK223" s="235"/>
      <c r="BL223" s="185">
        <f t="shared" si="72"/>
        <v>0</v>
      </c>
      <c r="BM223" s="186">
        <v>0.75694444444446596</v>
      </c>
      <c r="BN223" s="231">
        <v>0.76041666666668795</v>
      </c>
      <c r="BO223" s="177">
        <f t="shared" si="79"/>
        <v>0</v>
      </c>
      <c r="BP223" s="232"/>
      <c r="BQ223" s="233"/>
      <c r="BR223" s="234"/>
      <c r="BS223" s="177">
        <f t="shared" si="73"/>
        <v>0</v>
      </c>
      <c r="BT223" s="232"/>
      <c r="BU223" s="233"/>
      <c r="BV223" s="234"/>
      <c r="BW223" s="181">
        <f t="shared" si="64"/>
        <v>0</v>
      </c>
      <c r="BX223" s="182"/>
      <c r="BY223" s="235"/>
      <c r="BZ223" s="236"/>
      <c r="CA223" s="235"/>
      <c r="CB223" s="185">
        <f t="shared" si="74"/>
        <v>0</v>
      </c>
    </row>
    <row r="224" spans="1:80" ht="15.75">
      <c r="A224" s="186">
        <v>0.76041666666668795</v>
      </c>
      <c r="B224" s="231">
        <v>0.76388888888891104</v>
      </c>
      <c r="C224" s="177">
        <f t="shared" si="75"/>
        <v>0</v>
      </c>
      <c r="D224" s="232"/>
      <c r="E224" s="233"/>
      <c r="F224" s="234"/>
      <c r="G224" s="177">
        <f t="shared" si="65"/>
        <v>0</v>
      </c>
      <c r="H224" s="232"/>
      <c r="I224" s="233"/>
      <c r="J224" s="234"/>
      <c r="K224" s="181">
        <f t="shared" si="60"/>
        <v>0</v>
      </c>
      <c r="L224" s="182"/>
      <c r="M224" s="235"/>
      <c r="N224" s="236"/>
      <c r="O224" s="235"/>
      <c r="P224" s="185">
        <f t="shared" si="66"/>
        <v>0</v>
      </c>
      <c r="Q224" s="186">
        <v>0.76041666666668795</v>
      </c>
      <c r="R224" s="231">
        <v>0.76388888888891104</v>
      </c>
      <c r="S224" s="177">
        <f t="shared" si="76"/>
        <v>0</v>
      </c>
      <c r="T224" s="232"/>
      <c r="U224" s="233"/>
      <c r="V224" s="234"/>
      <c r="W224" s="177">
        <f t="shared" si="67"/>
        <v>0</v>
      </c>
      <c r="X224" s="232"/>
      <c r="Y224" s="233"/>
      <c r="Z224" s="234"/>
      <c r="AA224" s="181">
        <f t="shared" si="61"/>
        <v>0</v>
      </c>
      <c r="AB224" s="182"/>
      <c r="AC224" s="235"/>
      <c r="AD224" s="236"/>
      <c r="AE224" s="235"/>
      <c r="AF224" s="185">
        <f t="shared" si="68"/>
        <v>0</v>
      </c>
      <c r="AG224" s="186">
        <v>0.76041666666668795</v>
      </c>
      <c r="AH224" s="231">
        <v>0.76388888888891104</v>
      </c>
      <c r="AI224" s="177">
        <f t="shared" si="77"/>
        <v>0</v>
      </c>
      <c r="AJ224" s="232"/>
      <c r="AK224" s="233"/>
      <c r="AL224" s="234"/>
      <c r="AM224" s="177">
        <f t="shared" si="69"/>
        <v>0</v>
      </c>
      <c r="AN224" s="232"/>
      <c r="AO224" s="233"/>
      <c r="AP224" s="234"/>
      <c r="AQ224" s="181">
        <f t="shared" si="62"/>
        <v>0</v>
      </c>
      <c r="AR224" s="182"/>
      <c r="AS224" s="235"/>
      <c r="AT224" s="236"/>
      <c r="AU224" s="235"/>
      <c r="AV224" s="185">
        <f t="shared" si="70"/>
        <v>0</v>
      </c>
      <c r="AW224" s="186">
        <v>0.76041666666668795</v>
      </c>
      <c r="AX224" s="231">
        <v>0.76388888888891104</v>
      </c>
      <c r="AY224" s="177">
        <f t="shared" si="78"/>
        <v>0</v>
      </c>
      <c r="AZ224" s="232"/>
      <c r="BA224" s="233"/>
      <c r="BB224" s="234"/>
      <c r="BC224" s="177">
        <f t="shared" si="71"/>
        <v>0</v>
      </c>
      <c r="BD224" s="232"/>
      <c r="BE224" s="233"/>
      <c r="BF224" s="234"/>
      <c r="BG224" s="181">
        <f t="shared" si="63"/>
        <v>0</v>
      </c>
      <c r="BH224" s="182"/>
      <c r="BI224" s="235"/>
      <c r="BJ224" s="236"/>
      <c r="BK224" s="235"/>
      <c r="BL224" s="185">
        <f t="shared" si="72"/>
        <v>0</v>
      </c>
      <c r="BM224" s="186">
        <v>0.76041666666668795</v>
      </c>
      <c r="BN224" s="231">
        <v>0.76388888888891104</v>
      </c>
      <c r="BO224" s="177">
        <f t="shared" si="79"/>
        <v>0</v>
      </c>
      <c r="BP224" s="232"/>
      <c r="BQ224" s="233"/>
      <c r="BR224" s="234"/>
      <c r="BS224" s="177">
        <f t="shared" si="73"/>
        <v>0</v>
      </c>
      <c r="BT224" s="232"/>
      <c r="BU224" s="233"/>
      <c r="BV224" s="234"/>
      <c r="BW224" s="181">
        <f t="shared" si="64"/>
        <v>0</v>
      </c>
      <c r="BX224" s="182"/>
      <c r="BY224" s="235"/>
      <c r="BZ224" s="236"/>
      <c r="CA224" s="235"/>
      <c r="CB224" s="185">
        <f t="shared" si="74"/>
        <v>0</v>
      </c>
    </row>
    <row r="225" spans="1:80" ht="15.75">
      <c r="A225" s="186">
        <v>0.76388888888891104</v>
      </c>
      <c r="B225" s="231">
        <v>0.76736111111113303</v>
      </c>
      <c r="C225" s="177">
        <f t="shared" si="75"/>
        <v>0</v>
      </c>
      <c r="D225" s="232"/>
      <c r="E225" s="233"/>
      <c r="F225" s="234"/>
      <c r="G225" s="177">
        <f t="shared" si="65"/>
        <v>0</v>
      </c>
      <c r="H225" s="232"/>
      <c r="I225" s="233"/>
      <c r="J225" s="234"/>
      <c r="K225" s="181">
        <f t="shared" si="60"/>
        <v>0</v>
      </c>
      <c r="L225" s="182"/>
      <c r="M225" s="235"/>
      <c r="N225" s="236"/>
      <c r="O225" s="235"/>
      <c r="P225" s="185">
        <f t="shared" si="66"/>
        <v>0</v>
      </c>
      <c r="Q225" s="186">
        <v>0.76388888888891104</v>
      </c>
      <c r="R225" s="231">
        <v>0.76736111111113303</v>
      </c>
      <c r="S225" s="177">
        <f t="shared" si="76"/>
        <v>0</v>
      </c>
      <c r="T225" s="232"/>
      <c r="U225" s="233"/>
      <c r="V225" s="234"/>
      <c r="W225" s="177">
        <f t="shared" si="67"/>
        <v>0</v>
      </c>
      <c r="X225" s="232"/>
      <c r="Y225" s="233"/>
      <c r="Z225" s="234"/>
      <c r="AA225" s="181">
        <f t="shared" si="61"/>
        <v>0</v>
      </c>
      <c r="AB225" s="182"/>
      <c r="AC225" s="235"/>
      <c r="AD225" s="236"/>
      <c r="AE225" s="235"/>
      <c r="AF225" s="185">
        <f t="shared" si="68"/>
        <v>0</v>
      </c>
      <c r="AG225" s="186">
        <v>0.76388888888891104</v>
      </c>
      <c r="AH225" s="231">
        <v>0.76736111111113303</v>
      </c>
      <c r="AI225" s="177">
        <f t="shared" si="77"/>
        <v>0</v>
      </c>
      <c r="AJ225" s="232"/>
      <c r="AK225" s="233"/>
      <c r="AL225" s="234"/>
      <c r="AM225" s="177">
        <f t="shared" si="69"/>
        <v>0</v>
      </c>
      <c r="AN225" s="232"/>
      <c r="AO225" s="233"/>
      <c r="AP225" s="234"/>
      <c r="AQ225" s="181">
        <f t="shared" si="62"/>
        <v>0</v>
      </c>
      <c r="AR225" s="182"/>
      <c r="AS225" s="235"/>
      <c r="AT225" s="236"/>
      <c r="AU225" s="235"/>
      <c r="AV225" s="185">
        <f t="shared" si="70"/>
        <v>0</v>
      </c>
      <c r="AW225" s="186">
        <v>0.76388888888891104</v>
      </c>
      <c r="AX225" s="231">
        <v>0.76736111111113303</v>
      </c>
      <c r="AY225" s="177">
        <f t="shared" si="78"/>
        <v>0</v>
      </c>
      <c r="AZ225" s="232"/>
      <c r="BA225" s="233"/>
      <c r="BB225" s="234"/>
      <c r="BC225" s="177">
        <f t="shared" si="71"/>
        <v>0</v>
      </c>
      <c r="BD225" s="232"/>
      <c r="BE225" s="233"/>
      <c r="BF225" s="234"/>
      <c r="BG225" s="181">
        <f t="shared" si="63"/>
        <v>0</v>
      </c>
      <c r="BH225" s="182"/>
      <c r="BI225" s="235"/>
      <c r="BJ225" s="236"/>
      <c r="BK225" s="235"/>
      <c r="BL225" s="185">
        <f t="shared" si="72"/>
        <v>0</v>
      </c>
      <c r="BM225" s="186">
        <v>0.76388888888891104</v>
      </c>
      <c r="BN225" s="231">
        <v>0.76736111111113303</v>
      </c>
      <c r="BO225" s="177">
        <f t="shared" si="79"/>
        <v>0</v>
      </c>
      <c r="BP225" s="232"/>
      <c r="BQ225" s="233"/>
      <c r="BR225" s="234"/>
      <c r="BS225" s="177">
        <f t="shared" si="73"/>
        <v>0</v>
      </c>
      <c r="BT225" s="232"/>
      <c r="BU225" s="233"/>
      <c r="BV225" s="234"/>
      <c r="BW225" s="181">
        <f t="shared" si="64"/>
        <v>0</v>
      </c>
      <c r="BX225" s="182"/>
      <c r="BY225" s="235"/>
      <c r="BZ225" s="236"/>
      <c r="CA225" s="235"/>
      <c r="CB225" s="185">
        <f t="shared" si="74"/>
        <v>0</v>
      </c>
    </row>
    <row r="226" spans="1:80" ht="15.75">
      <c r="A226" s="186">
        <v>0.76736111111113303</v>
      </c>
      <c r="B226" s="231">
        <v>0.77083333333335502</v>
      </c>
      <c r="C226" s="177">
        <f t="shared" si="75"/>
        <v>0</v>
      </c>
      <c r="D226" s="232"/>
      <c r="E226" s="233"/>
      <c r="F226" s="234"/>
      <c r="G226" s="177">
        <f t="shared" si="65"/>
        <v>0</v>
      </c>
      <c r="H226" s="232"/>
      <c r="I226" s="233"/>
      <c r="J226" s="234"/>
      <c r="K226" s="181">
        <f t="shared" si="60"/>
        <v>0</v>
      </c>
      <c r="L226" s="182"/>
      <c r="M226" s="235"/>
      <c r="N226" s="236"/>
      <c r="O226" s="235"/>
      <c r="P226" s="185">
        <f t="shared" si="66"/>
        <v>0</v>
      </c>
      <c r="Q226" s="186">
        <v>0.76736111111113303</v>
      </c>
      <c r="R226" s="231">
        <v>0.77083333333335502</v>
      </c>
      <c r="S226" s="177">
        <f t="shared" si="76"/>
        <v>0</v>
      </c>
      <c r="T226" s="232"/>
      <c r="U226" s="233"/>
      <c r="V226" s="234"/>
      <c r="W226" s="177">
        <f t="shared" si="67"/>
        <v>0</v>
      </c>
      <c r="X226" s="232"/>
      <c r="Y226" s="233"/>
      <c r="Z226" s="234"/>
      <c r="AA226" s="181">
        <f t="shared" si="61"/>
        <v>0</v>
      </c>
      <c r="AB226" s="182"/>
      <c r="AC226" s="235"/>
      <c r="AD226" s="236"/>
      <c r="AE226" s="235"/>
      <c r="AF226" s="185">
        <f t="shared" si="68"/>
        <v>0</v>
      </c>
      <c r="AG226" s="186">
        <v>0.76736111111113303</v>
      </c>
      <c r="AH226" s="231">
        <v>0.77083333333335502</v>
      </c>
      <c r="AI226" s="177">
        <f t="shared" si="77"/>
        <v>0</v>
      </c>
      <c r="AJ226" s="232"/>
      <c r="AK226" s="233"/>
      <c r="AL226" s="234"/>
      <c r="AM226" s="177">
        <f t="shared" si="69"/>
        <v>0</v>
      </c>
      <c r="AN226" s="232"/>
      <c r="AO226" s="233"/>
      <c r="AP226" s="234"/>
      <c r="AQ226" s="181">
        <f t="shared" si="62"/>
        <v>0</v>
      </c>
      <c r="AR226" s="182"/>
      <c r="AS226" s="235"/>
      <c r="AT226" s="236"/>
      <c r="AU226" s="235"/>
      <c r="AV226" s="185">
        <f t="shared" si="70"/>
        <v>0</v>
      </c>
      <c r="AW226" s="186">
        <v>0.76736111111113303</v>
      </c>
      <c r="AX226" s="231">
        <v>0.77083333333335502</v>
      </c>
      <c r="AY226" s="177">
        <f t="shared" si="78"/>
        <v>0</v>
      </c>
      <c r="AZ226" s="232"/>
      <c r="BA226" s="233"/>
      <c r="BB226" s="234"/>
      <c r="BC226" s="177">
        <f t="shared" si="71"/>
        <v>0</v>
      </c>
      <c r="BD226" s="232"/>
      <c r="BE226" s="233"/>
      <c r="BF226" s="234"/>
      <c r="BG226" s="181">
        <f t="shared" si="63"/>
        <v>0</v>
      </c>
      <c r="BH226" s="182"/>
      <c r="BI226" s="235"/>
      <c r="BJ226" s="236"/>
      <c r="BK226" s="235"/>
      <c r="BL226" s="185">
        <f t="shared" si="72"/>
        <v>0</v>
      </c>
      <c r="BM226" s="186">
        <v>0.76736111111113303</v>
      </c>
      <c r="BN226" s="231">
        <v>0.77083333333335502</v>
      </c>
      <c r="BO226" s="177">
        <f t="shared" si="79"/>
        <v>0</v>
      </c>
      <c r="BP226" s="232"/>
      <c r="BQ226" s="233"/>
      <c r="BR226" s="234"/>
      <c r="BS226" s="177">
        <f t="shared" si="73"/>
        <v>0</v>
      </c>
      <c r="BT226" s="232"/>
      <c r="BU226" s="233"/>
      <c r="BV226" s="234"/>
      <c r="BW226" s="181">
        <f t="shared" si="64"/>
        <v>0</v>
      </c>
      <c r="BX226" s="182"/>
      <c r="BY226" s="235"/>
      <c r="BZ226" s="236"/>
      <c r="CA226" s="235"/>
      <c r="CB226" s="185">
        <f t="shared" si="74"/>
        <v>0</v>
      </c>
    </row>
    <row r="227" spans="1:80" ht="15.75">
      <c r="A227" s="186">
        <v>0.77083333333335502</v>
      </c>
      <c r="B227" s="231">
        <v>0.77430555555557801</v>
      </c>
      <c r="C227" s="177">
        <f t="shared" si="75"/>
        <v>0</v>
      </c>
      <c r="D227" s="232"/>
      <c r="E227" s="233"/>
      <c r="F227" s="234"/>
      <c r="G227" s="177">
        <f t="shared" si="65"/>
        <v>0</v>
      </c>
      <c r="H227" s="232"/>
      <c r="I227" s="233"/>
      <c r="J227" s="234"/>
      <c r="K227" s="181">
        <f t="shared" si="60"/>
        <v>0</v>
      </c>
      <c r="L227" s="182"/>
      <c r="M227" s="235"/>
      <c r="N227" s="236"/>
      <c r="O227" s="235"/>
      <c r="P227" s="185">
        <f t="shared" si="66"/>
        <v>0</v>
      </c>
      <c r="Q227" s="186">
        <v>0.77083333333335502</v>
      </c>
      <c r="R227" s="231">
        <v>0.77430555555557801</v>
      </c>
      <c r="S227" s="177">
        <f t="shared" si="76"/>
        <v>0</v>
      </c>
      <c r="T227" s="232"/>
      <c r="U227" s="233"/>
      <c r="V227" s="234"/>
      <c r="W227" s="177">
        <f t="shared" si="67"/>
        <v>0</v>
      </c>
      <c r="X227" s="232"/>
      <c r="Y227" s="233"/>
      <c r="Z227" s="234"/>
      <c r="AA227" s="181">
        <f t="shared" si="61"/>
        <v>0</v>
      </c>
      <c r="AB227" s="182"/>
      <c r="AC227" s="235"/>
      <c r="AD227" s="236"/>
      <c r="AE227" s="235"/>
      <c r="AF227" s="185">
        <f t="shared" si="68"/>
        <v>0</v>
      </c>
      <c r="AG227" s="186">
        <v>0.77083333333335502</v>
      </c>
      <c r="AH227" s="231">
        <v>0.77430555555557801</v>
      </c>
      <c r="AI227" s="177">
        <f t="shared" si="77"/>
        <v>0</v>
      </c>
      <c r="AJ227" s="232"/>
      <c r="AK227" s="233"/>
      <c r="AL227" s="234"/>
      <c r="AM227" s="177">
        <f t="shared" si="69"/>
        <v>0</v>
      </c>
      <c r="AN227" s="232"/>
      <c r="AO227" s="233"/>
      <c r="AP227" s="234"/>
      <c r="AQ227" s="181">
        <f t="shared" si="62"/>
        <v>0</v>
      </c>
      <c r="AR227" s="182"/>
      <c r="AS227" s="235"/>
      <c r="AT227" s="236"/>
      <c r="AU227" s="235"/>
      <c r="AV227" s="185">
        <f t="shared" si="70"/>
        <v>0</v>
      </c>
      <c r="AW227" s="186">
        <v>0.77083333333335502</v>
      </c>
      <c r="AX227" s="231">
        <v>0.77430555555557801</v>
      </c>
      <c r="AY227" s="177">
        <f t="shared" si="78"/>
        <v>0</v>
      </c>
      <c r="AZ227" s="232"/>
      <c r="BA227" s="233"/>
      <c r="BB227" s="234"/>
      <c r="BC227" s="177">
        <f t="shared" si="71"/>
        <v>0</v>
      </c>
      <c r="BD227" s="232"/>
      <c r="BE227" s="233"/>
      <c r="BF227" s="234"/>
      <c r="BG227" s="181">
        <f t="shared" si="63"/>
        <v>0</v>
      </c>
      <c r="BH227" s="182"/>
      <c r="BI227" s="235"/>
      <c r="BJ227" s="236"/>
      <c r="BK227" s="235"/>
      <c r="BL227" s="185">
        <f t="shared" si="72"/>
        <v>0</v>
      </c>
      <c r="BM227" s="186">
        <v>0.77083333333335502</v>
      </c>
      <c r="BN227" s="231">
        <v>0.77430555555557801</v>
      </c>
      <c r="BO227" s="177">
        <f t="shared" si="79"/>
        <v>0</v>
      </c>
      <c r="BP227" s="232"/>
      <c r="BQ227" s="233"/>
      <c r="BR227" s="234"/>
      <c r="BS227" s="177">
        <f t="shared" si="73"/>
        <v>0</v>
      </c>
      <c r="BT227" s="232"/>
      <c r="BU227" s="233"/>
      <c r="BV227" s="234"/>
      <c r="BW227" s="181">
        <f t="shared" si="64"/>
        <v>0</v>
      </c>
      <c r="BX227" s="182"/>
      <c r="BY227" s="235"/>
      <c r="BZ227" s="236"/>
      <c r="CA227" s="235"/>
      <c r="CB227" s="185">
        <f t="shared" si="74"/>
        <v>0</v>
      </c>
    </row>
    <row r="228" spans="1:80" ht="15.75">
      <c r="A228" s="186">
        <v>0.77430555555557801</v>
      </c>
      <c r="B228" s="231">
        <v>0.77777777777779999</v>
      </c>
      <c r="C228" s="177">
        <f t="shared" si="75"/>
        <v>0</v>
      </c>
      <c r="D228" s="232"/>
      <c r="E228" s="233"/>
      <c r="F228" s="234"/>
      <c r="G228" s="177">
        <f t="shared" si="65"/>
        <v>0</v>
      </c>
      <c r="H228" s="232"/>
      <c r="I228" s="233"/>
      <c r="J228" s="234"/>
      <c r="K228" s="181">
        <f t="shared" si="60"/>
        <v>0</v>
      </c>
      <c r="L228" s="182"/>
      <c r="M228" s="235"/>
      <c r="N228" s="236"/>
      <c r="O228" s="235"/>
      <c r="P228" s="185">
        <f t="shared" si="66"/>
        <v>0</v>
      </c>
      <c r="Q228" s="186">
        <v>0.77430555555557801</v>
      </c>
      <c r="R228" s="231">
        <v>0.77777777777779999</v>
      </c>
      <c r="S228" s="177">
        <f t="shared" si="76"/>
        <v>0</v>
      </c>
      <c r="T228" s="232"/>
      <c r="U228" s="233"/>
      <c r="V228" s="234"/>
      <c r="W228" s="177">
        <f t="shared" si="67"/>
        <v>0</v>
      </c>
      <c r="X228" s="232"/>
      <c r="Y228" s="233"/>
      <c r="Z228" s="234"/>
      <c r="AA228" s="181">
        <f t="shared" si="61"/>
        <v>0</v>
      </c>
      <c r="AB228" s="182"/>
      <c r="AC228" s="235"/>
      <c r="AD228" s="236"/>
      <c r="AE228" s="235"/>
      <c r="AF228" s="185">
        <f t="shared" si="68"/>
        <v>0</v>
      </c>
      <c r="AG228" s="186">
        <v>0.77430555555557801</v>
      </c>
      <c r="AH228" s="231">
        <v>0.77777777777779999</v>
      </c>
      <c r="AI228" s="177">
        <f t="shared" si="77"/>
        <v>0</v>
      </c>
      <c r="AJ228" s="232"/>
      <c r="AK228" s="233"/>
      <c r="AL228" s="234"/>
      <c r="AM228" s="177">
        <f t="shared" si="69"/>
        <v>0</v>
      </c>
      <c r="AN228" s="232"/>
      <c r="AO228" s="233"/>
      <c r="AP228" s="234"/>
      <c r="AQ228" s="181">
        <f t="shared" si="62"/>
        <v>0</v>
      </c>
      <c r="AR228" s="182"/>
      <c r="AS228" s="235"/>
      <c r="AT228" s="236"/>
      <c r="AU228" s="235"/>
      <c r="AV228" s="185">
        <f t="shared" si="70"/>
        <v>0</v>
      </c>
      <c r="AW228" s="186">
        <v>0.77430555555557801</v>
      </c>
      <c r="AX228" s="231">
        <v>0.77777777777779999</v>
      </c>
      <c r="AY228" s="177">
        <f t="shared" si="78"/>
        <v>0</v>
      </c>
      <c r="AZ228" s="232"/>
      <c r="BA228" s="233"/>
      <c r="BB228" s="234"/>
      <c r="BC228" s="177">
        <f t="shared" si="71"/>
        <v>0</v>
      </c>
      <c r="BD228" s="232"/>
      <c r="BE228" s="233"/>
      <c r="BF228" s="234"/>
      <c r="BG228" s="181">
        <f t="shared" si="63"/>
        <v>0</v>
      </c>
      <c r="BH228" s="182"/>
      <c r="BI228" s="235"/>
      <c r="BJ228" s="236"/>
      <c r="BK228" s="235"/>
      <c r="BL228" s="185">
        <f t="shared" si="72"/>
        <v>0</v>
      </c>
      <c r="BM228" s="186">
        <v>0.77430555555557801</v>
      </c>
      <c r="BN228" s="231">
        <v>0.77777777777779999</v>
      </c>
      <c r="BO228" s="177">
        <f t="shared" si="79"/>
        <v>0</v>
      </c>
      <c r="BP228" s="232"/>
      <c r="BQ228" s="233"/>
      <c r="BR228" s="234"/>
      <c r="BS228" s="177">
        <f t="shared" si="73"/>
        <v>0</v>
      </c>
      <c r="BT228" s="232"/>
      <c r="BU228" s="233"/>
      <c r="BV228" s="234"/>
      <c r="BW228" s="181">
        <f t="shared" si="64"/>
        <v>0</v>
      </c>
      <c r="BX228" s="182"/>
      <c r="BY228" s="235"/>
      <c r="BZ228" s="236"/>
      <c r="CA228" s="235"/>
      <c r="CB228" s="185">
        <f t="shared" si="74"/>
        <v>0</v>
      </c>
    </row>
    <row r="229" spans="1:80" ht="15.75">
      <c r="A229" s="186">
        <v>0.77777777777779999</v>
      </c>
      <c r="B229" s="231">
        <v>0.78125000000002198</v>
      </c>
      <c r="C229" s="177">
        <f t="shared" si="75"/>
        <v>0</v>
      </c>
      <c r="D229" s="232"/>
      <c r="E229" s="233"/>
      <c r="F229" s="234"/>
      <c r="G229" s="177">
        <f t="shared" si="65"/>
        <v>0</v>
      </c>
      <c r="H229" s="232"/>
      <c r="I229" s="233"/>
      <c r="J229" s="234"/>
      <c r="K229" s="181">
        <f t="shared" si="60"/>
        <v>0</v>
      </c>
      <c r="L229" s="182"/>
      <c r="M229" s="235"/>
      <c r="N229" s="236"/>
      <c r="O229" s="235"/>
      <c r="P229" s="185">
        <f t="shared" si="66"/>
        <v>0</v>
      </c>
      <c r="Q229" s="186">
        <v>0.77777777777779999</v>
      </c>
      <c r="R229" s="231">
        <v>0.78125000000002198</v>
      </c>
      <c r="S229" s="177">
        <f t="shared" si="76"/>
        <v>0</v>
      </c>
      <c r="T229" s="232"/>
      <c r="U229" s="233"/>
      <c r="V229" s="234"/>
      <c r="W229" s="177">
        <f t="shared" si="67"/>
        <v>0</v>
      </c>
      <c r="X229" s="232"/>
      <c r="Y229" s="233"/>
      <c r="Z229" s="234"/>
      <c r="AA229" s="181">
        <f t="shared" si="61"/>
        <v>0</v>
      </c>
      <c r="AB229" s="182"/>
      <c r="AC229" s="235"/>
      <c r="AD229" s="236"/>
      <c r="AE229" s="235"/>
      <c r="AF229" s="185">
        <f t="shared" si="68"/>
        <v>0</v>
      </c>
      <c r="AG229" s="186">
        <v>0.77777777777779999</v>
      </c>
      <c r="AH229" s="231">
        <v>0.78125000000002198</v>
      </c>
      <c r="AI229" s="177">
        <f t="shared" si="77"/>
        <v>0</v>
      </c>
      <c r="AJ229" s="232"/>
      <c r="AK229" s="233"/>
      <c r="AL229" s="234"/>
      <c r="AM229" s="177">
        <f t="shared" si="69"/>
        <v>0</v>
      </c>
      <c r="AN229" s="232"/>
      <c r="AO229" s="233"/>
      <c r="AP229" s="234"/>
      <c r="AQ229" s="181">
        <f t="shared" si="62"/>
        <v>0</v>
      </c>
      <c r="AR229" s="182"/>
      <c r="AS229" s="235"/>
      <c r="AT229" s="236"/>
      <c r="AU229" s="235"/>
      <c r="AV229" s="185">
        <f t="shared" si="70"/>
        <v>0</v>
      </c>
      <c r="AW229" s="186">
        <v>0.77777777777779999</v>
      </c>
      <c r="AX229" s="231">
        <v>0.78125000000002198</v>
      </c>
      <c r="AY229" s="177">
        <f t="shared" si="78"/>
        <v>0</v>
      </c>
      <c r="AZ229" s="232"/>
      <c r="BA229" s="233"/>
      <c r="BB229" s="234"/>
      <c r="BC229" s="177">
        <f t="shared" si="71"/>
        <v>0</v>
      </c>
      <c r="BD229" s="232"/>
      <c r="BE229" s="233"/>
      <c r="BF229" s="234"/>
      <c r="BG229" s="181">
        <f t="shared" si="63"/>
        <v>0</v>
      </c>
      <c r="BH229" s="182"/>
      <c r="BI229" s="235"/>
      <c r="BJ229" s="236"/>
      <c r="BK229" s="235"/>
      <c r="BL229" s="185">
        <f t="shared" si="72"/>
        <v>0</v>
      </c>
      <c r="BM229" s="186">
        <v>0.77777777777779999</v>
      </c>
      <c r="BN229" s="231">
        <v>0.78125000000002198</v>
      </c>
      <c r="BO229" s="177">
        <f t="shared" si="79"/>
        <v>0</v>
      </c>
      <c r="BP229" s="232"/>
      <c r="BQ229" s="233"/>
      <c r="BR229" s="234"/>
      <c r="BS229" s="177">
        <f t="shared" si="73"/>
        <v>0</v>
      </c>
      <c r="BT229" s="232"/>
      <c r="BU229" s="233"/>
      <c r="BV229" s="234"/>
      <c r="BW229" s="181">
        <f t="shared" si="64"/>
        <v>0</v>
      </c>
      <c r="BX229" s="182"/>
      <c r="BY229" s="235"/>
      <c r="BZ229" s="236"/>
      <c r="CA229" s="235"/>
      <c r="CB229" s="185">
        <f t="shared" si="74"/>
        <v>0</v>
      </c>
    </row>
    <row r="230" spans="1:80" ht="15.75">
      <c r="A230" s="186">
        <v>0.78125000000002198</v>
      </c>
      <c r="B230" s="231">
        <v>0.78472222222224497</v>
      </c>
      <c r="C230" s="177">
        <f t="shared" si="75"/>
        <v>0</v>
      </c>
      <c r="D230" s="232"/>
      <c r="E230" s="233"/>
      <c r="F230" s="234"/>
      <c r="G230" s="177">
        <f t="shared" si="65"/>
        <v>0</v>
      </c>
      <c r="H230" s="232"/>
      <c r="I230" s="233"/>
      <c r="J230" s="234"/>
      <c r="K230" s="181">
        <f t="shared" si="60"/>
        <v>0</v>
      </c>
      <c r="L230" s="182"/>
      <c r="M230" s="235"/>
      <c r="N230" s="236"/>
      <c r="O230" s="235"/>
      <c r="P230" s="185">
        <f t="shared" si="66"/>
        <v>0</v>
      </c>
      <c r="Q230" s="186">
        <v>0.78125000000002198</v>
      </c>
      <c r="R230" s="231">
        <v>0.78472222222224497</v>
      </c>
      <c r="S230" s="177">
        <f t="shared" si="76"/>
        <v>0</v>
      </c>
      <c r="T230" s="232"/>
      <c r="U230" s="233"/>
      <c r="V230" s="234"/>
      <c r="W230" s="177">
        <f t="shared" si="67"/>
        <v>0</v>
      </c>
      <c r="X230" s="232"/>
      <c r="Y230" s="233"/>
      <c r="Z230" s="234"/>
      <c r="AA230" s="181">
        <f t="shared" si="61"/>
        <v>0</v>
      </c>
      <c r="AB230" s="182"/>
      <c r="AC230" s="235"/>
      <c r="AD230" s="236"/>
      <c r="AE230" s="235"/>
      <c r="AF230" s="185">
        <f t="shared" si="68"/>
        <v>0</v>
      </c>
      <c r="AG230" s="186">
        <v>0.78125000000002198</v>
      </c>
      <c r="AH230" s="231">
        <v>0.78472222222224497</v>
      </c>
      <c r="AI230" s="177">
        <f t="shared" si="77"/>
        <v>0</v>
      </c>
      <c r="AJ230" s="232"/>
      <c r="AK230" s="233"/>
      <c r="AL230" s="234"/>
      <c r="AM230" s="177">
        <f t="shared" si="69"/>
        <v>0</v>
      </c>
      <c r="AN230" s="232"/>
      <c r="AO230" s="233"/>
      <c r="AP230" s="234"/>
      <c r="AQ230" s="181">
        <f t="shared" si="62"/>
        <v>0</v>
      </c>
      <c r="AR230" s="182"/>
      <c r="AS230" s="235"/>
      <c r="AT230" s="236"/>
      <c r="AU230" s="235"/>
      <c r="AV230" s="185">
        <f t="shared" si="70"/>
        <v>0</v>
      </c>
      <c r="AW230" s="186">
        <v>0.78125000000002198</v>
      </c>
      <c r="AX230" s="231">
        <v>0.78472222222224497</v>
      </c>
      <c r="AY230" s="177">
        <f t="shared" si="78"/>
        <v>0</v>
      </c>
      <c r="AZ230" s="232"/>
      <c r="BA230" s="233"/>
      <c r="BB230" s="234"/>
      <c r="BC230" s="177">
        <f t="shared" si="71"/>
        <v>0</v>
      </c>
      <c r="BD230" s="232"/>
      <c r="BE230" s="233"/>
      <c r="BF230" s="234"/>
      <c r="BG230" s="181">
        <f t="shared" si="63"/>
        <v>0</v>
      </c>
      <c r="BH230" s="182"/>
      <c r="BI230" s="235"/>
      <c r="BJ230" s="236"/>
      <c r="BK230" s="235"/>
      <c r="BL230" s="185">
        <f t="shared" si="72"/>
        <v>0</v>
      </c>
      <c r="BM230" s="186">
        <v>0.78125000000002198</v>
      </c>
      <c r="BN230" s="231">
        <v>0.78472222222224497</v>
      </c>
      <c r="BO230" s="177">
        <f t="shared" si="79"/>
        <v>0</v>
      </c>
      <c r="BP230" s="232"/>
      <c r="BQ230" s="233"/>
      <c r="BR230" s="234"/>
      <c r="BS230" s="177">
        <f t="shared" si="73"/>
        <v>0</v>
      </c>
      <c r="BT230" s="232"/>
      <c r="BU230" s="233"/>
      <c r="BV230" s="234"/>
      <c r="BW230" s="181">
        <f t="shared" si="64"/>
        <v>0</v>
      </c>
      <c r="BX230" s="182"/>
      <c r="BY230" s="235"/>
      <c r="BZ230" s="236"/>
      <c r="CA230" s="235"/>
      <c r="CB230" s="185">
        <f t="shared" si="74"/>
        <v>0</v>
      </c>
    </row>
    <row r="231" spans="1:80" ht="15.75">
      <c r="A231" s="186">
        <v>0.78472222222224497</v>
      </c>
      <c r="B231" s="231">
        <v>0.78819444444446696</v>
      </c>
      <c r="C231" s="177">
        <f t="shared" si="75"/>
        <v>0</v>
      </c>
      <c r="D231" s="232"/>
      <c r="E231" s="233"/>
      <c r="F231" s="234"/>
      <c r="G231" s="177">
        <f t="shared" si="65"/>
        <v>0</v>
      </c>
      <c r="H231" s="232"/>
      <c r="I231" s="233"/>
      <c r="J231" s="234"/>
      <c r="K231" s="181">
        <f t="shared" si="60"/>
        <v>0</v>
      </c>
      <c r="L231" s="182"/>
      <c r="M231" s="235"/>
      <c r="N231" s="236"/>
      <c r="O231" s="235"/>
      <c r="P231" s="185">
        <f t="shared" si="66"/>
        <v>0</v>
      </c>
      <c r="Q231" s="186">
        <v>0.78472222222224497</v>
      </c>
      <c r="R231" s="231">
        <v>0.78819444444446696</v>
      </c>
      <c r="S231" s="177">
        <f t="shared" si="76"/>
        <v>0</v>
      </c>
      <c r="T231" s="232"/>
      <c r="U231" s="233"/>
      <c r="V231" s="234"/>
      <c r="W231" s="177">
        <f t="shared" si="67"/>
        <v>0</v>
      </c>
      <c r="X231" s="232"/>
      <c r="Y231" s="233"/>
      <c r="Z231" s="234"/>
      <c r="AA231" s="181">
        <f t="shared" si="61"/>
        <v>0</v>
      </c>
      <c r="AB231" s="182"/>
      <c r="AC231" s="235"/>
      <c r="AD231" s="236"/>
      <c r="AE231" s="235"/>
      <c r="AF231" s="185">
        <f t="shared" si="68"/>
        <v>0</v>
      </c>
      <c r="AG231" s="186">
        <v>0.78472222222224497</v>
      </c>
      <c r="AH231" s="231">
        <v>0.78819444444446696</v>
      </c>
      <c r="AI231" s="177">
        <f t="shared" si="77"/>
        <v>0</v>
      </c>
      <c r="AJ231" s="232"/>
      <c r="AK231" s="233"/>
      <c r="AL231" s="234"/>
      <c r="AM231" s="177">
        <f t="shared" si="69"/>
        <v>0</v>
      </c>
      <c r="AN231" s="232"/>
      <c r="AO231" s="233"/>
      <c r="AP231" s="234"/>
      <c r="AQ231" s="181">
        <f t="shared" si="62"/>
        <v>0</v>
      </c>
      <c r="AR231" s="182"/>
      <c r="AS231" s="235"/>
      <c r="AT231" s="236"/>
      <c r="AU231" s="235"/>
      <c r="AV231" s="185">
        <f t="shared" si="70"/>
        <v>0</v>
      </c>
      <c r="AW231" s="186">
        <v>0.78472222222224497</v>
      </c>
      <c r="AX231" s="231">
        <v>0.78819444444446696</v>
      </c>
      <c r="AY231" s="177">
        <f t="shared" si="78"/>
        <v>0</v>
      </c>
      <c r="AZ231" s="232"/>
      <c r="BA231" s="233"/>
      <c r="BB231" s="234"/>
      <c r="BC231" s="177">
        <f t="shared" si="71"/>
        <v>0</v>
      </c>
      <c r="BD231" s="232"/>
      <c r="BE231" s="233"/>
      <c r="BF231" s="234"/>
      <c r="BG231" s="181">
        <f t="shared" si="63"/>
        <v>0</v>
      </c>
      <c r="BH231" s="182"/>
      <c r="BI231" s="235"/>
      <c r="BJ231" s="236"/>
      <c r="BK231" s="235"/>
      <c r="BL231" s="185">
        <f t="shared" si="72"/>
        <v>0</v>
      </c>
      <c r="BM231" s="186">
        <v>0.78472222222224497</v>
      </c>
      <c r="BN231" s="231">
        <v>0.78819444444446696</v>
      </c>
      <c r="BO231" s="177">
        <f t="shared" si="79"/>
        <v>0</v>
      </c>
      <c r="BP231" s="232"/>
      <c r="BQ231" s="233"/>
      <c r="BR231" s="234"/>
      <c r="BS231" s="177">
        <f t="shared" si="73"/>
        <v>0</v>
      </c>
      <c r="BT231" s="232"/>
      <c r="BU231" s="233"/>
      <c r="BV231" s="234"/>
      <c r="BW231" s="181">
        <f t="shared" si="64"/>
        <v>0</v>
      </c>
      <c r="BX231" s="182"/>
      <c r="BY231" s="235"/>
      <c r="BZ231" s="236"/>
      <c r="CA231" s="235"/>
      <c r="CB231" s="185">
        <f t="shared" si="74"/>
        <v>0</v>
      </c>
    </row>
    <row r="232" spans="1:80" ht="15.75">
      <c r="A232" s="186">
        <v>0.78819444444446696</v>
      </c>
      <c r="B232" s="231">
        <v>0.79166666666668895</v>
      </c>
      <c r="C232" s="177">
        <f t="shared" si="75"/>
        <v>0</v>
      </c>
      <c r="D232" s="232"/>
      <c r="E232" s="233"/>
      <c r="F232" s="234"/>
      <c r="G232" s="177">
        <f t="shared" si="65"/>
        <v>0</v>
      </c>
      <c r="H232" s="232"/>
      <c r="I232" s="233"/>
      <c r="J232" s="234"/>
      <c r="K232" s="181">
        <f t="shared" si="60"/>
        <v>0</v>
      </c>
      <c r="L232" s="182"/>
      <c r="M232" s="235"/>
      <c r="N232" s="236"/>
      <c r="O232" s="235"/>
      <c r="P232" s="185">
        <f t="shared" si="66"/>
        <v>0</v>
      </c>
      <c r="Q232" s="186">
        <v>0.78819444444446696</v>
      </c>
      <c r="R232" s="231">
        <v>0.79166666666668895</v>
      </c>
      <c r="S232" s="177">
        <f t="shared" si="76"/>
        <v>0</v>
      </c>
      <c r="T232" s="232"/>
      <c r="U232" s="233"/>
      <c r="V232" s="234"/>
      <c r="W232" s="177">
        <f t="shared" si="67"/>
        <v>0</v>
      </c>
      <c r="X232" s="232"/>
      <c r="Y232" s="233"/>
      <c r="Z232" s="234"/>
      <c r="AA232" s="181">
        <f t="shared" si="61"/>
        <v>0</v>
      </c>
      <c r="AB232" s="182"/>
      <c r="AC232" s="235"/>
      <c r="AD232" s="236"/>
      <c r="AE232" s="235"/>
      <c r="AF232" s="185">
        <f t="shared" si="68"/>
        <v>0</v>
      </c>
      <c r="AG232" s="186">
        <v>0.78819444444446696</v>
      </c>
      <c r="AH232" s="231">
        <v>0.79166666666668895</v>
      </c>
      <c r="AI232" s="177">
        <f t="shared" si="77"/>
        <v>0</v>
      </c>
      <c r="AJ232" s="232"/>
      <c r="AK232" s="233"/>
      <c r="AL232" s="234"/>
      <c r="AM232" s="177">
        <f t="shared" si="69"/>
        <v>0</v>
      </c>
      <c r="AN232" s="232"/>
      <c r="AO232" s="233"/>
      <c r="AP232" s="234"/>
      <c r="AQ232" s="181">
        <f t="shared" si="62"/>
        <v>0</v>
      </c>
      <c r="AR232" s="182"/>
      <c r="AS232" s="235"/>
      <c r="AT232" s="236"/>
      <c r="AU232" s="235"/>
      <c r="AV232" s="185">
        <f t="shared" si="70"/>
        <v>0</v>
      </c>
      <c r="AW232" s="186">
        <v>0.78819444444446696</v>
      </c>
      <c r="AX232" s="231">
        <v>0.79166666666668895</v>
      </c>
      <c r="AY232" s="177">
        <f t="shared" si="78"/>
        <v>0</v>
      </c>
      <c r="AZ232" s="232"/>
      <c r="BA232" s="233"/>
      <c r="BB232" s="234"/>
      <c r="BC232" s="177">
        <f t="shared" si="71"/>
        <v>0</v>
      </c>
      <c r="BD232" s="232"/>
      <c r="BE232" s="233"/>
      <c r="BF232" s="234"/>
      <c r="BG232" s="181">
        <f t="shared" si="63"/>
        <v>0</v>
      </c>
      <c r="BH232" s="182"/>
      <c r="BI232" s="235"/>
      <c r="BJ232" s="236"/>
      <c r="BK232" s="235"/>
      <c r="BL232" s="185">
        <f t="shared" si="72"/>
        <v>0</v>
      </c>
      <c r="BM232" s="186">
        <v>0.78819444444446696</v>
      </c>
      <c r="BN232" s="231">
        <v>0.79166666666668895</v>
      </c>
      <c r="BO232" s="177">
        <f t="shared" si="79"/>
        <v>0</v>
      </c>
      <c r="BP232" s="232"/>
      <c r="BQ232" s="233"/>
      <c r="BR232" s="234"/>
      <c r="BS232" s="177">
        <f t="shared" si="73"/>
        <v>0</v>
      </c>
      <c r="BT232" s="232"/>
      <c r="BU232" s="233"/>
      <c r="BV232" s="234"/>
      <c r="BW232" s="181">
        <f t="shared" si="64"/>
        <v>0</v>
      </c>
      <c r="BX232" s="182"/>
      <c r="BY232" s="235"/>
      <c r="BZ232" s="236"/>
      <c r="CA232" s="235"/>
      <c r="CB232" s="185">
        <f t="shared" si="74"/>
        <v>0</v>
      </c>
    </row>
    <row r="233" spans="1:80" ht="15.75">
      <c r="A233" s="186">
        <v>0.79166666666668895</v>
      </c>
      <c r="B233" s="231">
        <v>0.79513888888891104</v>
      </c>
      <c r="C233" s="177">
        <f t="shared" si="75"/>
        <v>0</v>
      </c>
      <c r="D233" s="232"/>
      <c r="E233" s="233"/>
      <c r="F233" s="234"/>
      <c r="G233" s="177">
        <f t="shared" si="65"/>
        <v>0</v>
      </c>
      <c r="H233" s="232"/>
      <c r="I233" s="233"/>
      <c r="J233" s="234"/>
      <c r="K233" s="181">
        <f t="shared" si="60"/>
        <v>0</v>
      </c>
      <c r="L233" s="182"/>
      <c r="M233" s="235"/>
      <c r="N233" s="236"/>
      <c r="O233" s="235"/>
      <c r="P233" s="185">
        <f t="shared" si="66"/>
        <v>0</v>
      </c>
      <c r="Q233" s="186">
        <v>0.79166666666668895</v>
      </c>
      <c r="R233" s="231">
        <v>0.79513888888891104</v>
      </c>
      <c r="S233" s="177">
        <f t="shared" si="76"/>
        <v>0</v>
      </c>
      <c r="T233" s="232"/>
      <c r="U233" s="233"/>
      <c r="V233" s="234"/>
      <c r="W233" s="177">
        <f t="shared" si="67"/>
        <v>0</v>
      </c>
      <c r="X233" s="232"/>
      <c r="Y233" s="233"/>
      <c r="Z233" s="234"/>
      <c r="AA233" s="181">
        <f t="shared" si="61"/>
        <v>0</v>
      </c>
      <c r="AB233" s="182"/>
      <c r="AC233" s="235"/>
      <c r="AD233" s="236"/>
      <c r="AE233" s="235"/>
      <c r="AF233" s="185">
        <f t="shared" si="68"/>
        <v>0</v>
      </c>
      <c r="AG233" s="186">
        <v>0.79166666666668895</v>
      </c>
      <c r="AH233" s="231">
        <v>0.79513888888891104</v>
      </c>
      <c r="AI233" s="177">
        <f t="shared" si="77"/>
        <v>0</v>
      </c>
      <c r="AJ233" s="232"/>
      <c r="AK233" s="233"/>
      <c r="AL233" s="234"/>
      <c r="AM233" s="177">
        <f t="shared" si="69"/>
        <v>0</v>
      </c>
      <c r="AN233" s="232"/>
      <c r="AO233" s="233"/>
      <c r="AP233" s="234"/>
      <c r="AQ233" s="181">
        <f t="shared" si="62"/>
        <v>0</v>
      </c>
      <c r="AR233" s="182"/>
      <c r="AS233" s="235"/>
      <c r="AT233" s="236"/>
      <c r="AU233" s="235"/>
      <c r="AV233" s="185">
        <f t="shared" si="70"/>
        <v>0</v>
      </c>
      <c r="AW233" s="186">
        <v>0.79166666666668895</v>
      </c>
      <c r="AX233" s="231">
        <v>0.79513888888891104</v>
      </c>
      <c r="AY233" s="177">
        <f t="shared" si="78"/>
        <v>0</v>
      </c>
      <c r="AZ233" s="232"/>
      <c r="BA233" s="233"/>
      <c r="BB233" s="234"/>
      <c r="BC233" s="177">
        <f t="shared" si="71"/>
        <v>0</v>
      </c>
      <c r="BD233" s="232"/>
      <c r="BE233" s="233"/>
      <c r="BF233" s="234"/>
      <c r="BG233" s="181">
        <f t="shared" si="63"/>
        <v>0</v>
      </c>
      <c r="BH233" s="182"/>
      <c r="BI233" s="235"/>
      <c r="BJ233" s="236"/>
      <c r="BK233" s="235"/>
      <c r="BL233" s="185">
        <f t="shared" si="72"/>
        <v>0</v>
      </c>
      <c r="BM233" s="186">
        <v>0.79166666666668895</v>
      </c>
      <c r="BN233" s="231">
        <v>0.79513888888891104</v>
      </c>
      <c r="BO233" s="177">
        <f t="shared" si="79"/>
        <v>0</v>
      </c>
      <c r="BP233" s="232"/>
      <c r="BQ233" s="233"/>
      <c r="BR233" s="234"/>
      <c r="BS233" s="177">
        <f t="shared" si="73"/>
        <v>0</v>
      </c>
      <c r="BT233" s="232"/>
      <c r="BU233" s="233"/>
      <c r="BV233" s="234"/>
      <c r="BW233" s="181">
        <f t="shared" si="64"/>
        <v>0</v>
      </c>
      <c r="BX233" s="182"/>
      <c r="BY233" s="235"/>
      <c r="BZ233" s="236"/>
      <c r="CA233" s="235"/>
      <c r="CB233" s="185">
        <f t="shared" si="74"/>
        <v>0</v>
      </c>
    </row>
    <row r="234" spans="1:80" ht="15.75">
      <c r="A234" s="186">
        <v>0.79513888888891104</v>
      </c>
      <c r="B234" s="231">
        <v>0.79861111111113403</v>
      </c>
      <c r="C234" s="177">
        <f t="shared" si="75"/>
        <v>0</v>
      </c>
      <c r="D234" s="232"/>
      <c r="E234" s="233"/>
      <c r="F234" s="234"/>
      <c r="G234" s="177">
        <f t="shared" si="65"/>
        <v>0</v>
      </c>
      <c r="H234" s="232"/>
      <c r="I234" s="233"/>
      <c r="J234" s="234"/>
      <c r="K234" s="181">
        <f t="shared" si="60"/>
        <v>0</v>
      </c>
      <c r="L234" s="182"/>
      <c r="M234" s="235"/>
      <c r="N234" s="236"/>
      <c r="O234" s="235"/>
      <c r="P234" s="185">
        <f t="shared" si="66"/>
        <v>0</v>
      </c>
      <c r="Q234" s="186">
        <v>0.79513888888891104</v>
      </c>
      <c r="R234" s="231">
        <v>0.79861111111113403</v>
      </c>
      <c r="S234" s="177">
        <f t="shared" si="76"/>
        <v>0</v>
      </c>
      <c r="T234" s="232"/>
      <c r="U234" s="233"/>
      <c r="V234" s="234"/>
      <c r="W234" s="177">
        <f t="shared" si="67"/>
        <v>0</v>
      </c>
      <c r="X234" s="232"/>
      <c r="Y234" s="233"/>
      <c r="Z234" s="234"/>
      <c r="AA234" s="181">
        <f t="shared" si="61"/>
        <v>0</v>
      </c>
      <c r="AB234" s="182"/>
      <c r="AC234" s="235"/>
      <c r="AD234" s="236"/>
      <c r="AE234" s="235"/>
      <c r="AF234" s="185">
        <f t="shared" si="68"/>
        <v>0</v>
      </c>
      <c r="AG234" s="186">
        <v>0.79513888888891104</v>
      </c>
      <c r="AH234" s="231">
        <v>0.79861111111113403</v>
      </c>
      <c r="AI234" s="177">
        <f t="shared" si="77"/>
        <v>0</v>
      </c>
      <c r="AJ234" s="232"/>
      <c r="AK234" s="233"/>
      <c r="AL234" s="234"/>
      <c r="AM234" s="177">
        <f t="shared" si="69"/>
        <v>0</v>
      </c>
      <c r="AN234" s="232"/>
      <c r="AO234" s="233"/>
      <c r="AP234" s="234"/>
      <c r="AQ234" s="181">
        <f t="shared" si="62"/>
        <v>0</v>
      </c>
      <c r="AR234" s="182"/>
      <c r="AS234" s="235"/>
      <c r="AT234" s="236"/>
      <c r="AU234" s="235"/>
      <c r="AV234" s="185">
        <f t="shared" si="70"/>
        <v>0</v>
      </c>
      <c r="AW234" s="186">
        <v>0.79513888888891104</v>
      </c>
      <c r="AX234" s="231">
        <v>0.79861111111113403</v>
      </c>
      <c r="AY234" s="177">
        <f t="shared" si="78"/>
        <v>0</v>
      </c>
      <c r="AZ234" s="232"/>
      <c r="BA234" s="233"/>
      <c r="BB234" s="234"/>
      <c r="BC234" s="177">
        <f t="shared" si="71"/>
        <v>0</v>
      </c>
      <c r="BD234" s="232"/>
      <c r="BE234" s="233"/>
      <c r="BF234" s="234"/>
      <c r="BG234" s="181">
        <f t="shared" si="63"/>
        <v>0</v>
      </c>
      <c r="BH234" s="182"/>
      <c r="BI234" s="235"/>
      <c r="BJ234" s="236"/>
      <c r="BK234" s="235"/>
      <c r="BL234" s="185">
        <f t="shared" si="72"/>
        <v>0</v>
      </c>
      <c r="BM234" s="186">
        <v>0.79513888888891104</v>
      </c>
      <c r="BN234" s="231">
        <v>0.79861111111113403</v>
      </c>
      <c r="BO234" s="177">
        <f t="shared" si="79"/>
        <v>0</v>
      </c>
      <c r="BP234" s="232"/>
      <c r="BQ234" s="233"/>
      <c r="BR234" s="234"/>
      <c r="BS234" s="177">
        <f t="shared" si="73"/>
        <v>0</v>
      </c>
      <c r="BT234" s="232"/>
      <c r="BU234" s="233"/>
      <c r="BV234" s="234"/>
      <c r="BW234" s="181">
        <f t="shared" si="64"/>
        <v>0</v>
      </c>
      <c r="BX234" s="182"/>
      <c r="BY234" s="235"/>
      <c r="BZ234" s="236"/>
      <c r="CA234" s="235"/>
      <c r="CB234" s="185">
        <f t="shared" si="74"/>
        <v>0</v>
      </c>
    </row>
    <row r="235" spans="1:80" ht="15.75">
      <c r="A235" s="186">
        <v>0.79861111111113403</v>
      </c>
      <c r="B235" s="231">
        <v>0.80208333333335602</v>
      </c>
      <c r="C235" s="177">
        <f t="shared" si="75"/>
        <v>0</v>
      </c>
      <c r="D235" s="232"/>
      <c r="E235" s="233"/>
      <c r="F235" s="234"/>
      <c r="G235" s="177">
        <f t="shared" si="65"/>
        <v>0</v>
      </c>
      <c r="H235" s="232"/>
      <c r="I235" s="233"/>
      <c r="J235" s="234"/>
      <c r="K235" s="181">
        <f t="shared" si="60"/>
        <v>0</v>
      </c>
      <c r="L235" s="182"/>
      <c r="M235" s="235"/>
      <c r="N235" s="236"/>
      <c r="O235" s="235"/>
      <c r="P235" s="185">
        <f t="shared" si="66"/>
        <v>0</v>
      </c>
      <c r="Q235" s="186">
        <v>0.79861111111113403</v>
      </c>
      <c r="R235" s="231">
        <v>0.80208333333335602</v>
      </c>
      <c r="S235" s="177">
        <f t="shared" si="76"/>
        <v>0</v>
      </c>
      <c r="T235" s="232"/>
      <c r="U235" s="233"/>
      <c r="V235" s="234"/>
      <c r="W235" s="177">
        <f t="shared" si="67"/>
        <v>0</v>
      </c>
      <c r="X235" s="232"/>
      <c r="Y235" s="233"/>
      <c r="Z235" s="234"/>
      <c r="AA235" s="181">
        <f t="shared" si="61"/>
        <v>0</v>
      </c>
      <c r="AB235" s="182"/>
      <c r="AC235" s="235"/>
      <c r="AD235" s="236"/>
      <c r="AE235" s="235"/>
      <c r="AF235" s="185">
        <f t="shared" si="68"/>
        <v>0</v>
      </c>
      <c r="AG235" s="186">
        <v>0.79861111111113403</v>
      </c>
      <c r="AH235" s="231">
        <v>0.80208333333335602</v>
      </c>
      <c r="AI235" s="177">
        <f t="shared" si="77"/>
        <v>0</v>
      </c>
      <c r="AJ235" s="232"/>
      <c r="AK235" s="233"/>
      <c r="AL235" s="234"/>
      <c r="AM235" s="177">
        <f t="shared" si="69"/>
        <v>0</v>
      </c>
      <c r="AN235" s="232"/>
      <c r="AO235" s="233"/>
      <c r="AP235" s="234"/>
      <c r="AQ235" s="181">
        <f t="shared" si="62"/>
        <v>0</v>
      </c>
      <c r="AR235" s="182"/>
      <c r="AS235" s="235"/>
      <c r="AT235" s="236"/>
      <c r="AU235" s="235"/>
      <c r="AV235" s="185">
        <f t="shared" si="70"/>
        <v>0</v>
      </c>
      <c r="AW235" s="186">
        <v>0.79861111111113403</v>
      </c>
      <c r="AX235" s="231">
        <v>0.80208333333335602</v>
      </c>
      <c r="AY235" s="177">
        <f t="shared" si="78"/>
        <v>0</v>
      </c>
      <c r="AZ235" s="232"/>
      <c r="BA235" s="233"/>
      <c r="BB235" s="234"/>
      <c r="BC235" s="177">
        <f t="shared" si="71"/>
        <v>0</v>
      </c>
      <c r="BD235" s="232"/>
      <c r="BE235" s="233"/>
      <c r="BF235" s="234"/>
      <c r="BG235" s="181">
        <f t="shared" si="63"/>
        <v>0</v>
      </c>
      <c r="BH235" s="182"/>
      <c r="BI235" s="235"/>
      <c r="BJ235" s="236"/>
      <c r="BK235" s="235"/>
      <c r="BL235" s="185">
        <f t="shared" si="72"/>
        <v>0</v>
      </c>
      <c r="BM235" s="186">
        <v>0.79861111111113403</v>
      </c>
      <c r="BN235" s="231">
        <v>0.80208333333335602</v>
      </c>
      <c r="BO235" s="177">
        <f t="shared" si="79"/>
        <v>0</v>
      </c>
      <c r="BP235" s="232"/>
      <c r="BQ235" s="233"/>
      <c r="BR235" s="234"/>
      <c r="BS235" s="177">
        <f t="shared" si="73"/>
        <v>0</v>
      </c>
      <c r="BT235" s="232"/>
      <c r="BU235" s="233"/>
      <c r="BV235" s="234"/>
      <c r="BW235" s="181">
        <f t="shared" si="64"/>
        <v>0</v>
      </c>
      <c r="BX235" s="182"/>
      <c r="BY235" s="235"/>
      <c r="BZ235" s="236"/>
      <c r="CA235" s="235"/>
      <c r="CB235" s="185">
        <f t="shared" si="74"/>
        <v>0</v>
      </c>
    </row>
    <row r="236" spans="1:80" ht="15.75">
      <c r="A236" s="186">
        <v>0.80208333333335602</v>
      </c>
      <c r="B236" s="231">
        <v>0.80555555555557801</v>
      </c>
      <c r="C236" s="177">
        <f t="shared" si="75"/>
        <v>0</v>
      </c>
      <c r="D236" s="232"/>
      <c r="E236" s="233"/>
      <c r="F236" s="234"/>
      <c r="G236" s="177">
        <f t="shared" si="65"/>
        <v>0</v>
      </c>
      <c r="H236" s="232"/>
      <c r="I236" s="233"/>
      <c r="J236" s="234"/>
      <c r="K236" s="181">
        <f t="shared" si="60"/>
        <v>0</v>
      </c>
      <c r="L236" s="182"/>
      <c r="M236" s="235"/>
      <c r="N236" s="236"/>
      <c r="O236" s="235"/>
      <c r="P236" s="185">
        <f t="shared" si="66"/>
        <v>0</v>
      </c>
      <c r="Q236" s="186">
        <v>0.80208333333335602</v>
      </c>
      <c r="R236" s="231">
        <v>0.80555555555557801</v>
      </c>
      <c r="S236" s="177">
        <f t="shared" si="76"/>
        <v>0</v>
      </c>
      <c r="T236" s="232"/>
      <c r="U236" s="233"/>
      <c r="V236" s="234"/>
      <c r="W236" s="177">
        <f t="shared" si="67"/>
        <v>0</v>
      </c>
      <c r="X236" s="232"/>
      <c r="Y236" s="233"/>
      <c r="Z236" s="234"/>
      <c r="AA236" s="181">
        <f t="shared" si="61"/>
        <v>0</v>
      </c>
      <c r="AB236" s="182"/>
      <c r="AC236" s="235"/>
      <c r="AD236" s="236"/>
      <c r="AE236" s="235"/>
      <c r="AF236" s="185">
        <f t="shared" si="68"/>
        <v>0</v>
      </c>
      <c r="AG236" s="186">
        <v>0.80208333333335602</v>
      </c>
      <c r="AH236" s="231">
        <v>0.80555555555557801</v>
      </c>
      <c r="AI236" s="177">
        <f t="shared" si="77"/>
        <v>0</v>
      </c>
      <c r="AJ236" s="232"/>
      <c r="AK236" s="233"/>
      <c r="AL236" s="234"/>
      <c r="AM236" s="177">
        <f t="shared" si="69"/>
        <v>0</v>
      </c>
      <c r="AN236" s="232"/>
      <c r="AO236" s="233"/>
      <c r="AP236" s="234"/>
      <c r="AQ236" s="181">
        <f t="shared" si="62"/>
        <v>0</v>
      </c>
      <c r="AR236" s="182"/>
      <c r="AS236" s="235"/>
      <c r="AT236" s="236"/>
      <c r="AU236" s="235"/>
      <c r="AV236" s="185">
        <f t="shared" si="70"/>
        <v>0</v>
      </c>
      <c r="AW236" s="186">
        <v>0.80208333333335602</v>
      </c>
      <c r="AX236" s="231">
        <v>0.80555555555557801</v>
      </c>
      <c r="AY236" s="177">
        <f t="shared" si="78"/>
        <v>0</v>
      </c>
      <c r="AZ236" s="232"/>
      <c r="BA236" s="233"/>
      <c r="BB236" s="234"/>
      <c r="BC236" s="177">
        <f t="shared" si="71"/>
        <v>0</v>
      </c>
      <c r="BD236" s="232"/>
      <c r="BE236" s="233"/>
      <c r="BF236" s="234"/>
      <c r="BG236" s="181">
        <f t="shared" si="63"/>
        <v>0</v>
      </c>
      <c r="BH236" s="182"/>
      <c r="BI236" s="235"/>
      <c r="BJ236" s="236"/>
      <c r="BK236" s="235"/>
      <c r="BL236" s="185">
        <f t="shared" si="72"/>
        <v>0</v>
      </c>
      <c r="BM236" s="186">
        <v>0.80208333333335602</v>
      </c>
      <c r="BN236" s="231">
        <v>0.80555555555557801</v>
      </c>
      <c r="BO236" s="177">
        <f t="shared" si="79"/>
        <v>0</v>
      </c>
      <c r="BP236" s="232"/>
      <c r="BQ236" s="233"/>
      <c r="BR236" s="234"/>
      <c r="BS236" s="177">
        <f t="shared" si="73"/>
        <v>0</v>
      </c>
      <c r="BT236" s="232"/>
      <c r="BU236" s="233"/>
      <c r="BV236" s="234"/>
      <c r="BW236" s="181">
        <f t="shared" si="64"/>
        <v>0</v>
      </c>
      <c r="BX236" s="182"/>
      <c r="BY236" s="235"/>
      <c r="BZ236" s="236"/>
      <c r="CA236" s="235"/>
      <c r="CB236" s="185">
        <f t="shared" si="74"/>
        <v>0</v>
      </c>
    </row>
    <row r="237" spans="1:80" ht="15.75">
      <c r="A237" s="186">
        <v>0.80555555555557801</v>
      </c>
      <c r="B237" s="231">
        <v>0.80902777777780099</v>
      </c>
      <c r="C237" s="177">
        <f t="shared" si="75"/>
        <v>0</v>
      </c>
      <c r="D237" s="232"/>
      <c r="E237" s="233"/>
      <c r="F237" s="234"/>
      <c r="G237" s="177">
        <f t="shared" si="65"/>
        <v>0</v>
      </c>
      <c r="H237" s="232"/>
      <c r="I237" s="233"/>
      <c r="J237" s="234"/>
      <c r="K237" s="181">
        <f t="shared" si="60"/>
        <v>0</v>
      </c>
      <c r="L237" s="182"/>
      <c r="M237" s="235"/>
      <c r="N237" s="236"/>
      <c r="O237" s="235"/>
      <c r="P237" s="185">
        <f t="shared" si="66"/>
        <v>0</v>
      </c>
      <c r="Q237" s="186">
        <v>0.80555555555557801</v>
      </c>
      <c r="R237" s="231">
        <v>0.80902777777780099</v>
      </c>
      <c r="S237" s="177">
        <f t="shared" si="76"/>
        <v>0</v>
      </c>
      <c r="T237" s="232"/>
      <c r="U237" s="233"/>
      <c r="V237" s="234"/>
      <c r="W237" s="177">
        <f t="shared" si="67"/>
        <v>0</v>
      </c>
      <c r="X237" s="232"/>
      <c r="Y237" s="233"/>
      <c r="Z237" s="234"/>
      <c r="AA237" s="181">
        <f t="shared" si="61"/>
        <v>0</v>
      </c>
      <c r="AB237" s="182"/>
      <c r="AC237" s="235"/>
      <c r="AD237" s="236"/>
      <c r="AE237" s="235"/>
      <c r="AF237" s="185">
        <f t="shared" si="68"/>
        <v>0</v>
      </c>
      <c r="AG237" s="186">
        <v>0.80555555555557801</v>
      </c>
      <c r="AH237" s="231">
        <v>0.80902777777780099</v>
      </c>
      <c r="AI237" s="177">
        <f t="shared" si="77"/>
        <v>0</v>
      </c>
      <c r="AJ237" s="232"/>
      <c r="AK237" s="233"/>
      <c r="AL237" s="234"/>
      <c r="AM237" s="177">
        <f t="shared" si="69"/>
        <v>0</v>
      </c>
      <c r="AN237" s="232"/>
      <c r="AO237" s="233"/>
      <c r="AP237" s="234"/>
      <c r="AQ237" s="181">
        <f t="shared" si="62"/>
        <v>0</v>
      </c>
      <c r="AR237" s="182"/>
      <c r="AS237" s="235"/>
      <c r="AT237" s="236"/>
      <c r="AU237" s="235"/>
      <c r="AV237" s="185">
        <f t="shared" si="70"/>
        <v>0</v>
      </c>
      <c r="AW237" s="186">
        <v>0.80555555555557801</v>
      </c>
      <c r="AX237" s="231">
        <v>0.80902777777780099</v>
      </c>
      <c r="AY237" s="177">
        <f t="shared" si="78"/>
        <v>0</v>
      </c>
      <c r="AZ237" s="232"/>
      <c r="BA237" s="233"/>
      <c r="BB237" s="234"/>
      <c r="BC237" s="177">
        <f t="shared" si="71"/>
        <v>0</v>
      </c>
      <c r="BD237" s="232"/>
      <c r="BE237" s="233"/>
      <c r="BF237" s="234"/>
      <c r="BG237" s="181">
        <f t="shared" si="63"/>
        <v>0</v>
      </c>
      <c r="BH237" s="182"/>
      <c r="BI237" s="235"/>
      <c r="BJ237" s="236"/>
      <c r="BK237" s="235"/>
      <c r="BL237" s="185">
        <f t="shared" si="72"/>
        <v>0</v>
      </c>
      <c r="BM237" s="186">
        <v>0.80555555555557801</v>
      </c>
      <c r="BN237" s="231">
        <v>0.80902777777780099</v>
      </c>
      <c r="BO237" s="177">
        <f t="shared" si="79"/>
        <v>0</v>
      </c>
      <c r="BP237" s="232"/>
      <c r="BQ237" s="233"/>
      <c r="BR237" s="234"/>
      <c r="BS237" s="177">
        <f t="shared" si="73"/>
        <v>0</v>
      </c>
      <c r="BT237" s="232"/>
      <c r="BU237" s="233"/>
      <c r="BV237" s="234"/>
      <c r="BW237" s="181">
        <f t="shared" si="64"/>
        <v>0</v>
      </c>
      <c r="BX237" s="182"/>
      <c r="BY237" s="235"/>
      <c r="BZ237" s="236"/>
      <c r="CA237" s="235"/>
      <c r="CB237" s="185">
        <f t="shared" si="74"/>
        <v>0</v>
      </c>
    </row>
    <row r="238" spans="1:80" ht="15.75">
      <c r="A238" s="186">
        <v>0.80902777777780099</v>
      </c>
      <c r="B238" s="231">
        <v>0.81250000000002298</v>
      </c>
      <c r="C238" s="177">
        <f t="shared" si="75"/>
        <v>0</v>
      </c>
      <c r="D238" s="232"/>
      <c r="E238" s="233"/>
      <c r="F238" s="234"/>
      <c r="G238" s="177">
        <f t="shared" si="65"/>
        <v>0</v>
      </c>
      <c r="H238" s="232"/>
      <c r="I238" s="233"/>
      <c r="J238" s="234"/>
      <c r="K238" s="181">
        <f t="shared" si="60"/>
        <v>0</v>
      </c>
      <c r="L238" s="182"/>
      <c r="M238" s="235"/>
      <c r="N238" s="236"/>
      <c r="O238" s="235"/>
      <c r="P238" s="185">
        <f t="shared" si="66"/>
        <v>0</v>
      </c>
      <c r="Q238" s="186">
        <v>0.80902777777780099</v>
      </c>
      <c r="R238" s="231">
        <v>0.81250000000002298</v>
      </c>
      <c r="S238" s="177">
        <f t="shared" si="76"/>
        <v>0</v>
      </c>
      <c r="T238" s="232"/>
      <c r="U238" s="233"/>
      <c r="V238" s="234"/>
      <c r="W238" s="177">
        <f t="shared" si="67"/>
        <v>0</v>
      </c>
      <c r="X238" s="232"/>
      <c r="Y238" s="233"/>
      <c r="Z238" s="234"/>
      <c r="AA238" s="181">
        <f t="shared" si="61"/>
        <v>0</v>
      </c>
      <c r="AB238" s="182"/>
      <c r="AC238" s="235"/>
      <c r="AD238" s="236"/>
      <c r="AE238" s="235"/>
      <c r="AF238" s="185">
        <f t="shared" si="68"/>
        <v>0</v>
      </c>
      <c r="AG238" s="186">
        <v>0.80902777777780099</v>
      </c>
      <c r="AH238" s="231">
        <v>0.81250000000002298</v>
      </c>
      <c r="AI238" s="177">
        <f t="shared" si="77"/>
        <v>0</v>
      </c>
      <c r="AJ238" s="232"/>
      <c r="AK238" s="233"/>
      <c r="AL238" s="234"/>
      <c r="AM238" s="177">
        <f t="shared" si="69"/>
        <v>0</v>
      </c>
      <c r="AN238" s="232"/>
      <c r="AO238" s="233"/>
      <c r="AP238" s="234"/>
      <c r="AQ238" s="181">
        <f t="shared" si="62"/>
        <v>0</v>
      </c>
      <c r="AR238" s="182"/>
      <c r="AS238" s="235"/>
      <c r="AT238" s="236"/>
      <c r="AU238" s="235"/>
      <c r="AV238" s="185">
        <f t="shared" si="70"/>
        <v>0</v>
      </c>
      <c r="AW238" s="186">
        <v>0.80902777777780099</v>
      </c>
      <c r="AX238" s="231">
        <v>0.81250000000002298</v>
      </c>
      <c r="AY238" s="177">
        <f t="shared" si="78"/>
        <v>0</v>
      </c>
      <c r="AZ238" s="232"/>
      <c r="BA238" s="233"/>
      <c r="BB238" s="234"/>
      <c r="BC238" s="177">
        <f t="shared" si="71"/>
        <v>0</v>
      </c>
      <c r="BD238" s="232"/>
      <c r="BE238" s="233"/>
      <c r="BF238" s="234"/>
      <c r="BG238" s="181">
        <f t="shared" si="63"/>
        <v>0</v>
      </c>
      <c r="BH238" s="182"/>
      <c r="BI238" s="235"/>
      <c r="BJ238" s="236"/>
      <c r="BK238" s="235"/>
      <c r="BL238" s="185">
        <f t="shared" si="72"/>
        <v>0</v>
      </c>
      <c r="BM238" s="186">
        <v>0.80902777777780099</v>
      </c>
      <c r="BN238" s="231">
        <v>0.81250000000002298</v>
      </c>
      <c r="BO238" s="177">
        <f t="shared" si="79"/>
        <v>0</v>
      </c>
      <c r="BP238" s="232"/>
      <c r="BQ238" s="233"/>
      <c r="BR238" s="234"/>
      <c r="BS238" s="177">
        <f t="shared" si="73"/>
        <v>0</v>
      </c>
      <c r="BT238" s="232"/>
      <c r="BU238" s="233"/>
      <c r="BV238" s="234"/>
      <c r="BW238" s="181">
        <f t="shared" si="64"/>
        <v>0</v>
      </c>
      <c r="BX238" s="182"/>
      <c r="BY238" s="235"/>
      <c r="BZ238" s="236"/>
      <c r="CA238" s="235"/>
      <c r="CB238" s="185">
        <f t="shared" si="74"/>
        <v>0</v>
      </c>
    </row>
    <row r="239" spans="1:80" ht="15.75">
      <c r="A239" s="186">
        <v>0.81250000000002298</v>
      </c>
      <c r="B239" s="231">
        <v>0.81597222222224497</v>
      </c>
      <c r="C239" s="177">
        <f t="shared" si="75"/>
        <v>0</v>
      </c>
      <c r="D239" s="232"/>
      <c r="E239" s="233"/>
      <c r="F239" s="234"/>
      <c r="G239" s="177">
        <f t="shared" si="65"/>
        <v>0</v>
      </c>
      <c r="H239" s="232"/>
      <c r="I239" s="233"/>
      <c r="J239" s="234"/>
      <c r="K239" s="181">
        <f t="shared" si="60"/>
        <v>0</v>
      </c>
      <c r="L239" s="182"/>
      <c r="M239" s="235"/>
      <c r="N239" s="236"/>
      <c r="O239" s="235"/>
      <c r="P239" s="185">
        <f t="shared" si="66"/>
        <v>0</v>
      </c>
      <c r="Q239" s="186">
        <v>0.81250000000002298</v>
      </c>
      <c r="R239" s="231">
        <v>0.81597222222224497</v>
      </c>
      <c r="S239" s="177">
        <f t="shared" si="76"/>
        <v>0</v>
      </c>
      <c r="T239" s="232"/>
      <c r="U239" s="233"/>
      <c r="V239" s="234"/>
      <c r="W239" s="177">
        <f t="shared" si="67"/>
        <v>0</v>
      </c>
      <c r="X239" s="232"/>
      <c r="Y239" s="233"/>
      <c r="Z239" s="234"/>
      <c r="AA239" s="181">
        <f t="shared" si="61"/>
        <v>0</v>
      </c>
      <c r="AB239" s="182"/>
      <c r="AC239" s="235"/>
      <c r="AD239" s="236"/>
      <c r="AE239" s="235"/>
      <c r="AF239" s="185">
        <f t="shared" si="68"/>
        <v>0</v>
      </c>
      <c r="AG239" s="186">
        <v>0.81250000000002298</v>
      </c>
      <c r="AH239" s="231">
        <v>0.81597222222224497</v>
      </c>
      <c r="AI239" s="177">
        <f t="shared" si="77"/>
        <v>0</v>
      </c>
      <c r="AJ239" s="232"/>
      <c r="AK239" s="233"/>
      <c r="AL239" s="234"/>
      <c r="AM239" s="177">
        <f t="shared" si="69"/>
        <v>0</v>
      </c>
      <c r="AN239" s="232"/>
      <c r="AO239" s="233"/>
      <c r="AP239" s="234"/>
      <c r="AQ239" s="181">
        <f t="shared" si="62"/>
        <v>0</v>
      </c>
      <c r="AR239" s="182"/>
      <c r="AS239" s="235"/>
      <c r="AT239" s="236"/>
      <c r="AU239" s="235"/>
      <c r="AV239" s="185">
        <f t="shared" si="70"/>
        <v>0</v>
      </c>
      <c r="AW239" s="186">
        <v>0.81250000000002298</v>
      </c>
      <c r="AX239" s="231">
        <v>0.81597222222224497</v>
      </c>
      <c r="AY239" s="177">
        <f t="shared" si="78"/>
        <v>0</v>
      </c>
      <c r="AZ239" s="232"/>
      <c r="BA239" s="233"/>
      <c r="BB239" s="234"/>
      <c r="BC239" s="177">
        <f t="shared" si="71"/>
        <v>0</v>
      </c>
      <c r="BD239" s="232"/>
      <c r="BE239" s="233"/>
      <c r="BF239" s="234"/>
      <c r="BG239" s="181">
        <f t="shared" si="63"/>
        <v>0</v>
      </c>
      <c r="BH239" s="182"/>
      <c r="BI239" s="235"/>
      <c r="BJ239" s="236"/>
      <c r="BK239" s="235"/>
      <c r="BL239" s="185">
        <f t="shared" si="72"/>
        <v>0</v>
      </c>
      <c r="BM239" s="186">
        <v>0.81250000000002298</v>
      </c>
      <c r="BN239" s="231">
        <v>0.81597222222224497</v>
      </c>
      <c r="BO239" s="177">
        <f t="shared" si="79"/>
        <v>0</v>
      </c>
      <c r="BP239" s="232"/>
      <c r="BQ239" s="233"/>
      <c r="BR239" s="234"/>
      <c r="BS239" s="177">
        <f t="shared" si="73"/>
        <v>0</v>
      </c>
      <c r="BT239" s="232"/>
      <c r="BU239" s="233"/>
      <c r="BV239" s="234"/>
      <c r="BW239" s="181">
        <f t="shared" si="64"/>
        <v>0</v>
      </c>
      <c r="BX239" s="182"/>
      <c r="BY239" s="235"/>
      <c r="BZ239" s="236"/>
      <c r="CA239" s="235"/>
      <c r="CB239" s="185">
        <f t="shared" si="74"/>
        <v>0</v>
      </c>
    </row>
    <row r="240" spans="1:80" ht="15.75">
      <c r="A240" s="186">
        <v>0.81597222222224497</v>
      </c>
      <c r="B240" s="231">
        <v>0.81944444444446796</v>
      </c>
      <c r="C240" s="177">
        <f t="shared" si="75"/>
        <v>0</v>
      </c>
      <c r="D240" s="232"/>
      <c r="E240" s="233"/>
      <c r="F240" s="234"/>
      <c r="G240" s="177">
        <f t="shared" si="65"/>
        <v>0</v>
      </c>
      <c r="H240" s="232"/>
      <c r="I240" s="233"/>
      <c r="J240" s="234"/>
      <c r="K240" s="181">
        <f t="shared" si="60"/>
        <v>0</v>
      </c>
      <c r="L240" s="182"/>
      <c r="M240" s="235"/>
      <c r="N240" s="236"/>
      <c r="O240" s="235"/>
      <c r="P240" s="185">
        <f t="shared" si="66"/>
        <v>0</v>
      </c>
      <c r="Q240" s="186">
        <v>0.81597222222224497</v>
      </c>
      <c r="R240" s="231">
        <v>0.81944444444446796</v>
      </c>
      <c r="S240" s="177">
        <f t="shared" si="76"/>
        <v>0</v>
      </c>
      <c r="T240" s="232"/>
      <c r="U240" s="233"/>
      <c r="V240" s="234"/>
      <c r="W240" s="177">
        <f t="shared" si="67"/>
        <v>0</v>
      </c>
      <c r="X240" s="232"/>
      <c r="Y240" s="233"/>
      <c r="Z240" s="234"/>
      <c r="AA240" s="181">
        <f t="shared" si="61"/>
        <v>0</v>
      </c>
      <c r="AB240" s="182"/>
      <c r="AC240" s="235"/>
      <c r="AD240" s="236"/>
      <c r="AE240" s="235"/>
      <c r="AF240" s="185">
        <f t="shared" si="68"/>
        <v>0</v>
      </c>
      <c r="AG240" s="186">
        <v>0.81597222222224497</v>
      </c>
      <c r="AH240" s="231">
        <v>0.81944444444446796</v>
      </c>
      <c r="AI240" s="177">
        <f t="shared" si="77"/>
        <v>0</v>
      </c>
      <c r="AJ240" s="232"/>
      <c r="AK240" s="233"/>
      <c r="AL240" s="234"/>
      <c r="AM240" s="177">
        <f t="shared" si="69"/>
        <v>0</v>
      </c>
      <c r="AN240" s="232"/>
      <c r="AO240" s="233"/>
      <c r="AP240" s="234"/>
      <c r="AQ240" s="181">
        <f t="shared" si="62"/>
        <v>0</v>
      </c>
      <c r="AR240" s="182"/>
      <c r="AS240" s="235"/>
      <c r="AT240" s="236"/>
      <c r="AU240" s="235"/>
      <c r="AV240" s="185">
        <f t="shared" si="70"/>
        <v>0</v>
      </c>
      <c r="AW240" s="186">
        <v>0.81597222222224497</v>
      </c>
      <c r="AX240" s="231">
        <v>0.81944444444446796</v>
      </c>
      <c r="AY240" s="177">
        <f t="shared" si="78"/>
        <v>0</v>
      </c>
      <c r="AZ240" s="232"/>
      <c r="BA240" s="233"/>
      <c r="BB240" s="234"/>
      <c r="BC240" s="177">
        <f t="shared" si="71"/>
        <v>0</v>
      </c>
      <c r="BD240" s="232"/>
      <c r="BE240" s="233"/>
      <c r="BF240" s="234"/>
      <c r="BG240" s="181">
        <f t="shared" si="63"/>
        <v>0</v>
      </c>
      <c r="BH240" s="182"/>
      <c r="BI240" s="235"/>
      <c r="BJ240" s="236"/>
      <c r="BK240" s="235"/>
      <c r="BL240" s="185">
        <f t="shared" si="72"/>
        <v>0</v>
      </c>
      <c r="BM240" s="186">
        <v>0.81597222222224497</v>
      </c>
      <c r="BN240" s="231">
        <v>0.81944444444446796</v>
      </c>
      <c r="BO240" s="177">
        <f t="shared" si="79"/>
        <v>0</v>
      </c>
      <c r="BP240" s="232"/>
      <c r="BQ240" s="233"/>
      <c r="BR240" s="234"/>
      <c r="BS240" s="177">
        <f t="shared" si="73"/>
        <v>0</v>
      </c>
      <c r="BT240" s="232"/>
      <c r="BU240" s="233"/>
      <c r="BV240" s="234"/>
      <c r="BW240" s="181">
        <f t="shared" si="64"/>
        <v>0</v>
      </c>
      <c r="BX240" s="182"/>
      <c r="BY240" s="235"/>
      <c r="BZ240" s="236"/>
      <c r="CA240" s="235"/>
      <c r="CB240" s="185">
        <f t="shared" si="74"/>
        <v>0</v>
      </c>
    </row>
    <row r="241" spans="1:80" ht="15.75">
      <c r="A241" s="186">
        <v>0.81944444444446796</v>
      </c>
      <c r="B241" s="231">
        <v>0.82291666666669006</v>
      </c>
      <c r="C241" s="177">
        <f t="shared" si="75"/>
        <v>0</v>
      </c>
      <c r="D241" s="232"/>
      <c r="E241" s="233"/>
      <c r="F241" s="234"/>
      <c r="G241" s="177">
        <f t="shared" si="65"/>
        <v>0</v>
      </c>
      <c r="H241" s="232"/>
      <c r="I241" s="233"/>
      <c r="J241" s="234"/>
      <c r="K241" s="181">
        <f t="shared" si="60"/>
        <v>0</v>
      </c>
      <c r="L241" s="182"/>
      <c r="M241" s="235"/>
      <c r="N241" s="236"/>
      <c r="O241" s="235"/>
      <c r="P241" s="185">
        <f t="shared" si="66"/>
        <v>0</v>
      </c>
      <c r="Q241" s="186">
        <v>0.81944444444446796</v>
      </c>
      <c r="R241" s="231">
        <v>0.82291666666669006</v>
      </c>
      <c r="S241" s="177">
        <f t="shared" si="76"/>
        <v>0</v>
      </c>
      <c r="T241" s="232"/>
      <c r="U241" s="233"/>
      <c r="V241" s="234"/>
      <c r="W241" s="177">
        <f t="shared" si="67"/>
        <v>0</v>
      </c>
      <c r="X241" s="232"/>
      <c r="Y241" s="233"/>
      <c r="Z241" s="234"/>
      <c r="AA241" s="181">
        <f t="shared" si="61"/>
        <v>0</v>
      </c>
      <c r="AB241" s="182"/>
      <c r="AC241" s="235"/>
      <c r="AD241" s="236"/>
      <c r="AE241" s="235"/>
      <c r="AF241" s="185">
        <f t="shared" si="68"/>
        <v>0</v>
      </c>
      <c r="AG241" s="186">
        <v>0.81944444444446796</v>
      </c>
      <c r="AH241" s="231">
        <v>0.82291666666669006</v>
      </c>
      <c r="AI241" s="177">
        <f t="shared" si="77"/>
        <v>0</v>
      </c>
      <c r="AJ241" s="232"/>
      <c r="AK241" s="233"/>
      <c r="AL241" s="234"/>
      <c r="AM241" s="177">
        <f t="shared" si="69"/>
        <v>0</v>
      </c>
      <c r="AN241" s="232"/>
      <c r="AO241" s="233"/>
      <c r="AP241" s="234"/>
      <c r="AQ241" s="181">
        <f t="shared" si="62"/>
        <v>0</v>
      </c>
      <c r="AR241" s="182"/>
      <c r="AS241" s="235"/>
      <c r="AT241" s="236"/>
      <c r="AU241" s="235"/>
      <c r="AV241" s="185">
        <f t="shared" si="70"/>
        <v>0</v>
      </c>
      <c r="AW241" s="186">
        <v>0.81944444444446796</v>
      </c>
      <c r="AX241" s="231">
        <v>0.82291666666669006</v>
      </c>
      <c r="AY241" s="177">
        <f t="shared" si="78"/>
        <v>0</v>
      </c>
      <c r="AZ241" s="232"/>
      <c r="BA241" s="233"/>
      <c r="BB241" s="234"/>
      <c r="BC241" s="177">
        <f t="shared" si="71"/>
        <v>0</v>
      </c>
      <c r="BD241" s="232"/>
      <c r="BE241" s="233"/>
      <c r="BF241" s="234"/>
      <c r="BG241" s="181">
        <f t="shared" si="63"/>
        <v>0</v>
      </c>
      <c r="BH241" s="182"/>
      <c r="BI241" s="235"/>
      <c r="BJ241" s="236"/>
      <c r="BK241" s="235"/>
      <c r="BL241" s="185">
        <f t="shared" si="72"/>
        <v>0</v>
      </c>
      <c r="BM241" s="186">
        <v>0.81944444444446796</v>
      </c>
      <c r="BN241" s="231">
        <v>0.82291666666669006</v>
      </c>
      <c r="BO241" s="177">
        <f t="shared" si="79"/>
        <v>0</v>
      </c>
      <c r="BP241" s="232"/>
      <c r="BQ241" s="233"/>
      <c r="BR241" s="234"/>
      <c r="BS241" s="177">
        <f t="shared" si="73"/>
        <v>0</v>
      </c>
      <c r="BT241" s="232"/>
      <c r="BU241" s="233"/>
      <c r="BV241" s="234"/>
      <c r="BW241" s="181">
        <f t="shared" si="64"/>
        <v>0</v>
      </c>
      <c r="BX241" s="182"/>
      <c r="BY241" s="235"/>
      <c r="BZ241" s="236"/>
      <c r="CA241" s="235"/>
      <c r="CB241" s="185">
        <f t="shared" si="74"/>
        <v>0</v>
      </c>
    </row>
    <row r="242" spans="1:80" ht="15.75">
      <c r="A242" s="186">
        <v>0.82291666666669006</v>
      </c>
      <c r="B242" s="231">
        <v>0.82638888888891204</v>
      </c>
      <c r="C242" s="177">
        <f t="shared" si="75"/>
        <v>0</v>
      </c>
      <c r="D242" s="232"/>
      <c r="E242" s="233"/>
      <c r="F242" s="234"/>
      <c r="G242" s="177">
        <f t="shared" si="65"/>
        <v>0</v>
      </c>
      <c r="H242" s="232"/>
      <c r="I242" s="233"/>
      <c r="J242" s="234"/>
      <c r="K242" s="181">
        <f>H242+I242+J242</f>
        <v>0</v>
      </c>
      <c r="L242" s="182"/>
      <c r="M242" s="235"/>
      <c r="N242" s="236"/>
      <c r="O242" s="235"/>
      <c r="P242" s="185">
        <f t="shared" si="66"/>
        <v>0</v>
      </c>
      <c r="Q242" s="186">
        <v>0.82291666666669006</v>
      </c>
      <c r="R242" s="231">
        <v>0.82638888888891204</v>
      </c>
      <c r="S242" s="177">
        <f t="shared" si="76"/>
        <v>0</v>
      </c>
      <c r="T242" s="232"/>
      <c r="U242" s="233"/>
      <c r="V242" s="234"/>
      <c r="W242" s="177">
        <f t="shared" si="67"/>
        <v>0</v>
      </c>
      <c r="X242" s="232"/>
      <c r="Y242" s="233"/>
      <c r="Z242" s="234"/>
      <c r="AA242" s="181">
        <f>X242+Y242+Z242</f>
        <v>0</v>
      </c>
      <c r="AB242" s="182"/>
      <c r="AC242" s="235"/>
      <c r="AD242" s="236"/>
      <c r="AE242" s="235"/>
      <c r="AF242" s="185">
        <f t="shared" si="68"/>
        <v>0</v>
      </c>
      <c r="AG242" s="186">
        <v>0.82291666666669006</v>
      </c>
      <c r="AH242" s="231">
        <v>0.82638888888891204</v>
      </c>
      <c r="AI242" s="177">
        <f t="shared" si="77"/>
        <v>0</v>
      </c>
      <c r="AJ242" s="232"/>
      <c r="AK242" s="233"/>
      <c r="AL242" s="234"/>
      <c r="AM242" s="177">
        <f t="shared" si="69"/>
        <v>0</v>
      </c>
      <c r="AN242" s="232"/>
      <c r="AO242" s="233"/>
      <c r="AP242" s="234"/>
      <c r="AQ242" s="181">
        <f>AN242+AO242+AP242</f>
        <v>0</v>
      </c>
      <c r="AR242" s="182"/>
      <c r="AS242" s="235"/>
      <c r="AT242" s="236"/>
      <c r="AU242" s="235"/>
      <c r="AV242" s="185">
        <f t="shared" si="70"/>
        <v>0</v>
      </c>
      <c r="AW242" s="186">
        <v>0.82291666666669006</v>
      </c>
      <c r="AX242" s="231">
        <v>0.82638888888891204</v>
      </c>
      <c r="AY242" s="177">
        <f t="shared" si="78"/>
        <v>0</v>
      </c>
      <c r="AZ242" s="232"/>
      <c r="BA242" s="233"/>
      <c r="BB242" s="234"/>
      <c r="BC242" s="177">
        <f t="shared" si="71"/>
        <v>0</v>
      </c>
      <c r="BD242" s="232"/>
      <c r="BE242" s="233"/>
      <c r="BF242" s="234"/>
      <c r="BG242" s="181">
        <f>BD242+BE242+BF242</f>
        <v>0</v>
      </c>
      <c r="BH242" s="182"/>
      <c r="BI242" s="235"/>
      <c r="BJ242" s="236"/>
      <c r="BK242" s="235"/>
      <c r="BL242" s="185">
        <f t="shared" si="72"/>
        <v>0</v>
      </c>
      <c r="BM242" s="186">
        <v>0.82291666666669006</v>
      </c>
      <c r="BN242" s="231">
        <v>0.82638888888891204</v>
      </c>
      <c r="BO242" s="177">
        <f t="shared" si="79"/>
        <v>0</v>
      </c>
      <c r="BP242" s="232"/>
      <c r="BQ242" s="233"/>
      <c r="BR242" s="234"/>
      <c r="BS242" s="177">
        <f t="shared" si="73"/>
        <v>0</v>
      </c>
      <c r="BT242" s="232"/>
      <c r="BU242" s="233"/>
      <c r="BV242" s="234"/>
      <c r="BW242" s="181">
        <f>BT242+BU242+BV242</f>
        <v>0</v>
      </c>
      <c r="BX242" s="182"/>
      <c r="BY242" s="235"/>
      <c r="BZ242" s="236"/>
      <c r="CA242" s="235"/>
      <c r="CB242" s="185">
        <f t="shared" si="74"/>
        <v>0</v>
      </c>
    </row>
    <row r="243" spans="1:80" ht="15.75">
      <c r="A243" s="186">
        <v>0.82638888888891204</v>
      </c>
      <c r="B243" s="231">
        <v>0.82986111111113503</v>
      </c>
      <c r="C243" s="177">
        <f t="shared" si="75"/>
        <v>0</v>
      </c>
      <c r="D243" s="232"/>
      <c r="E243" s="233"/>
      <c r="F243" s="234"/>
      <c r="G243" s="177">
        <f t="shared" si="65"/>
        <v>0</v>
      </c>
      <c r="H243" s="232"/>
      <c r="I243" s="233"/>
      <c r="J243" s="234"/>
      <c r="K243" s="181">
        <f t="shared" si="60"/>
        <v>0</v>
      </c>
      <c r="L243" s="182"/>
      <c r="M243" s="235"/>
      <c r="N243" s="236"/>
      <c r="O243" s="235"/>
      <c r="P243" s="185">
        <f t="shared" si="66"/>
        <v>0</v>
      </c>
      <c r="Q243" s="186">
        <v>0.82638888888891204</v>
      </c>
      <c r="R243" s="231">
        <v>0.82986111111113503</v>
      </c>
      <c r="S243" s="177">
        <f t="shared" si="76"/>
        <v>0</v>
      </c>
      <c r="T243" s="232"/>
      <c r="U243" s="233"/>
      <c r="V243" s="234"/>
      <c r="W243" s="177">
        <f t="shared" si="67"/>
        <v>0</v>
      </c>
      <c r="X243" s="232"/>
      <c r="Y243" s="233"/>
      <c r="Z243" s="234"/>
      <c r="AA243" s="181">
        <f t="shared" ref="AA243:AA259" si="80">X243+Y243+Z243</f>
        <v>0</v>
      </c>
      <c r="AB243" s="182"/>
      <c r="AC243" s="235"/>
      <c r="AD243" s="236"/>
      <c r="AE243" s="235"/>
      <c r="AF243" s="185">
        <f t="shared" si="68"/>
        <v>0</v>
      </c>
      <c r="AG243" s="186">
        <v>0.82638888888891204</v>
      </c>
      <c r="AH243" s="231">
        <v>0.82986111111113503</v>
      </c>
      <c r="AI243" s="177">
        <f t="shared" si="77"/>
        <v>0</v>
      </c>
      <c r="AJ243" s="232"/>
      <c r="AK243" s="233"/>
      <c r="AL243" s="234"/>
      <c r="AM243" s="177">
        <f t="shared" si="69"/>
        <v>0</v>
      </c>
      <c r="AN243" s="232"/>
      <c r="AO243" s="233"/>
      <c r="AP243" s="234"/>
      <c r="AQ243" s="181">
        <f t="shared" ref="AQ243:AQ259" si="81">AN243+AO243+AP243</f>
        <v>0</v>
      </c>
      <c r="AR243" s="182"/>
      <c r="AS243" s="235"/>
      <c r="AT243" s="236"/>
      <c r="AU243" s="235"/>
      <c r="AV243" s="185">
        <f t="shared" si="70"/>
        <v>0</v>
      </c>
      <c r="AW243" s="186">
        <v>0.82638888888891204</v>
      </c>
      <c r="AX243" s="231">
        <v>0.82986111111113503</v>
      </c>
      <c r="AY243" s="177">
        <f t="shared" si="78"/>
        <v>0</v>
      </c>
      <c r="AZ243" s="232"/>
      <c r="BA243" s="233"/>
      <c r="BB243" s="234"/>
      <c r="BC243" s="177">
        <f t="shared" si="71"/>
        <v>0</v>
      </c>
      <c r="BD243" s="232"/>
      <c r="BE243" s="233"/>
      <c r="BF243" s="234"/>
      <c r="BG243" s="181">
        <f t="shared" ref="BG243:BG259" si="82">BD243+BE243+BF243</f>
        <v>0</v>
      </c>
      <c r="BH243" s="182"/>
      <c r="BI243" s="235"/>
      <c r="BJ243" s="236"/>
      <c r="BK243" s="235"/>
      <c r="BL243" s="185">
        <f t="shared" si="72"/>
        <v>0</v>
      </c>
      <c r="BM243" s="186">
        <v>0.82638888888891204</v>
      </c>
      <c r="BN243" s="231">
        <v>0.82986111111113503</v>
      </c>
      <c r="BO243" s="177">
        <f t="shared" si="79"/>
        <v>0</v>
      </c>
      <c r="BP243" s="232"/>
      <c r="BQ243" s="233"/>
      <c r="BR243" s="234"/>
      <c r="BS243" s="177">
        <f t="shared" si="73"/>
        <v>0</v>
      </c>
      <c r="BT243" s="232"/>
      <c r="BU243" s="233"/>
      <c r="BV243" s="234"/>
      <c r="BW243" s="181">
        <f t="shared" ref="BW243:BW259" si="83">BT243+BU243+BV243</f>
        <v>0</v>
      </c>
      <c r="BX243" s="182"/>
      <c r="BY243" s="235"/>
      <c r="BZ243" s="236"/>
      <c r="CA243" s="235"/>
      <c r="CB243" s="185">
        <f t="shared" si="74"/>
        <v>0</v>
      </c>
    </row>
    <row r="244" spans="1:80" ht="15.75">
      <c r="A244" s="186">
        <v>0.82986111111113503</v>
      </c>
      <c r="B244" s="231">
        <v>0.83333333333335702</v>
      </c>
      <c r="C244" s="177">
        <f t="shared" si="75"/>
        <v>0</v>
      </c>
      <c r="D244" s="232"/>
      <c r="E244" s="233"/>
      <c r="F244" s="234"/>
      <c r="G244" s="177">
        <f t="shared" si="65"/>
        <v>0</v>
      </c>
      <c r="H244" s="232"/>
      <c r="I244" s="233"/>
      <c r="J244" s="234"/>
      <c r="K244" s="181">
        <f t="shared" si="60"/>
        <v>0</v>
      </c>
      <c r="L244" s="182"/>
      <c r="M244" s="235"/>
      <c r="N244" s="236"/>
      <c r="O244" s="235"/>
      <c r="P244" s="185">
        <f t="shared" si="66"/>
        <v>0</v>
      </c>
      <c r="Q244" s="186">
        <v>0.82986111111113503</v>
      </c>
      <c r="R244" s="231">
        <v>0.83333333333335702</v>
      </c>
      <c r="S244" s="177">
        <f t="shared" si="76"/>
        <v>0</v>
      </c>
      <c r="T244" s="232"/>
      <c r="U244" s="233"/>
      <c r="V244" s="234"/>
      <c r="W244" s="177">
        <f t="shared" si="67"/>
        <v>0</v>
      </c>
      <c r="X244" s="232"/>
      <c r="Y244" s="233"/>
      <c r="Z244" s="234"/>
      <c r="AA244" s="181">
        <f t="shared" si="80"/>
        <v>0</v>
      </c>
      <c r="AB244" s="182"/>
      <c r="AC244" s="235"/>
      <c r="AD244" s="236"/>
      <c r="AE244" s="235"/>
      <c r="AF244" s="185">
        <f t="shared" si="68"/>
        <v>0</v>
      </c>
      <c r="AG244" s="186">
        <v>0.82986111111113503</v>
      </c>
      <c r="AH244" s="231">
        <v>0.83333333333335702</v>
      </c>
      <c r="AI244" s="177">
        <f t="shared" si="77"/>
        <v>0</v>
      </c>
      <c r="AJ244" s="232"/>
      <c r="AK244" s="233"/>
      <c r="AL244" s="234"/>
      <c r="AM244" s="177">
        <f t="shared" si="69"/>
        <v>0</v>
      </c>
      <c r="AN244" s="232"/>
      <c r="AO244" s="233"/>
      <c r="AP244" s="234"/>
      <c r="AQ244" s="181">
        <f t="shared" si="81"/>
        <v>0</v>
      </c>
      <c r="AR244" s="182"/>
      <c r="AS244" s="235"/>
      <c r="AT244" s="236"/>
      <c r="AU244" s="235"/>
      <c r="AV244" s="185">
        <f t="shared" si="70"/>
        <v>0</v>
      </c>
      <c r="AW244" s="186">
        <v>0.82986111111113503</v>
      </c>
      <c r="AX244" s="231">
        <v>0.83333333333335702</v>
      </c>
      <c r="AY244" s="177">
        <f t="shared" si="78"/>
        <v>0</v>
      </c>
      <c r="AZ244" s="232"/>
      <c r="BA244" s="233"/>
      <c r="BB244" s="234"/>
      <c r="BC244" s="177">
        <f t="shared" si="71"/>
        <v>0</v>
      </c>
      <c r="BD244" s="232"/>
      <c r="BE244" s="233"/>
      <c r="BF244" s="234"/>
      <c r="BG244" s="181">
        <f t="shared" si="82"/>
        <v>0</v>
      </c>
      <c r="BH244" s="182"/>
      <c r="BI244" s="235"/>
      <c r="BJ244" s="236"/>
      <c r="BK244" s="235"/>
      <c r="BL244" s="185">
        <f t="shared" si="72"/>
        <v>0</v>
      </c>
      <c r="BM244" s="186">
        <v>0.82986111111113503</v>
      </c>
      <c r="BN244" s="231">
        <v>0.83333333333335702</v>
      </c>
      <c r="BO244" s="177">
        <f t="shared" si="79"/>
        <v>0</v>
      </c>
      <c r="BP244" s="232"/>
      <c r="BQ244" s="233"/>
      <c r="BR244" s="234"/>
      <c r="BS244" s="177">
        <f t="shared" si="73"/>
        <v>0</v>
      </c>
      <c r="BT244" s="232"/>
      <c r="BU244" s="233"/>
      <c r="BV244" s="234"/>
      <c r="BW244" s="181">
        <f t="shared" si="83"/>
        <v>0</v>
      </c>
      <c r="BX244" s="182"/>
      <c r="BY244" s="235"/>
      <c r="BZ244" s="236"/>
      <c r="CA244" s="235"/>
      <c r="CB244" s="185">
        <f t="shared" si="74"/>
        <v>0</v>
      </c>
    </row>
    <row r="245" spans="1:80" ht="15.75">
      <c r="A245" s="186">
        <v>0.83333333333335702</v>
      </c>
      <c r="B245" s="231">
        <v>0.83680555555557901</v>
      </c>
      <c r="C245" s="177">
        <f t="shared" si="75"/>
        <v>0</v>
      </c>
      <c r="D245" s="232"/>
      <c r="E245" s="233"/>
      <c r="F245" s="234"/>
      <c r="G245" s="177">
        <f t="shared" si="65"/>
        <v>0</v>
      </c>
      <c r="H245" s="232"/>
      <c r="I245" s="233"/>
      <c r="J245" s="234"/>
      <c r="K245" s="181">
        <f t="shared" si="60"/>
        <v>0</v>
      </c>
      <c r="L245" s="182"/>
      <c r="M245" s="235"/>
      <c r="N245" s="236"/>
      <c r="O245" s="235"/>
      <c r="P245" s="185">
        <f t="shared" si="66"/>
        <v>0</v>
      </c>
      <c r="Q245" s="186">
        <v>0.83333333333335702</v>
      </c>
      <c r="R245" s="231">
        <v>0.83680555555557901</v>
      </c>
      <c r="S245" s="177">
        <f t="shared" si="76"/>
        <v>0</v>
      </c>
      <c r="T245" s="232"/>
      <c r="U245" s="233"/>
      <c r="V245" s="234"/>
      <c r="W245" s="177">
        <f t="shared" si="67"/>
        <v>0</v>
      </c>
      <c r="X245" s="232"/>
      <c r="Y245" s="233"/>
      <c r="Z245" s="234"/>
      <c r="AA245" s="181">
        <f t="shared" si="80"/>
        <v>0</v>
      </c>
      <c r="AB245" s="182"/>
      <c r="AC245" s="235"/>
      <c r="AD245" s="236"/>
      <c r="AE245" s="235"/>
      <c r="AF245" s="185">
        <f t="shared" si="68"/>
        <v>0</v>
      </c>
      <c r="AG245" s="186">
        <v>0.83333333333335702</v>
      </c>
      <c r="AH245" s="231">
        <v>0.83680555555557901</v>
      </c>
      <c r="AI245" s="177">
        <f t="shared" si="77"/>
        <v>0</v>
      </c>
      <c r="AJ245" s="232"/>
      <c r="AK245" s="233"/>
      <c r="AL245" s="234"/>
      <c r="AM245" s="177">
        <f t="shared" si="69"/>
        <v>0</v>
      </c>
      <c r="AN245" s="232"/>
      <c r="AO245" s="233"/>
      <c r="AP245" s="234"/>
      <c r="AQ245" s="181">
        <f t="shared" si="81"/>
        <v>0</v>
      </c>
      <c r="AR245" s="182"/>
      <c r="AS245" s="235"/>
      <c r="AT245" s="236"/>
      <c r="AU245" s="235"/>
      <c r="AV245" s="185">
        <f t="shared" si="70"/>
        <v>0</v>
      </c>
      <c r="AW245" s="186">
        <v>0.83333333333335702</v>
      </c>
      <c r="AX245" s="231">
        <v>0.83680555555557901</v>
      </c>
      <c r="AY245" s="177">
        <f t="shared" si="78"/>
        <v>0</v>
      </c>
      <c r="AZ245" s="232"/>
      <c r="BA245" s="233"/>
      <c r="BB245" s="234"/>
      <c r="BC245" s="177">
        <f t="shared" si="71"/>
        <v>0</v>
      </c>
      <c r="BD245" s="232"/>
      <c r="BE245" s="233"/>
      <c r="BF245" s="234"/>
      <c r="BG245" s="181">
        <f t="shared" si="82"/>
        <v>0</v>
      </c>
      <c r="BH245" s="182"/>
      <c r="BI245" s="235"/>
      <c r="BJ245" s="236"/>
      <c r="BK245" s="235"/>
      <c r="BL245" s="185">
        <f t="shared" si="72"/>
        <v>0</v>
      </c>
      <c r="BM245" s="186">
        <v>0.83333333333335702</v>
      </c>
      <c r="BN245" s="231">
        <v>0.83680555555557901</v>
      </c>
      <c r="BO245" s="177">
        <f t="shared" si="79"/>
        <v>0</v>
      </c>
      <c r="BP245" s="232"/>
      <c r="BQ245" s="233"/>
      <c r="BR245" s="234"/>
      <c r="BS245" s="177">
        <f t="shared" si="73"/>
        <v>0</v>
      </c>
      <c r="BT245" s="232"/>
      <c r="BU245" s="233"/>
      <c r="BV245" s="234"/>
      <c r="BW245" s="181">
        <f t="shared" si="83"/>
        <v>0</v>
      </c>
      <c r="BX245" s="182"/>
      <c r="BY245" s="235"/>
      <c r="BZ245" s="236"/>
      <c r="CA245" s="235"/>
      <c r="CB245" s="185">
        <f t="shared" si="74"/>
        <v>0</v>
      </c>
    </row>
    <row r="246" spans="1:80" ht="15.75">
      <c r="A246" s="186">
        <v>0.83680555555557901</v>
      </c>
      <c r="B246" s="231">
        <v>0.84027777777780199</v>
      </c>
      <c r="C246" s="177">
        <f t="shared" si="75"/>
        <v>0</v>
      </c>
      <c r="D246" s="232"/>
      <c r="E246" s="233"/>
      <c r="F246" s="234"/>
      <c r="G246" s="177">
        <f t="shared" si="65"/>
        <v>0</v>
      </c>
      <c r="H246" s="232"/>
      <c r="I246" s="233"/>
      <c r="J246" s="234"/>
      <c r="K246" s="181">
        <f t="shared" si="60"/>
        <v>0</v>
      </c>
      <c r="L246" s="182"/>
      <c r="M246" s="235"/>
      <c r="N246" s="236"/>
      <c r="O246" s="235"/>
      <c r="P246" s="185">
        <f t="shared" si="66"/>
        <v>0</v>
      </c>
      <c r="Q246" s="186">
        <v>0.83680555555557901</v>
      </c>
      <c r="R246" s="231">
        <v>0.84027777777780199</v>
      </c>
      <c r="S246" s="177">
        <f t="shared" si="76"/>
        <v>0</v>
      </c>
      <c r="T246" s="232"/>
      <c r="U246" s="233"/>
      <c r="V246" s="234"/>
      <c r="W246" s="177">
        <f t="shared" si="67"/>
        <v>0</v>
      </c>
      <c r="X246" s="232"/>
      <c r="Y246" s="233"/>
      <c r="Z246" s="234"/>
      <c r="AA246" s="181">
        <f t="shared" si="80"/>
        <v>0</v>
      </c>
      <c r="AB246" s="182"/>
      <c r="AC246" s="235"/>
      <c r="AD246" s="236"/>
      <c r="AE246" s="235"/>
      <c r="AF246" s="185">
        <f t="shared" si="68"/>
        <v>0</v>
      </c>
      <c r="AG246" s="186">
        <v>0.83680555555557901</v>
      </c>
      <c r="AH246" s="231">
        <v>0.84027777777780199</v>
      </c>
      <c r="AI246" s="177">
        <f t="shared" si="77"/>
        <v>0</v>
      </c>
      <c r="AJ246" s="232"/>
      <c r="AK246" s="233"/>
      <c r="AL246" s="234"/>
      <c r="AM246" s="177">
        <f t="shared" si="69"/>
        <v>0</v>
      </c>
      <c r="AN246" s="232"/>
      <c r="AO246" s="233"/>
      <c r="AP246" s="234"/>
      <c r="AQ246" s="181">
        <f t="shared" si="81"/>
        <v>0</v>
      </c>
      <c r="AR246" s="182"/>
      <c r="AS246" s="235"/>
      <c r="AT246" s="236"/>
      <c r="AU246" s="235"/>
      <c r="AV246" s="185">
        <f t="shared" si="70"/>
        <v>0</v>
      </c>
      <c r="AW246" s="186">
        <v>0.83680555555557901</v>
      </c>
      <c r="AX246" s="231">
        <v>0.84027777777780199</v>
      </c>
      <c r="AY246" s="177">
        <f t="shared" si="78"/>
        <v>0</v>
      </c>
      <c r="AZ246" s="232"/>
      <c r="BA246" s="233"/>
      <c r="BB246" s="234"/>
      <c r="BC246" s="177">
        <f t="shared" si="71"/>
        <v>0</v>
      </c>
      <c r="BD246" s="232"/>
      <c r="BE246" s="233"/>
      <c r="BF246" s="234"/>
      <c r="BG246" s="181">
        <f t="shared" si="82"/>
        <v>0</v>
      </c>
      <c r="BH246" s="182"/>
      <c r="BI246" s="235"/>
      <c r="BJ246" s="236"/>
      <c r="BK246" s="235"/>
      <c r="BL246" s="185">
        <f t="shared" si="72"/>
        <v>0</v>
      </c>
      <c r="BM246" s="186">
        <v>0.83680555555557901</v>
      </c>
      <c r="BN246" s="231">
        <v>0.84027777777780199</v>
      </c>
      <c r="BO246" s="177">
        <f t="shared" si="79"/>
        <v>0</v>
      </c>
      <c r="BP246" s="232"/>
      <c r="BQ246" s="233"/>
      <c r="BR246" s="234"/>
      <c r="BS246" s="177">
        <f t="shared" si="73"/>
        <v>0</v>
      </c>
      <c r="BT246" s="232"/>
      <c r="BU246" s="233"/>
      <c r="BV246" s="234"/>
      <c r="BW246" s="181">
        <f t="shared" si="83"/>
        <v>0</v>
      </c>
      <c r="BX246" s="182"/>
      <c r="BY246" s="235"/>
      <c r="BZ246" s="236"/>
      <c r="CA246" s="235"/>
      <c r="CB246" s="185">
        <f t="shared" si="74"/>
        <v>0</v>
      </c>
    </row>
    <row r="247" spans="1:80" ht="15.75">
      <c r="A247" s="186">
        <v>0.84027777777780199</v>
      </c>
      <c r="B247" s="231">
        <v>0.84375000000002398</v>
      </c>
      <c r="C247" s="177">
        <f t="shared" si="75"/>
        <v>0</v>
      </c>
      <c r="D247" s="232"/>
      <c r="E247" s="233"/>
      <c r="F247" s="234"/>
      <c r="G247" s="177">
        <f t="shared" si="65"/>
        <v>0</v>
      </c>
      <c r="H247" s="232"/>
      <c r="I247" s="233"/>
      <c r="J247" s="234"/>
      <c r="K247" s="181">
        <f t="shared" si="60"/>
        <v>0</v>
      </c>
      <c r="L247" s="182"/>
      <c r="M247" s="235"/>
      <c r="N247" s="236"/>
      <c r="O247" s="235"/>
      <c r="P247" s="185">
        <f t="shared" si="66"/>
        <v>0</v>
      </c>
      <c r="Q247" s="186">
        <v>0.84027777777780199</v>
      </c>
      <c r="R247" s="231">
        <v>0.84375000000002398</v>
      </c>
      <c r="S247" s="177">
        <f t="shared" si="76"/>
        <v>0</v>
      </c>
      <c r="T247" s="232"/>
      <c r="U247" s="233"/>
      <c r="V247" s="234"/>
      <c r="W247" s="177">
        <f t="shared" si="67"/>
        <v>0</v>
      </c>
      <c r="X247" s="232"/>
      <c r="Y247" s="233"/>
      <c r="Z247" s="234"/>
      <c r="AA247" s="181">
        <f t="shared" si="80"/>
        <v>0</v>
      </c>
      <c r="AB247" s="182"/>
      <c r="AC247" s="235"/>
      <c r="AD247" s="236"/>
      <c r="AE247" s="235"/>
      <c r="AF247" s="185">
        <f t="shared" si="68"/>
        <v>0</v>
      </c>
      <c r="AG247" s="186">
        <v>0.84027777777780199</v>
      </c>
      <c r="AH247" s="231">
        <v>0.84375000000002398</v>
      </c>
      <c r="AI247" s="177">
        <f t="shared" si="77"/>
        <v>0</v>
      </c>
      <c r="AJ247" s="232"/>
      <c r="AK247" s="233"/>
      <c r="AL247" s="234"/>
      <c r="AM247" s="177">
        <f t="shared" si="69"/>
        <v>0</v>
      </c>
      <c r="AN247" s="232"/>
      <c r="AO247" s="233"/>
      <c r="AP247" s="234"/>
      <c r="AQ247" s="181">
        <f t="shared" si="81"/>
        <v>0</v>
      </c>
      <c r="AR247" s="182"/>
      <c r="AS247" s="235"/>
      <c r="AT247" s="236"/>
      <c r="AU247" s="235"/>
      <c r="AV247" s="185">
        <f t="shared" si="70"/>
        <v>0</v>
      </c>
      <c r="AW247" s="186">
        <v>0.84027777777780199</v>
      </c>
      <c r="AX247" s="231">
        <v>0.84375000000002398</v>
      </c>
      <c r="AY247" s="177">
        <f t="shared" si="78"/>
        <v>0</v>
      </c>
      <c r="AZ247" s="232"/>
      <c r="BA247" s="233"/>
      <c r="BB247" s="234"/>
      <c r="BC247" s="177">
        <f t="shared" si="71"/>
        <v>0</v>
      </c>
      <c r="BD247" s="232"/>
      <c r="BE247" s="233"/>
      <c r="BF247" s="234"/>
      <c r="BG247" s="181">
        <f t="shared" si="82"/>
        <v>0</v>
      </c>
      <c r="BH247" s="182"/>
      <c r="BI247" s="235"/>
      <c r="BJ247" s="236"/>
      <c r="BK247" s="235"/>
      <c r="BL247" s="185">
        <f t="shared" si="72"/>
        <v>0</v>
      </c>
      <c r="BM247" s="186">
        <v>0.84027777777780199</v>
      </c>
      <c r="BN247" s="231">
        <v>0.84375000000002398</v>
      </c>
      <c r="BO247" s="177">
        <f t="shared" si="79"/>
        <v>0</v>
      </c>
      <c r="BP247" s="232"/>
      <c r="BQ247" s="233"/>
      <c r="BR247" s="234"/>
      <c r="BS247" s="177">
        <f t="shared" si="73"/>
        <v>0</v>
      </c>
      <c r="BT247" s="232"/>
      <c r="BU247" s="233"/>
      <c r="BV247" s="234"/>
      <c r="BW247" s="181">
        <f t="shared" si="83"/>
        <v>0</v>
      </c>
      <c r="BX247" s="182"/>
      <c r="BY247" s="235"/>
      <c r="BZ247" s="236"/>
      <c r="CA247" s="235"/>
      <c r="CB247" s="185">
        <f t="shared" si="74"/>
        <v>0</v>
      </c>
    </row>
    <row r="248" spans="1:80" ht="15.75">
      <c r="A248" s="186">
        <v>0.84375000000002398</v>
      </c>
      <c r="B248" s="231">
        <v>0.84722222222224597</v>
      </c>
      <c r="C248" s="177">
        <f t="shared" si="75"/>
        <v>0</v>
      </c>
      <c r="D248" s="232"/>
      <c r="E248" s="233"/>
      <c r="F248" s="234"/>
      <c r="G248" s="177">
        <f t="shared" si="65"/>
        <v>0</v>
      </c>
      <c r="H248" s="232"/>
      <c r="I248" s="233"/>
      <c r="J248" s="234"/>
      <c r="K248" s="181">
        <f t="shared" si="60"/>
        <v>0</v>
      </c>
      <c r="L248" s="182"/>
      <c r="M248" s="235"/>
      <c r="N248" s="236"/>
      <c r="O248" s="235"/>
      <c r="P248" s="185">
        <f t="shared" si="66"/>
        <v>0</v>
      </c>
      <c r="Q248" s="186">
        <v>0.84375000000002398</v>
      </c>
      <c r="R248" s="231">
        <v>0.84722222222224597</v>
      </c>
      <c r="S248" s="177">
        <f t="shared" si="76"/>
        <v>0</v>
      </c>
      <c r="T248" s="232"/>
      <c r="U248" s="233"/>
      <c r="V248" s="234"/>
      <c r="W248" s="177">
        <f t="shared" si="67"/>
        <v>0</v>
      </c>
      <c r="X248" s="232"/>
      <c r="Y248" s="233"/>
      <c r="Z248" s="234"/>
      <c r="AA248" s="181">
        <f t="shared" si="80"/>
        <v>0</v>
      </c>
      <c r="AB248" s="182"/>
      <c r="AC248" s="235"/>
      <c r="AD248" s="236"/>
      <c r="AE248" s="235"/>
      <c r="AF248" s="185">
        <f t="shared" si="68"/>
        <v>0</v>
      </c>
      <c r="AG248" s="186">
        <v>0.84375000000002398</v>
      </c>
      <c r="AH248" s="231">
        <v>0.84722222222224597</v>
      </c>
      <c r="AI248" s="177">
        <f t="shared" si="77"/>
        <v>0</v>
      </c>
      <c r="AJ248" s="232"/>
      <c r="AK248" s="233"/>
      <c r="AL248" s="234"/>
      <c r="AM248" s="177">
        <f t="shared" si="69"/>
        <v>0</v>
      </c>
      <c r="AN248" s="232"/>
      <c r="AO248" s="233"/>
      <c r="AP248" s="234"/>
      <c r="AQ248" s="181">
        <f t="shared" si="81"/>
        <v>0</v>
      </c>
      <c r="AR248" s="182"/>
      <c r="AS248" s="235"/>
      <c r="AT248" s="236"/>
      <c r="AU248" s="235"/>
      <c r="AV248" s="185">
        <f t="shared" si="70"/>
        <v>0</v>
      </c>
      <c r="AW248" s="186">
        <v>0.84375000000002398</v>
      </c>
      <c r="AX248" s="231">
        <v>0.84722222222224597</v>
      </c>
      <c r="AY248" s="177">
        <f t="shared" si="78"/>
        <v>0</v>
      </c>
      <c r="AZ248" s="232"/>
      <c r="BA248" s="233"/>
      <c r="BB248" s="234"/>
      <c r="BC248" s="177">
        <f t="shared" si="71"/>
        <v>0</v>
      </c>
      <c r="BD248" s="232"/>
      <c r="BE248" s="233"/>
      <c r="BF248" s="234"/>
      <c r="BG248" s="181">
        <f t="shared" si="82"/>
        <v>0</v>
      </c>
      <c r="BH248" s="182"/>
      <c r="BI248" s="235"/>
      <c r="BJ248" s="236"/>
      <c r="BK248" s="235"/>
      <c r="BL248" s="185">
        <f t="shared" si="72"/>
        <v>0</v>
      </c>
      <c r="BM248" s="186">
        <v>0.84375000000002398</v>
      </c>
      <c r="BN248" s="231">
        <v>0.84722222222224597</v>
      </c>
      <c r="BO248" s="177">
        <f t="shared" si="79"/>
        <v>0</v>
      </c>
      <c r="BP248" s="232"/>
      <c r="BQ248" s="233"/>
      <c r="BR248" s="234"/>
      <c r="BS248" s="177">
        <f t="shared" si="73"/>
        <v>0</v>
      </c>
      <c r="BT248" s="232"/>
      <c r="BU248" s="233"/>
      <c r="BV248" s="234"/>
      <c r="BW248" s="181">
        <f t="shared" si="83"/>
        <v>0</v>
      </c>
      <c r="BX248" s="182"/>
      <c r="BY248" s="235"/>
      <c r="BZ248" s="236"/>
      <c r="CA248" s="235"/>
      <c r="CB248" s="185">
        <f t="shared" si="74"/>
        <v>0</v>
      </c>
    </row>
    <row r="249" spans="1:80" ht="15.75">
      <c r="A249" s="186">
        <v>0.84722222222224597</v>
      </c>
      <c r="B249" s="231">
        <v>0.85069444444446896</v>
      </c>
      <c r="C249" s="177">
        <f t="shared" si="75"/>
        <v>0</v>
      </c>
      <c r="D249" s="232"/>
      <c r="E249" s="233"/>
      <c r="F249" s="234"/>
      <c r="G249" s="177">
        <f t="shared" si="65"/>
        <v>0</v>
      </c>
      <c r="H249" s="232"/>
      <c r="I249" s="233"/>
      <c r="J249" s="234"/>
      <c r="K249" s="181">
        <f t="shared" si="60"/>
        <v>0</v>
      </c>
      <c r="L249" s="182"/>
      <c r="M249" s="235"/>
      <c r="N249" s="236"/>
      <c r="O249" s="235"/>
      <c r="P249" s="185">
        <f t="shared" si="66"/>
        <v>0</v>
      </c>
      <c r="Q249" s="186">
        <v>0.84722222222224597</v>
      </c>
      <c r="R249" s="231">
        <v>0.85069444444446896</v>
      </c>
      <c r="S249" s="177">
        <f t="shared" si="76"/>
        <v>0</v>
      </c>
      <c r="T249" s="232"/>
      <c r="U249" s="233"/>
      <c r="V249" s="234"/>
      <c r="W249" s="177">
        <f t="shared" si="67"/>
        <v>0</v>
      </c>
      <c r="X249" s="232"/>
      <c r="Y249" s="233"/>
      <c r="Z249" s="234"/>
      <c r="AA249" s="181">
        <f t="shared" si="80"/>
        <v>0</v>
      </c>
      <c r="AB249" s="182"/>
      <c r="AC249" s="235"/>
      <c r="AD249" s="236"/>
      <c r="AE249" s="235"/>
      <c r="AF249" s="185">
        <f t="shared" si="68"/>
        <v>0</v>
      </c>
      <c r="AG249" s="186">
        <v>0.84722222222224597</v>
      </c>
      <c r="AH249" s="231">
        <v>0.85069444444446896</v>
      </c>
      <c r="AI249" s="177">
        <f t="shared" si="77"/>
        <v>0</v>
      </c>
      <c r="AJ249" s="232"/>
      <c r="AK249" s="233"/>
      <c r="AL249" s="234"/>
      <c r="AM249" s="177">
        <f t="shared" si="69"/>
        <v>0</v>
      </c>
      <c r="AN249" s="232"/>
      <c r="AO249" s="233"/>
      <c r="AP249" s="234"/>
      <c r="AQ249" s="181">
        <f t="shared" si="81"/>
        <v>0</v>
      </c>
      <c r="AR249" s="182"/>
      <c r="AS249" s="235"/>
      <c r="AT249" s="236"/>
      <c r="AU249" s="235"/>
      <c r="AV249" s="185">
        <f t="shared" si="70"/>
        <v>0</v>
      </c>
      <c r="AW249" s="186">
        <v>0.84722222222224597</v>
      </c>
      <c r="AX249" s="231">
        <v>0.85069444444446896</v>
      </c>
      <c r="AY249" s="177">
        <f t="shared" si="78"/>
        <v>0</v>
      </c>
      <c r="AZ249" s="232"/>
      <c r="BA249" s="233"/>
      <c r="BB249" s="234"/>
      <c r="BC249" s="177">
        <f t="shared" si="71"/>
        <v>0</v>
      </c>
      <c r="BD249" s="232"/>
      <c r="BE249" s="233"/>
      <c r="BF249" s="234"/>
      <c r="BG249" s="181">
        <f t="shared" si="82"/>
        <v>0</v>
      </c>
      <c r="BH249" s="182"/>
      <c r="BI249" s="235"/>
      <c r="BJ249" s="236"/>
      <c r="BK249" s="235"/>
      <c r="BL249" s="185">
        <f t="shared" si="72"/>
        <v>0</v>
      </c>
      <c r="BM249" s="186">
        <v>0.84722222222224597</v>
      </c>
      <c r="BN249" s="231">
        <v>0.85069444444446896</v>
      </c>
      <c r="BO249" s="177">
        <f t="shared" si="79"/>
        <v>0</v>
      </c>
      <c r="BP249" s="232"/>
      <c r="BQ249" s="233"/>
      <c r="BR249" s="234"/>
      <c r="BS249" s="177">
        <f t="shared" si="73"/>
        <v>0</v>
      </c>
      <c r="BT249" s="232"/>
      <c r="BU249" s="233"/>
      <c r="BV249" s="234"/>
      <c r="BW249" s="181">
        <f t="shared" si="83"/>
        <v>0</v>
      </c>
      <c r="BX249" s="182"/>
      <c r="BY249" s="235"/>
      <c r="BZ249" s="236"/>
      <c r="CA249" s="235"/>
      <c r="CB249" s="185">
        <f t="shared" si="74"/>
        <v>0</v>
      </c>
    </row>
    <row r="250" spans="1:80" ht="15.75">
      <c r="A250" s="186">
        <v>0.85069444444446896</v>
      </c>
      <c r="B250" s="231">
        <v>0.85416666666669105</v>
      </c>
      <c r="C250" s="177">
        <f t="shared" si="75"/>
        <v>0</v>
      </c>
      <c r="D250" s="232"/>
      <c r="E250" s="233"/>
      <c r="F250" s="234"/>
      <c r="G250" s="177">
        <f t="shared" si="65"/>
        <v>0</v>
      </c>
      <c r="H250" s="232"/>
      <c r="I250" s="233"/>
      <c r="J250" s="234"/>
      <c r="K250" s="181">
        <f t="shared" si="60"/>
        <v>0</v>
      </c>
      <c r="L250" s="182"/>
      <c r="M250" s="235"/>
      <c r="N250" s="236"/>
      <c r="O250" s="235"/>
      <c r="P250" s="185">
        <f t="shared" si="66"/>
        <v>0</v>
      </c>
      <c r="Q250" s="186">
        <v>0.85069444444446896</v>
      </c>
      <c r="R250" s="231">
        <v>0.85416666666669105</v>
      </c>
      <c r="S250" s="177">
        <f t="shared" si="76"/>
        <v>0</v>
      </c>
      <c r="T250" s="232"/>
      <c r="U250" s="233"/>
      <c r="V250" s="234"/>
      <c r="W250" s="177">
        <f t="shared" si="67"/>
        <v>0</v>
      </c>
      <c r="X250" s="232"/>
      <c r="Y250" s="233"/>
      <c r="Z250" s="234"/>
      <c r="AA250" s="181">
        <f t="shared" si="80"/>
        <v>0</v>
      </c>
      <c r="AB250" s="182"/>
      <c r="AC250" s="235"/>
      <c r="AD250" s="236"/>
      <c r="AE250" s="235"/>
      <c r="AF250" s="185">
        <f t="shared" si="68"/>
        <v>0</v>
      </c>
      <c r="AG250" s="186">
        <v>0.85069444444446896</v>
      </c>
      <c r="AH250" s="231">
        <v>0.85416666666669105</v>
      </c>
      <c r="AI250" s="177">
        <f t="shared" si="77"/>
        <v>0</v>
      </c>
      <c r="AJ250" s="232"/>
      <c r="AK250" s="233"/>
      <c r="AL250" s="234"/>
      <c r="AM250" s="177">
        <f t="shared" si="69"/>
        <v>0</v>
      </c>
      <c r="AN250" s="232"/>
      <c r="AO250" s="233"/>
      <c r="AP250" s="234"/>
      <c r="AQ250" s="181">
        <f t="shared" si="81"/>
        <v>0</v>
      </c>
      <c r="AR250" s="182"/>
      <c r="AS250" s="235"/>
      <c r="AT250" s="236"/>
      <c r="AU250" s="235"/>
      <c r="AV250" s="185">
        <f t="shared" si="70"/>
        <v>0</v>
      </c>
      <c r="AW250" s="186">
        <v>0.85069444444446896</v>
      </c>
      <c r="AX250" s="231">
        <v>0.85416666666669105</v>
      </c>
      <c r="AY250" s="177">
        <f t="shared" si="78"/>
        <v>0</v>
      </c>
      <c r="AZ250" s="232"/>
      <c r="BA250" s="233"/>
      <c r="BB250" s="234"/>
      <c r="BC250" s="177">
        <f t="shared" si="71"/>
        <v>0</v>
      </c>
      <c r="BD250" s="232"/>
      <c r="BE250" s="233"/>
      <c r="BF250" s="234"/>
      <c r="BG250" s="181">
        <f t="shared" si="82"/>
        <v>0</v>
      </c>
      <c r="BH250" s="182"/>
      <c r="BI250" s="235"/>
      <c r="BJ250" s="236"/>
      <c r="BK250" s="235"/>
      <c r="BL250" s="185">
        <f t="shared" si="72"/>
        <v>0</v>
      </c>
      <c r="BM250" s="186">
        <v>0.85069444444446896</v>
      </c>
      <c r="BN250" s="231">
        <v>0.85416666666669105</v>
      </c>
      <c r="BO250" s="177">
        <f t="shared" si="79"/>
        <v>0</v>
      </c>
      <c r="BP250" s="232"/>
      <c r="BQ250" s="233"/>
      <c r="BR250" s="234"/>
      <c r="BS250" s="177">
        <f t="shared" si="73"/>
        <v>0</v>
      </c>
      <c r="BT250" s="232"/>
      <c r="BU250" s="233"/>
      <c r="BV250" s="234"/>
      <c r="BW250" s="181">
        <f t="shared" si="83"/>
        <v>0</v>
      </c>
      <c r="BX250" s="182"/>
      <c r="BY250" s="235"/>
      <c r="BZ250" s="236"/>
      <c r="CA250" s="235"/>
      <c r="CB250" s="185">
        <f t="shared" si="74"/>
        <v>0</v>
      </c>
    </row>
    <row r="251" spans="1:80" ht="15.75">
      <c r="A251" s="186">
        <v>0.85416666666669105</v>
      </c>
      <c r="B251" s="231">
        <v>0.85763888888891304</v>
      </c>
      <c r="C251" s="177">
        <f t="shared" si="75"/>
        <v>0</v>
      </c>
      <c r="D251" s="232"/>
      <c r="E251" s="233"/>
      <c r="F251" s="234"/>
      <c r="G251" s="177">
        <f t="shared" si="65"/>
        <v>0</v>
      </c>
      <c r="H251" s="232"/>
      <c r="I251" s="233"/>
      <c r="J251" s="234"/>
      <c r="K251" s="181">
        <f t="shared" si="60"/>
        <v>0</v>
      </c>
      <c r="L251" s="182"/>
      <c r="M251" s="235"/>
      <c r="N251" s="236"/>
      <c r="O251" s="235"/>
      <c r="P251" s="185">
        <f t="shared" si="66"/>
        <v>0</v>
      </c>
      <c r="Q251" s="186">
        <v>0.85416666666669105</v>
      </c>
      <c r="R251" s="231">
        <v>0.85763888888891304</v>
      </c>
      <c r="S251" s="177">
        <f t="shared" si="76"/>
        <v>0</v>
      </c>
      <c r="T251" s="232"/>
      <c r="U251" s="233"/>
      <c r="V251" s="234"/>
      <c r="W251" s="177">
        <f t="shared" si="67"/>
        <v>0</v>
      </c>
      <c r="X251" s="232"/>
      <c r="Y251" s="233"/>
      <c r="Z251" s="234"/>
      <c r="AA251" s="181">
        <f t="shared" si="80"/>
        <v>0</v>
      </c>
      <c r="AB251" s="182"/>
      <c r="AC251" s="235"/>
      <c r="AD251" s="236"/>
      <c r="AE251" s="235"/>
      <c r="AF251" s="185">
        <f t="shared" si="68"/>
        <v>0</v>
      </c>
      <c r="AG251" s="186">
        <v>0.85416666666669105</v>
      </c>
      <c r="AH251" s="231">
        <v>0.85763888888891304</v>
      </c>
      <c r="AI251" s="177">
        <f t="shared" si="77"/>
        <v>0</v>
      </c>
      <c r="AJ251" s="232"/>
      <c r="AK251" s="233"/>
      <c r="AL251" s="234"/>
      <c r="AM251" s="177">
        <f t="shared" si="69"/>
        <v>0</v>
      </c>
      <c r="AN251" s="232"/>
      <c r="AO251" s="233"/>
      <c r="AP251" s="234"/>
      <c r="AQ251" s="181">
        <f t="shared" si="81"/>
        <v>0</v>
      </c>
      <c r="AR251" s="182"/>
      <c r="AS251" s="235"/>
      <c r="AT251" s="236"/>
      <c r="AU251" s="235"/>
      <c r="AV251" s="185">
        <f t="shared" si="70"/>
        <v>0</v>
      </c>
      <c r="AW251" s="186">
        <v>0.85416666666669105</v>
      </c>
      <c r="AX251" s="231">
        <v>0.85763888888891304</v>
      </c>
      <c r="AY251" s="177">
        <f t="shared" si="78"/>
        <v>0</v>
      </c>
      <c r="AZ251" s="232"/>
      <c r="BA251" s="233"/>
      <c r="BB251" s="234"/>
      <c r="BC251" s="177">
        <f t="shared" si="71"/>
        <v>0</v>
      </c>
      <c r="BD251" s="232"/>
      <c r="BE251" s="233"/>
      <c r="BF251" s="234"/>
      <c r="BG251" s="181">
        <f t="shared" si="82"/>
        <v>0</v>
      </c>
      <c r="BH251" s="182"/>
      <c r="BI251" s="235"/>
      <c r="BJ251" s="236"/>
      <c r="BK251" s="235"/>
      <c r="BL251" s="185">
        <f t="shared" si="72"/>
        <v>0</v>
      </c>
      <c r="BM251" s="186">
        <v>0.85416666666669105</v>
      </c>
      <c r="BN251" s="231">
        <v>0.85763888888891304</v>
      </c>
      <c r="BO251" s="177">
        <f t="shared" si="79"/>
        <v>0</v>
      </c>
      <c r="BP251" s="232"/>
      <c r="BQ251" s="233"/>
      <c r="BR251" s="234"/>
      <c r="BS251" s="177">
        <f t="shared" si="73"/>
        <v>0</v>
      </c>
      <c r="BT251" s="232"/>
      <c r="BU251" s="233"/>
      <c r="BV251" s="234"/>
      <c r="BW251" s="181">
        <f t="shared" si="83"/>
        <v>0</v>
      </c>
      <c r="BX251" s="182"/>
      <c r="BY251" s="235"/>
      <c r="BZ251" s="236"/>
      <c r="CA251" s="235"/>
      <c r="CB251" s="185">
        <f t="shared" si="74"/>
        <v>0</v>
      </c>
    </row>
    <row r="252" spans="1:80" ht="15.75">
      <c r="A252" s="186">
        <v>0.85763888888891304</v>
      </c>
      <c r="B252" s="231">
        <v>0.86111111111113603</v>
      </c>
      <c r="C252" s="177">
        <f t="shared" si="75"/>
        <v>0</v>
      </c>
      <c r="D252" s="232"/>
      <c r="E252" s="233"/>
      <c r="F252" s="234"/>
      <c r="G252" s="177">
        <f t="shared" si="65"/>
        <v>0</v>
      </c>
      <c r="H252" s="232"/>
      <c r="I252" s="233"/>
      <c r="J252" s="234"/>
      <c r="K252" s="181">
        <f t="shared" si="60"/>
        <v>0</v>
      </c>
      <c r="L252" s="182"/>
      <c r="M252" s="235"/>
      <c r="N252" s="236"/>
      <c r="O252" s="235"/>
      <c r="P252" s="185">
        <f t="shared" si="66"/>
        <v>0</v>
      </c>
      <c r="Q252" s="186">
        <v>0.85763888888891304</v>
      </c>
      <c r="R252" s="231">
        <v>0.86111111111113603</v>
      </c>
      <c r="S252" s="177">
        <f t="shared" si="76"/>
        <v>0</v>
      </c>
      <c r="T252" s="232"/>
      <c r="U252" s="233"/>
      <c r="V252" s="234"/>
      <c r="W252" s="177">
        <f t="shared" si="67"/>
        <v>0</v>
      </c>
      <c r="X252" s="232"/>
      <c r="Y252" s="233"/>
      <c r="Z252" s="234"/>
      <c r="AA252" s="181">
        <f t="shared" si="80"/>
        <v>0</v>
      </c>
      <c r="AB252" s="182"/>
      <c r="AC252" s="235"/>
      <c r="AD252" s="236"/>
      <c r="AE252" s="235"/>
      <c r="AF252" s="185">
        <f t="shared" si="68"/>
        <v>0</v>
      </c>
      <c r="AG252" s="186">
        <v>0.85763888888891304</v>
      </c>
      <c r="AH252" s="231">
        <v>0.86111111111113603</v>
      </c>
      <c r="AI252" s="177">
        <f t="shared" si="77"/>
        <v>0</v>
      </c>
      <c r="AJ252" s="232"/>
      <c r="AK252" s="233"/>
      <c r="AL252" s="234"/>
      <c r="AM252" s="177">
        <f t="shared" si="69"/>
        <v>0</v>
      </c>
      <c r="AN252" s="232"/>
      <c r="AO252" s="233"/>
      <c r="AP252" s="234"/>
      <c r="AQ252" s="181">
        <f t="shared" si="81"/>
        <v>0</v>
      </c>
      <c r="AR252" s="182"/>
      <c r="AS252" s="235"/>
      <c r="AT252" s="236"/>
      <c r="AU252" s="235"/>
      <c r="AV252" s="185">
        <f t="shared" si="70"/>
        <v>0</v>
      </c>
      <c r="AW252" s="186">
        <v>0.85763888888891304</v>
      </c>
      <c r="AX252" s="231">
        <v>0.86111111111113603</v>
      </c>
      <c r="AY252" s="177">
        <f t="shared" si="78"/>
        <v>0</v>
      </c>
      <c r="AZ252" s="232"/>
      <c r="BA252" s="233"/>
      <c r="BB252" s="234"/>
      <c r="BC252" s="177">
        <f t="shared" si="71"/>
        <v>0</v>
      </c>
      <c r="BD252" s="232"/>
      <c r="BE252" s="233"/>
      <c r="BF252" s="234"/>
      <c r="BG252" s="181">
        <f t="shared" si="82"/>
        <v>0</v>
      </c>
      <c r="BH252" s="182"/>
      <c r="BI252" s="235"/>
      <c r="BJ252" s="236"/>
      <c r="BK252" s="235"/>
      <c r="BL252" s="185">
        <f t="shared" si="72"/>
        <v>0</v>
      </c>
      <c r="BM252" s="186">
        <v>0.85763888888891304</v>
      </c>
      <c r="BN252" s="231">
        <v>0.86111111111113603</v>
      </c>
      <c r="BO252" s="177">
        <f t="shared" si="79"/>
        <v>0</v>
      </c>
      <c r="BP252" s="232"/>
      <c r="BQ252" s="233"/>
      <c r="BR252" s="234"/>
      <c r="BS252" s="177">
        <f t="shared" si="73"/>
        <v>0</v>
      </c>
      <c r="BT252" s="232"/>
      <c r="BU252" s="233"/>
      <c r="BV252" s="234"/>
      <c r="BW252" s="181">
        <f t="shared" si="83"/>
        <v>0</v>
      </c>
      <c r="BX252" s="182"/>
      <c r="BY252" s="235"/>
      <c r="BZ252" s="236"/>
      <c r="CA252" s="235"/>
      <c r="CB252" s="185">
        <f t="shared" si="74"/>
        <v>0</v>
      </c>
    </row>
    <row r="253" spans="1:80" ht="15.75">
      <c r="A253" s="186">
        <v>0.86111111111113603</v>
      </c>
      <c r="B253" s="231">
        <v>0.86458333333335802</v>
      </c>
      <c r="C253" s="177">
        <f t="shared" si="75"/>
        <v>0</v>
      </c>
      <c r="D253" s="232"/>
      <c r="E253" s="233"/>
      <c r="F253" s="234"/>
      <c r="G253" s="177">
        <f t="shared" si="65"/>
        <v>0</v>
      </c>
      <c r="H253" s="232"/>
      <c r="I253" s="233"/>
      <c r="J253" s="234"/>
      <c r="K253" s="181">
        <f t="shared" si="60"/>
        <v>0</v>
      </c>
      <c r="L253" s="182"/>
      <c r="M253" s="235"/>
      <c r="N253" s="236"/>
      <c r="O253" s="235"/>
      <c r="P253" s="185">
        <f t="shared" si="66"/>
        <v>0</v>
      </c>
      <c r="Q253" s="186">
        <v>0.86111111111113603</v>
      </c>
      <c r="R253" s="231">
        <v>0.86458333333335802</v>
      </c>
      <c r="S253" s="177">
        <f t="shared" si="76"/>
        <v>0</v>
      </c>
      <c r="T253" s="232"/>
      <c r="U253" s="233"/>
      <c r="V253" s="234"/>
      <c r="W253" s="177">
        <f t="shared" si="67"/>
        <v>0</v>
      </c>
      <c r="X253" s="232"/>
      <c r="Y253" s="233"/>
      <c r="Z253" s="234"/>
      <c r="AA253" s="181">
        <f t="shared" si="80"/>
        <v>0</v>
      </c>
      <c r="AB253" s="182"/>
      <c r="AC253" s="235"/>
      <c r="AD253" s="236"/>
      <c r="AE253" s="235"/>
      <c r="AF253" s="185">
        <f t="shared" si="68"/>
        <v>0</v>
      </c>
      <c r="AG253" s="186">
        <v>0.86111111111113603</v>
      </c>
      <c r="AH253" s="231">
        <v>0.86458333333335802</v>
      </c>
      <c r="AI253" s="177">
        <f t="shared" si="77"/>
        <v>0</v>
      </c>
      <c r="AJ253" s="232"/>
      <c r="AK253" s="233"/>
      <c r="AL253" s="234"/>
      <c r="AM253" s="177">
        <f t="shared" si="69"/>
        <v>0</v>
      </c>
      <c r="AN253" s="232"/>
      <c r="AO253" s="233"/>
      <c r="AP253" s="234"/>
      <c r="AQ253" s="181">
        <f t="shared" si="81"/>
        <v>0</v>
      </c>
      <c r="AR253" s="182"/>
      <c r="AS253" s="235"/>
      <c r="AT253" s="236"/>
      <c r="AU253" s="235"/>
      <c r="AV253" s="185">
        <f t="shared" si="70"/>
        <v>0</v>
      </c>
      <c r="AW253" s="186">
        <v>0.86111111111113603</v>
      </c>
      <c r="AX253" s="231">
        <v>0.86458333333335802</v>
      </c>
      <c r="AY253" s="177">
        <f t="shared" si="78"/>
        <v>0</v>
      </c>
      <c r="AZ253" s="232"/>
      <c r="BA253" s="233"/>
      <c r="BB253" s="234"/>
      <c r="BC253" s="177">
        <f t="shared" si="71"/>
        <v>0</v>
      </c>
      <c r="BD253" s="232"/>
      <c r="BE253" s="233"/>
      <c r="BF253" s="234"/>
      <c r="BG253" s="181">
        <f t="shared" si="82"/>
        <v>0</v>
      </c>
      <c r="BH253" s="182"/>
      <c r="BI253" s="235"/>
      <c r="BJ253" s="236"/>
      <c r="BK253" s="235"/>
      <c r="BL253" s="185">
        <f t="shared" si="72"/>
        <v>0</v>
      </c>
      <c r="BM253" s="186">
        <v>0.86111111111113603</v>
      </c>
      <c r="BN253" s="231">
        <v>0.86458333333335802</v>
      </c>
      <c r="BO253" s="177">
        <f t="shared" si="79"/>
        <v>0</v>
      </c>
      <c r="BP253" s="232"/>
      <c r="BQ253" s="233"/>
      <c r="BR253" s="234"/>
      <c r="BS253" s="177">
        <f t="shared" si="73"/>
        <v>0</v>
      </c>
      <c r="BT253" s="232"/>
      <c r="BU253" s="233"/>
      <c r="BV253" s="234"/>
      <c r="BW253" s="181">
        <f t="shared" si="83"/>
        <v>0</v>
      </c>
      <c r="BX253" s="182"/>
      <c r="BY253" s="235"/>
      <c r="BZ253" s="236"/>
      <c r="CA253" s="235"/>
      <c r="CB253" s="185">
        <f t="shared" si="74"/>
        <v>0</v>
      </c>
    </row>
    <row r="254" spans="1:80" ht="15.75">
      <c r="A254" s="186">
        <v>0.86458333333335802</v>
      </c>
      <c r="B254" s="231">
        <v>0.86805555555558001</v>
      </c>
      <c r="C254" s="177">
        <f t="shared" si="75"/>
        <v>0</v>
      </c>
      <c r="D254" s="232"/>
      <c r="E254" s="233"/>
      <c r="F254" s="234"/>
      <c r="G254" s="177">
        <f t="shared" si="65"/>
        <v>0</v>
      </c>
      <c r="H254" s="232"/>
      <c r="I254" s="233"/>
      <c r="J254" s="234"/>
      <c r="K254" s="181">
        <f t="shared" si="60"/>
        <v>0</v>
      </c>
      <c r="L254" s="182"/>
      <c r="M254" s="235"/>
      <c r="N254" s="236"/>
      <c r="O254" s="235"/>
      <c r="P254" s="185">
        <f t="shared" si="66"/>
        <v>0</v>
      </c>
      <c r="Q254" s="186">
        <v>0.86458333333335802</v>
      </c>
      <c r="R254" s="231">
        <v>0.86805555555558001</v>
      </c>
      <c r="S254" s="177">
        <f t="shared" si="76"/>
        <v>0</v>
      </c>
      <c r="T254" s="232"/>
      <c r="U254" s="233"/>
      <c r="V254" s="234"/>
      <c r="W254" s="177">
        <f t="shared" si="67"/>
        <v>0</v>
      </c>
      <c r="X254" s="232"/>
      <c r="Y254" s="233"/>
      <c r="Z254" s="234"/>
      <c r="AA254" s="181">
        <f t="shared" si="80"/>
        <v>0</v>
      </c>
      <c r="AB254" s="182"/>
      <c r="AC254" s="235"/>
      <c r="AD254" s="236"/>
      <c r="AE254" s="235"/>
      <c r="AF254" s="185">
        <f t="shared" si="68"/>
        <v>0</v>
      </c>
      <c r="AG254" s="186">
        <v>0.86458333333335802</v>
      </c>
      <c r="AH254" s="231">
        <v>0.86805555555558001</v>
      </c>
      <c r="AI254" s="177">
        <f t="shared" si="77"/>
        <v>0</v>
      </c>
      <c r="AJ254" s="232"/>
      <c r="AK254" s="233"/>
      <c r="AL254" s="234"/>
      <c r="AM254" s="177">
        <f t="shared" si="69"/>
        <v>0</v>
      </c>
      <c r="AN254" s="232"/>
      <c r="AO254" s="233"/>
      <c r="AP254" s="234"/>
      <c r="AQ254" s="181">
        <f t="shared" si="81"/>
        <v>0</v>
      </c>
      <c r="AR254" s="182"/>
      <c r="AS254" s="235"/>
      <c r="AT254" s="236"/>
      <c r="AU254" s="235"/>
      <c r="AV254" s="185">
        <f t="shared" si="70"/>
        <v>0</v>
      </c>
      <c r="AW254" s="186">
        <v>0.86458333333335802</v>
      </c>
      <c r="AX254" s="231">
        <v>0.86805555555558001</v>
      </c>
      <c r="AY254" s="177">
        <f t="shared" si="78"/>
        <v>0</v>
      </c>
      <c r="AZ254" s="232"/>
      <c r="BA254" s="233"/>
      <c r="BB254" s="234"/>
      <c r="BC254" s="177">
        <f t="shared" si="71"/>
        <v>0</v>
      </c>
      <c r="BD254" s="232"/>
      <c r="BE254" s="233"/>
      <c r="BF254" s="234"/>
      <c r="BG254" s="181">
        <f t="shared" si="82"/>
        <v>0</v>
      </c>
      <c r="BH254" s="182"/>
      <c r="BI254" s="235"/>
      <c r="BJ254" s="236"/>
      <c r="BK254" s="235"/>
      <c r="BL254" s="185">
        <f t="shared" si="72"/>
        <v>0</v>
      </c>
      <c r="BM254" s="186">
        <v>0.86458333333335802</v>
      </c>
      <c r="BN254" s="231">
        <v>0.86805555555558001</v>
      </c>
      <c r="BO254" s="177">
        <f t="shared" si="79"/>
        <v>0</v>
      </c>
      <c r="BP254" s="232"/>
      <c r="BQ254" s="233"/>
      <c r="BR254" s="234"/>
      <c r="BS254" s="177">
        <f t="shared" si="73"/>
        <v>0</v>
      </c>
      <c r="BT254" s="232"/>
      <c r="BU254" s="233"/>
      <c r="BV254" s="234"/>
      <c r="BW254" s="181">
        <f t="shared" si="83"/>
        <v>0</v>
      </c>
      <c r="BX254" s="182"/>
      <c r="BY254" s="235"/>
      <c r="BZ254" s="236"/>
      <c r="CA254" s="235"/>
      <c r="CB254" s="185">
        <f t="shared" si="74"/>
        <v>0</v>
      </c>
    </row>
    <row r="255" spans="1:80" ht="15.75">
      <c r="A255" s="186">
        <v>0.86805555555558001</v>
      </c>
      <c r="B255" s="231">
        <v>0.87152777777780299</v>
      </c>
      <c r="C255" s="177">
        <f t="shared" si="75"/>
        <v>0</v>
      </c>
      <c r="D255" s="232"/>
      <c r="E255" s="233"/>
      <c r="F255" s="234"/>
      <c r="G255" s="177">
        <f t="shared" si="65"/>
        <v>0</v>
      </c>
      <c r="H255" s="232"/>
      <c r="I255" s="233"/>
      <c r="J255" s="234"/>
      <c r="K255" s="181">
        <f t="shared" si="60"/>
        <v>0</v>
      </c>
      <c r="L255" s="182"/>
      <c r="M255" s="235"/>
      <c r="N255" s="236"/>
      <c r="O255" s="235"/>
      <c r="P255" s="185">
        <f t="shared" si="66"/>
        <v>0</v>
      </c>
      <c r="Q255" s="186">
        <v>0.86805555555558001</v>
      </c>
      <c r="R255" s="231">
        <v>0.87152777777780299</v>
      </c>
      <c r="S255" s="177">
        <f t="shared" si="76"/>
        <v>0</v>
      </c>
      <c r="T255" s="232"/>
      <c r="U255" s="233"/>
      <c r="V255" s="234"/>
      <c r="W255" s="177">
        <f t="shared" si="67"/>
        <v>0</v>
      </c>
      <c r="X255" s="232"/>
      <c r="Y255" s="233"/>
      <c r="Z255" s="234"/>
      <c r="AA255" s="181">
        <f t="shared" si="80"/>
        <v>0</v>
      </c>
      <c r="AB255" s="182"/>
      <c r="AC255" s="235"/>
      <c r="AD255" s="236"/>
      <c r="AE255" s="235"/>
      <c r="AF255" s="185">
        <f t="shared" si="68"/>
        <v>0</v>
      </c>
      <c r="AG255" s="186">
        <v>0.86805555555558001</v>
      </c>
      <c r="AH255" s="231">
        <v>0.87152777777780299</v>
      </c>
      <c r="AI255" s="177">
        <f t="shared" si="77"/>
        <v>0</v>
      </c>
      <c r="AJ255" s="232"/>
      <c r="AK255" s="233"/>
      <c r="AL255" s="234"/>
      <c r="AM255" s="177">
        <f t="shared" si="69"/>
        <v>0</v>
      </c>
      <c r="AN255" s="232"/>
      <c r="AO255" s="233"/>
      <c r="AP255" s="234"/>
      <c r="AQ255" s="181">
        <f t="shared" si="81"/>
        <v>0</v>
      </c>
      <c r="AR255" s="182"/>
      <c r="AS255" s="235"/>
      <c r="AT255" s="236"/>
      <c r="AU255" s="235"/>
      <c r="AV255" s="185">
        <f t="shared" si="70"/>
        <v>0</v>
      </c>
      <c r="AW255" s="186">
        <v>0.86805555555558001</v>
      </c>
      <c r="AX255" s="231">
        <v>0.87152777777780299</v>
      </c>
      <c r="AY255" s="177">
        <f t="shared" si="78"/>
        <v>0</v>
      </c>
      <c r="AZ255" s="232"/>
      <c r="BA255" s="233"/>
      <c r="BB255" s="234"/>
      <c r="BC255" s="177">
        <f t="shared" si="71"/>
        <v>0</v>
      </c>
      <c r="BD255" s="232"/>
      <c r="BE255" s="233"/>
      <c r="BF255" s="234"/>
      <c r="BG255" s="181">
        <f t="shared" si="82"/>
        <v>0</v>
      </c>
      <c r="BH255" s="182"/>
      <c r="BI255" s="235"/>
      <c r="BJ255" s="236"/>
      <c r="BK255" s="235"/>
      <c r="BL255" s="185">
        <f t="shared" si="72"/>
        <v>0</v>
      </c>
      <c r="BM255" s="186">
        <v>0.86805555555558001</v>
      </c>
      <c r="BN255" s="231">
        <v>0.87152777777780299</v>
      </c>
      <c r="BO255" s="177">
        <f t="shared" si="79"/>
        <v>0</v>
      </c>
      <c r="BP255" s="232"/>
      <c r="BQ255" s="233"/>
      <c r="BR255" s="234"/>
      <c r="BS255" s="177">
        <f t="shared" si="73"/>
        <v>0</v>
      </c>
      <c r="BT255" s="232"/>
      <c r="BU255" s="233"/>
      <c r="BV255" s="234"/>
      <c r="BW255" s="181">
        <f t="shared" si="83"/>
        <v>0</v>
      </c>
      <c r="BX255" s="182"/>
      <c r="BY255" s="235"/>
      <c r="BZ255" s="236"/>
      <c r="CA255" s="235"/>
      <c r="CB255" s="185">
        <f t="shared" si="74"/>
        <v>0</v>
      </c>
    </row>
    <row r="256" spans="1:80" ht="15.75">
      <c r="A256" s="186">
        <v>0.87152777777780299</v>
      </c>
      <c r="B256" s="231">
        <v>0.87500000000002498</v>
      </c>
      <c r="C256" s="177">
        <f t="shared" si="75"/>
        <v>0</v>
      </c>
      <c r="D256" s="232"/>
      <c r="E256" s="233"/>
      <c r="F256" s="234"/>
      <c r="G256" s="177">
        <f t="shared" si="65"/>
        <v>0</v>
      </c>
      <c r="H256" s="232"/>
      <c r="I256" s="233"/>
      <c r="J256" s="234"/>
      <c r="K256" s="181">
        <f t="shared" si="60"/>
        <v>0</v>
      </c>
      <c r="L256" s="182"/>
      <c r="M256" s="235"/>
      <c r="N256" s="236"/>
      <c r="O256" s="235"/>
      <c r="P256" s="185">
        <f t="shared" si="66"/>
        <v>0</v>
      </c>
      <c r="Q256" s="186">
        <v>0.87152777777780299</v>
      </c>
      <c r="R256" s="231">
        <v>0.87500000000002498</v>
      </c>
      <c r="S256" s="177">
        <f t="shared" si="76"/>
        <v>0</v>
      </c>
      <c r="T256" s="232"/>
      <c r="U256" s="233"/>
      <c r="V256" s="234"/>
      <c r="W256" s="177">
        <f t="shared" si="67"/>
        <v>0</v>
      </c>
      <c r="X256" s="232"/>
      <c r="Y256" s="233"/>
      <c r="Z256" s="234"/>
      <c r="AA256" s="181">
        <f t="shared" si="80"/>
        <v>0</v>
      </c>
      <c r="AB256" s="182"/>
      <c r="AC256" s="235"/>
      <c r="AD256" s="236"/>
      <c r="AE256" s="235"/>
      <c r="AF256" s="185">
        <f t="shared" si="68"/>
        <v>0</v>
      </c>
      <c r="AG256" s="186">
        <v>0.87152777777780299</v>
      </c>
      <c r="AH256" s="231">
        <v>0.87500000000002498</v>
      </c>
      <c r="AI256" s="177">
        <f t="shared" si="77"/>
        <v>0</v>
      </c>
      <c r="AJ256" s="232"/>
      <c r="AK256" s="233"/>
      <c r="AL256" s="234"/>
      <c r="AM256" s="177">
        <f t="shared" si="69"/>
        <v>0</v>
      </c>
      <c r="AN256" s="232"/>
      <c r="AO256" s="233"/>
      <c r="AP256" s="234"/>
      <c r="AQ256" s="181">
        <f t="shared" si="81"/>
        <v>0</v>
      </c>
      <c r="AR256" s="182"/>
      <c r="AS256" s="235"/>
      <c r="AT256" s="236"/>
      <c r="AU256" s="235"/>
      <c r="AV256" s="185">
        <f t="shared" si="70"/>
        <v>0</v>
      </c>
      <c r="AW256" s="186">
        <v>0.87152777777780299</v>
      </c>
      <c r="AX256" s="231">
        <v>0.87500000000002498</v>
      </c>
      <c r="AY256" s="177">
        <f t="shared" si="78"/>
        <v>0</v>
      </c>
      <c r="AZ256" s="232"/>
      <c r="BA256" s="233"/>
      <c r="BB256" s="234"/>
      <c r="BC256" s="177">
        <f t="shared" si="71"/>
        <v>0</v>
      </c>
      <c r="BD256" s="232"/>
      <c r="BE256" s="233"/>
      <c r="BF256" s="234"/>
      <c r="BG256" s="181">
        <f t="shared" si="82"/>
        <v>0</v>
      </c>
      <c r="BH256" s="182"/>
      <c r="BI256" s="235"/>
      <c r="BJ256" s="236"/>
      <c r="BK256" s="235"/>
      <c r="BL256" s="185">
        <f t="shared" si="72"/>
        <v>0</v>
      </c>
      <c r="BM256" s="186">
        <v>0.87152777777780299</v>
      </c>
      <c r="BN256" s="231">
        <v>0.87500000000002498</v>
      </c>
      <c r="BO256" s="177">
        <f t="shared" si="79"/>
        <v>0</v>
      </c>
      <c r="BP256" s="232"/>
      <c r="BQ256" s="233"/>
      <c r="BR256" s="234"/>
      <c r="BS256" s="177">
        <f t="shared" si="73"/>
        <v>0</v>
      </c>
      <c r="BT256" s="232"/>
      <c r="BU256" s="233"/>
      <c r="BV256" s="234"/>
      <c r="BW256" s="181">
        <f t="shared" si="83"/>
        <v>0</v>
      </c>
      <c r="BX256" s="182"/>
      <c r="BY256" s="235"/>
      <c r="BZ256" s="236"/>
      <c r="CA256" s="235"/>
      <c r="CB256" s="185">
        <f t="shared" si="74"/>
        <v>0</v>
      </c>
    </row>
    <row r="257" spans="1:80" ht="15.75">
      <c r="A257" s="186">
        <v>0.87500000000002498</v>
      </c>
      <c r="B257" s="231">
        <v>0.87847222222224697</v>
      </c>
      <c r="C257" s="177">
        <f t="shared" si="75"/>
        <v>0</v>
      </c>
      <c r="D257" s="232"/>
      <c r="E257" s="233"/>
      <c r="F257" s="234"/>
      <c r="G257" s="177">
        <f t="shared" si="65"/>
        <v>0</v>
      </c>
      <c r="H257" s="232"/>
      <c r="I257" s="233"/>
      <c r="J257" s="234"/>
      <c r="K257" s="181">
        <f t="shared" si="60"/>
        <v>0</v>
      </c>
      <c r="L257" s="182"/>
      <c r="M257" s="235"/>
      <c r="N257" s="236"/>
      <c r="O257" s="235"/>
      <c r="P257" s="185">
        <f t="shared" si="66"/>
        <v>0</v>
      </c>
      <c r="Q257" s="186">
        <v>0.87500000000002498</v>
      </c>
      <c r="R257" s="231">
        <v>0.87847222222224697</v>
      </c>
      <c r="S257" s="177">
        <f t="shared" si="76"/>
        <v>0</v>
      </c>
      <c r="T257" s="232"/>
      <c r="U257" s="233"/>
      <c r="V257" s="234"/>
      <c r="W257" s="177">
        <f t="shared" si="67"/>
        <v>0</v>
      </c>
      <c r="X257" s="232"/>
      <c r="Y257" s="233"/>
      <c r="Z257" s="234"/>
      <c r="AA257" s="181">
        <f t="shared" si="80"/>
        <v>0</v>
      </c>
      <c r="AB257" s="182"/>
      <c r="AC257" s="235"/>
      <c r="AD257" s="236"/>
      <c r="AE257" s="235"/>
      <c r="AF257" s="185">
        <f t="shared" si="68"/>
        <v>0</v>
      </c>
      <c r="AG257" s="186">
        <v>0.87500000000002498</v>
      </c>
      <c r="AH257" s="231">
        <v>0.87847222222224697</v>
      </c>
      <c r="AI257" s="177">
        <f t="shared" si="77"/>
        <v>0</v>
      </c>
      <c r="AJ257" s="232"/>
      <c r="AK257" s="233"/>
      <c r="AL257" s="234"/>
      <c r="AM257" s="177">
        <f t="shared" si="69"/>
        <v>0</v>
      </c>
      <c r="AN257" s="232"/>
      <c r="AO257" s="233"/>
      <c r="AP257" s="234"/>
      <c r="AQ257" s="181">
        <f t="shared" si="81"/>
        <v>0</v>
      </c>
      <c r="AR257" s="182"/>
      <c r="AS257" s="235"/>
      <c r="AT257" s="236"/>
      <c r="AU257" s="235"/>
      <c r="AV257" s="185">
        <f t="shared" si="70"/>
        <v>0</v>
      </c>
      <c r="AW257" s="186">
        <v>0.87500000000002498</v>
      </c>
      <c r="AX257" s="231">
        <v>0.87847222222224697</v>
      </c>
      <c r="AY257" s="177">
        <f t="shared" si="78"/>
        <v>0</v>
      </c>
      <c r="AZ257" s="232"/>
      <c r="BA257" s="233"/>
      <c r="BB257" s="234"/>
      <c r="BC257" s="177">
        <f t="shared" si="71"/>
        <v>0</v>
      </c>
      <c r="BD257" s="232"/>
      <c r="BE257" s="233"/>
      <c r="BF257" s="234"/>
      <c r="BG257" s="181">
        <f t="shared" si="82"/>
        <v>0</v>
      </c>
      <c r="BH257" s="182"/>
      <c r="BI257" s="235"/>
      <c r="BJ257" s="236"/>
      <c r="BK257" s="235"/>
      <c r="BL257" s="185">
        <f t="shared" si="72"/>
        <v>0</v>
      </c>
      <c r="BM257" s="186">
        <v>0.87500000000002498</v>
      </c>
      <c r="BN257" s="231">
        <v>0.87847222222224697</v>
      </c>
      <c r="BO257" s="177">
        <f t="shared" si="79"/>
        <v>0</v>
      </c>
      <c r="BP257" s="232"/>
      <c r="BQ257" s="233"/>
      <c r="BR257" s="234"/>
      <c r="BS257" s="177">
        <f t="shared" si="73"/>
        <v>0</v>
      </c>
      <c r="BT257" s="232"/>
      <c r="BU257" s="233"/>
      <c r="BV257" s="234"/>
      <c r="BW257" s="181">
        <f t="shared" si="83"/>
        <v>0</v>
      </c>
      <c r="BX257" s="182"/>
      <c r="BY257" s="235"/>
      <c r="BZ257" s="236"/>
      <c r="CA257" s="235"/>
      <c r="CB257" s="185">
        <f t="shared" si="74"/>
        <v>0</v>
      </c>
    </row>
    <row r="258" spans="1:80" ht="15.75">
      <c r="A258" s="186">
        <v>0.87847222222224697</v>
      </c>
      <c r="B258" s="231">
        <v>0.88194444444446995</v>
      </c>
      <c r="C258" s="177">
        <f t="shared" si="75"/>
        <v>0</v>
      </c>
      <c r="D258" s="232"/>
      <c r="E258" s="233"/>
      <c r="F258" s="234"/>
      <c r="G258" s="177">
        <f t="shared" si="65"/>
        <v>0</v>
      </c>
      <c r="H258" s="232"/>
      <c r="I258" s="233"/>
      <c r="J258" s="234"/>
      <c r="K258" s="181">
        <f t="shared" si="60"/>
        <v>0</v>
      </c>
      <c r="L258" s="182"/>
      <c r="M258" s="235"/>
      <c r="N258" s="236"/>
      <c r="O258" s="235"/>
      <c r="P258" s="185">
        <f t="shared" si="66"/>
        <v>0</v>
      </c>
      <c r="Q258" s="186">
        <v>0.87847222222224697</v>
      </c>
      <c r="R258" s="231">
        <v>0.88194444444446995</v>
      </c>
      <c r="S258" s="177">
        <f t="shared" si="76"/>
        <v>0</v>
      </c>
      <c r="T258" s="232"/>
      <c r="U258" s="233"/>
      <c r="V258" s="234"/>
      <c r="W258" s="177">
        <f t="shared" si="67"/>
        <v>0</v>
      </c>
      <c r="X258" s="232"/>
      <c r="Y258" s="233"/>
      <c r="Z258" s="234"/>
      <c r="AA258" s="181">
        <f t="shared" si="80"/>
        <v>0</v>
      </c>
      <c r="AB258" s="182"/>
      <c r="AC258" s="235"/>
      <c r="AD258" s="236"/>
      <c r="AE258" s="235"/>
      <c r="AF258" s="185">
        <f t="shared" si="68"/>
        <v>0</v>
      </c>
      <c r="AG258" s="186">
        <v>0.87847222222224697</v>
      </c>
      <c r="AH258" s="231">
        <v>0.88194444444446995</v>
      </c>
      <c r="AI258" s="177">
        <f t="shared" si="77"/>
        <v>0</v>
      </c>
      <c r="AJ258" s="232"/>
      <c r="AK258" s="233"/>
      <c r="AL258" s="234"/>
      <c r="AM258" s="177">
        <f t="shared" si="69"/>
        <v>0</v>
      </c>
      <c r="AN258" s="232"/>
      <c r="AO258" s="233"/>
      <c r="AP258" s="234"/>
      <c r="AQ258" s="181">
        <f t="shared" si="81"/>
        <v>0</v>
      </c>
      <c r="AR258" s="182"/>
      <c r="AS258" s="235"/>
      <c r="AT258" s="236"/>
      <c r="AU258" s="235"/>
      <c r="AV258" s="185">
        <f t="shared" si="70"/>
        <v>0</v>
      </c>
      <c r="AW258" s="186">
        <v>0.87847222222224697</v>
      </c>
      <c r="AX258" s="231">
        <v>0.88194444444446995</v>
      </c>
      <c r="AY258" s="177">
        <f t="shared" si="78"/>
        <v>0</v>
      </c>
      <c r="AZ258" s="232"/>
      <c r="BA258" s="233"/>
      <c r="BB258" s="234"/>
      <c r="BC258" s="177">
        <f t="shared" si="71"/>
        <v>0</v>
      </c>
      <c r="BD258" s="232"/>
      <c r="BE258" s="233"/>
      <c r="BF258" s="234"/>
      <c r="BG258" s="181">
        <f t="shared" si="82"/>
        <v>0</v>
      </c>
      <c r="BH258" s="182"/>
      <c r="BI258" s="235"/>
      <c r="BJ258" s="236"/>
      <c r="BK258" s="235"/>
      <c r="BL258" s="185">
        <f t="shared" si="72"/>
        <v>0</v>
      </c>
      <c r="BM258" s="186">
        <v>0.87847222222224697</v>
      </c>
      <c r="BN258" s="231">
        <v>0.88194444444446995</v>
      </c>
      <c r="BO258" s="177">
        <f t="shared" si="79"/>
        <v>0</v>
      </c>
      <c r="BP258" s="232"/>
      <c r="BQ258" s="233"/>
      <c r="BR258" s="234"/>
      <c r="BS258" s="177">
        <f t="shared" si="73"/>
        <v>0</v>
      </c>
      <c r="BT258" s="232"/>
      <c r="BU258" s="233"/>
      <c r="BV258" s="234"/>
      <c r="BW258" s="181">
        <f t="shared" si="83"/>
        <v>0</v>
      </c>
      <c r="BX258" s="182"/>
      <c r="BY258" s="235"/>
      <c r="BZ258" s="236"/>
      <c r="CA258" s="235"/>
      <c r="CB258" s="185">
        <f t="shared" si="74"/>
        <v>0</v>
      </c>
    </row>
    <row r="259" spans="1:80" ht="15.75">
      <c r="A259" s="186">
        <v>0.88194444444446995</v>
      </c>
      <c r="B259" s="231">
        <v>0.88541666666669205</v>
      </c>
      <c r="C259" s="177">
        <f t="shared" si="75"/>
        <v>0</v>
      </c>
      <c r="D259" s="232"/>
      <c r="E259" s="233"/>
      <c r="F259" s="234"/>
      <c r="G259" s="177">
        <f t="shared" si="65"/>
        <v>0</v>
      </c>
      <c r="H259" s="232"/>
      <c r="I259" s="233"/>
      <c r="J259" s="234"/>
      <c r="K259" s="181">
        <f t="shared" si="60"/>
        <v>0</v>
      </c>
      <c r="L259" s="182"/>
      <c r="M259" s="235"/>
      <c r="N259" s="236"/>
      <c r="O259" s="235"/>
      <c r="P259" s="185">
        <f t="shared" si="66"/>
        <v>0</v>
      </c>
      <c r="Q259" s="186">
        <v>0.88194444444446995</v>
      </c>
      <c r="R259" s="231">
        <v>0.88541666666669205</v>
      </c>
      <c r="S259" s="177">
        <f t="shared" si="76"/>
        <v>0</v>
      </c>
      <c r="T259" s="232"/>
      <c r="U259" s="233"/>
      <c r="V259" s="234"/>
      <c r="W259" s="177">
        <f t="shared" si="67"/>
        <v>0</v>
      </c>
      <c r="X259" s="232"/>
      <c r="Y259" s="233"/>
      <c r="Z259" s="234"/>
      <c r="AA259" s="181">
        <f t="shared" si="80"/>
        <v>0</v>
      </c>
      <c r="AB259" s="182"/>
      <c r="AC259" s="235"/>
      <c r="AD259" s="236"/>
      <c r="AE259" s="235"/>
      <c r="AF259" s="185">
        <f t="shared" si="68"/>
        <v>0</v>
      </c>
      <c r="AG259" s="186">
        <v>0.88194444444446995</v>
      </c>
      <c r="AH259" s="231">
        <v>0.88541666666669205</v>
      </c>
      <c r="AI259" s="177">
        <f t="shared" si="77"/>
        <v>0</v>
      </c>
      <c r="AJ259" s="232"/>
      <c r="AK259" s="233"/>
      <c r="AL259" s="234"/>
      <c r="AM259" s="177">
        <f t="shared" si="69"/>
        <v>0</v>
      </c>
      <c r="AN259" s="232"/>
      <c r="AO259" s="233"/>
      <c r="AP259" s="234"/>
      <c r="AQ259" s="181">
        <f t="shared" si="81"/>
        <v>0</v>
      </c>
      <c r="AR259" s="182"/>
      <c r="AS259" s="235"/>
      <c r="AT259" s="236"/>
      <c r="AU259" s="235"/>
      <c r="AV259" s="185">
        <f t="shared" si="70"/>
        <v>0</v>
      </c>
      <c r="AW259" s="186">
        <v>0.88194444444446995</v>
      </c>
      <c r="AX259" s="231">
        <v>0.88541666666669205</v>
      </c>
      <c r="AY259" s="177">
        <f t="shared" si="78"/>
        <v>0</v>
      </c>
      <c r="AZ259" s="232"/>
      <c r="BA259" s="233"/>
      <c r="BB259" s="234"/>
      <c r="BC259" s="177">
        <f t="shared" si="71"/>
        <v>0</v>
      </c>
      <c r="BD259" s="232"/>
      <c r="BE259" s="233"/>
      <c r="BF259" s="234"/>
      <c r="BG259" s="181">
        <f t="shared" si="82"/>
        <v>0</v>
      </c>
      <c r="BH259" s="182"/>
      <c r="BI259" s="235"/>
      <c r="BJ259" s="236"/>
      <c r="BK259" s="235"/>
      <c r="BL259" s="185">
        <f t="shared" si="72"/>
        <v>0</v>
      </c>
      <c r="BM259" s="186">
        <v>0.88194444444446995</v>
      </c>
      <c r="BN259" s="231">
        <v>0.88541666666669205</v>
      </c>
      <c r="BO259" s="177">
        <f t="shared" si="79"/>
        <v>0</v>
      </c>
      <c r="BP259" s="232"/>
      <c r="BQ259" s="233"/>
      <c r="BR259" s="234"/>
      <c r="BS259" s="177">
        <f t="shared" si="73"/>
        <v>0</v>
      </c>
      <c r="BT259" s="232"/>
      <c r="BU259" s="233"/>
      <c r="BV259" s="234"/>
      <c r="BW259" s="181">
        <f t="shared" si="83"/>
        <v>0</v>
      </c>
      <c r="BX259" s="182"/>
      <c r="BY259" s="235"/>
      <c r="BZ259" s="236"/>
      <c r="CA259" s="235"/>
      <c r="CB259" s="185">
        <f t="shared" si="74"/>
        <v>0</v>
      </c>
    </row>
    <row r="260" spans="1:80" ht="15.75">
      <c r="A260" s="186">
        <v>0.88541666666669205</v>
      </c>
      <c r="B260" s="231">
        <v>0.88888888888891404</v>
      </c>
      <c r="C260" s="177">
        <f t="shared" si="75"/>
        <v>0</v>
      </c>
      <c r="D260" s="232"/>
      <c r="E260" s="233"/>
      <c r="F260" s="234"/>
      <c r="G260" s="177">
        <f t="shared" si="65"/>
        <v>0</v>
      </c>
      <c r="H260" s="232"/>
      <c r="I260" s="233"/>
      <c r="J260" s="234"/>
      <c r="K260" s="181">
        <f>H260+I260+J260</f>
        <v>0</v>
      </c>
      <c r="L260" s="182"/>
      <c r="M260" s="235"/>
      <c r="N260" s="236"/>
      <c r="O260" s="235"/>
      <c r="P260" s="185">
        <f t="shared" si="66"/>
        <v>0</v>
      </c>
      <c r="Q260" s="186">
        <v>0.88541666666669205</v>
      </c>
      <c r="R260" s="231">
        <v>0.88888888888891404</v>
      </c>
      <c r="S260" s="177">
        <f t="shared" si="76"/>
        <v>0</v>
      </c>
      <c r="T260" s="232"/>
      <c r="U260" s="233"/>
      <c r="V260" s="234"/>
      <c r="W260" s="177">
        <f t="shared" si="67"/>
        <v>0</v>
      </c>
      <c r="X260" s="232"/>
      <c r="Y260" s="233"/>
      <c r="Z260" s="234"/>
      <c r="AA260" s="181">
        <f>X260+Y260+Z260</f>
        <v>0</v>
      </c>
      <c r="AB260" s="182"/>
      <c r="AC260" s="235"/>
      <c r="AD260" s="236"/>
      <c r="AE260" s="235"/>
      <c r="AF260" s="185">
        <f t="shared" si="68"/>
        <v>0</v>
      </c>
      <c r="AG260" s="186">
        <v>0.88541666666669205</v>
      </c>
      <c r="AH260" s="231">
        <v>0.88888888888891404</v>
      </c>
      <c r="AI260" s="177">
        <f t="shared" si="77"/>
        <v>0</v>
      </c>
      <c r="AJ260" s="232"/>
      <c r="AK260" s="233"/>
      <c r="AL260" s="234"/>
      <c r="AM260" s="177">
        <f t="shared" si="69"/>
        <v>0</v>
      </c>
      <c r="AN260" s="232"/>
      <c r="AO260" s="233"/>
      <c r="AP260" s="234"/>
      <c r="AQ260" s="181">
        <f>AN260+AO260+AP260</f>
        <v>0</v>
      </c>
      <c r="AR260" s="182"/>
      <c r="AS260" s="235"/>
      <c r="AT260" s="236"/>
      <c r="AU260" s="235"/>
      <c r="AV260" s="185">
        <f t="shared" si="70"/>
        <v>0</v>
      </c>
      <c r="AW260" s="186">
        <v>0.88541666666669205</v>
      </c>
      <c r="AX260" s="231">
        <v>0.88888888888891404</v>
      </c>
      <c r="AY260" s="177">
        <f t="shared" si="78"/>
        <v>0</v>
      </c>
      <c r="AZ260" s="232"/>
      <c r="BA260" s="233"/>
      <c r="BB260" s="234"/>
      <c r="BC260" s="177">
        <f t="shared" si="71"/>
        <v>0</v>
      </c>
      <c r="BD260" s="232"/>
      <c r="BE260" s="233"/>
      <c r="BF260" s="234"/>
      <c r="BG260" s="181">
        <f>BD260+BE260+BF260</f>
        <v>0</v>
      </c>
      <c r="BH260" s="182"/>
      <c r="BI260" s="235"/>
      <c r="BJ260" s="236"/>
      <c r="BK260" s="235"/>
      <c r="BL260" s="185">
        <f t="shared" si="72"/>
        <v>0</v>
      </c>
      <c r="BM260" s="186">
        <v>0.88541666666669205</v>
      </c>
      <c r="BN260" s="231">
        <v>0.88888888888891404</v>
      </c>
      <c r="BO260" s="177">
        <f t="shared" si="79"/>
        <v>0</v>
      </c>
      <c r="BP260" s="232"/>
      <c r="BQ260" s="233"/>
      <c r="BR260" s="234"/>
      <c r="BS260" s="177">
        <f t="shared" si="73"/>
        <v>0</v>
      </c>
      <c r="BT260" s="232"/>
      <c r="BU260" s="233"/>
      <c r="BV260" s="234"/>
      <c r="BW260" s="181">
        <f>BT260+BU260+BV260</f>
        <v>0</v>
      </c>
      <c r="BX260" s="182"/>
      <c r="BY260" s="235"/>
      <c r="BZ260" s="236"/>
      <c r="CA260" s="235"/>
      <c r="CB260" s="185">
        <f t="shared" si="74"/>
        <v>0</v>
      </c>
    </row>
    <row r="261" spans="1:80" ht="15.75">
      <c r="A261" s="186">
        <v>0.88888888888891404</v>
      </c>
      <c r="B261" s="231">
        <v>0.89236111111113603</v>
      </c>
      <c r="C261" s="177">
        <f t="shared" si="75"/>
        <v>0</v>
      </c>
      <c r="D261" s="232"/>
      <c r="E261" s="233"/>
      <c r="F261" s="234"/>
      <c r="G261" s="177">
        <f t="shared" si="65"/>
        <v>0</v>
      </c>
      <c r="H261" s="232"/>
      <c r="I261" s="233"/>
      <c r="J261" s="234"/>
      <c r="K261" s="181">
        <f t="shared" ref="K261:K270" si="84">H261+I261+J261</f>
        <v>0</v>
      </c>
      <c r="L261" s="182"/>
      <c r="M261" s="235"/>
      <c r="N261" s="236"/>
      <c r="O261" s="235"/>
      <c r="P261" s="185">
        <f t="shared" si="66"/>
        <v>0</v>
      </c>
      <c r="Q261" s="186">
        <v>0.88888888888891404</v>
      </c>
      <c r="R261" s="231">
        <v>0.89236111111113603</v>
      </c>
      <c r="S261" s="177">
        <f t="shared" si="76"/>
        <v>0</v>
      </c>
      <c r="T261" s="232"/>
      <c r="U261" s="233"/>
      <c r="V261" s="234"/>
      <c r="W261" s="177">
        <f t="shared" si="67"/>
        <v>0</v>
      </c>
      <c r="X261" s="232"/>
      <c r="Y261" s="233"/>
      <c r="Z261" s="234"/>
      <c r="AA261" s="181">
        <f t="shared" ref="AA261:AA270" si="85">X261+Y261+Z261</f>
        <v>0</v>
      </c>
      <c r="AB261" s="182"/>
      <c r="AC261" s="235"/>
      <c r="AD261" s="236"/>
      <c r="AE261" s="235"/>
      <c r="AF261" s="185">
        <f t="shared" si="68"/>
        <v>0</v>
      </c>
      <c r="AG261" s="186">
        <v>0.88888888888891404</v>
      </c>
      <c r="AH261" s="231">
        <v>0.89236111111113603</v>
      </c>
      <c r="AI261" s="177">
        <f t="shared" si="77"/>
        <v>0</v>
      </c>
      <c r="AJ261" s="232"/>
      <c r="AK261" s="233"/>
      <c r="AL261" s="234"/>
      <c r="AM261" s="177">
        <f t="shared" si="69"/>
        <v>0</v>
      </c>
      <c r="AN261" s="232"/>
      <c r="AO261" s="233"/>
      <c r="AP261" s="234"/>
      <c r="AQ261" s="181">
        <f t="shared" ref="AQ261:AQ270" si="86">AN261+AO261+AP261</f>
        <v>0</v>
      </c>
      <c r="AR261" s="182"/>
      <c r="AS261" s="235"/>
      <c r="AT261" s="236"/>
      <c r="AU261" s="235"/>
      <c r="AV261" s="185">
        <f t="shared" si="70"/>
        <v>0</v>
      </c>
      <c r="AW261" s="186">
        <v>0.88888888888891404</v>
      </c>
      <c r="AX261" s="231">
        <v>0.89236111111113603</v>
      </c>
      <c r="AY261" s="177">
        <f t="shared" si="78"/>
        <v>0</v>
      </c>
      <c r="AZ261" s="232"/>
      <c r="BA261" s="233"/>
      <c r="BB261" s="234"/>
      <c r="BC261" s="177">
        <f t="shared" si="71"/>
        <v>0</v>
      </c>
      <c r="BD261" s="232"/>
      <c r="BE261" s="233"/>
      <c r="BF261" s="234"/>
      <c r="BG261" s="181">
        <f t="shared" ref="BG261:BG270" si="87">BD261+BE261+BF261</f>
        <v>0</v>
      </c>
      <c r="BH261" s="182"/>
      <c r="BI261" s="235"/>
      <c r="BJ261" s="236"/>
      <c r="BK261" s="235"/>
      <c r="BL261" s="185">
        <f t="shared" si="72"/>
        <v>0</v>
      </c>
      <c r="BM261" s="186">
        <v>0.88888888888891404</v>
      </c>
      <c r="BN261" s="231">
        <v>0.89236111111113603</v>
      </c>
      <c r="BO261" s="177">
        <f t="shared" si="79"/>
        <v>0</v>
      </c>
      <c r="BP261" s="232"/>
      <c r="BQ261" s="233"/>
      <c r="BR261" s="234"/>
      <c r="BS261" s="177">
        <f t="shared" si="73"/>
        <v>0</v>
      </c>
      <c r="BT261" s="232"/>
      <c r="BU261" s="233"/>
      <c r="BV261" s="234"/>
      <c r="BW261" s="181">
        <f t="shared" ref="BW261:BW270" si="88">BT261+BU261+BV261</f>
        <v>0</v>
      </c>
      <c r="BX261" s="182"/>
      <c r="BY261" s="235"/>
      <c r="BZ261" s="236"/>
      <c r="CA261" s="235"/>
      <c r="CB261" s="185">
        <f t="shared" si="74"/>
        <v>0</v>
      </c>
    </row>
    <row r="262" spans="1:80" ht="15.75">
      <c r="A262" s="186">
        <v>0.89236111111113603</v>
      </c>
      <c r="B262" s="231">
        <v>0.89583333333335902</v>
      </c>
      <c r="C262" s="177">
        <f t="shared" si="75"/>
        <v>0</v>
      </c>
      <c r="D262" s="232"/>
      <c r="E262" s="233"/>
      <c r="F262" s="234"/>
      <c r="G262" s="177">
        <f t="shared" ref="G262:G292" si="89">K262+P262</f>
        <v>0</v>
      </c>
      <c r="H262" s="232"/>
      <c r="I262" s="233"/>
      <c r="J262" s="234"/>
      <c r="K262" s="181">
        <f t="shared" si="84"/>
        <v>0</v>
      </c>
      <c r="L262" s="182"/>
      <c r="M262" s="235"/>
      <c r="N262" s="236"/>
      <c r="O262" s="235"/>
      <c r="P262" s="185">
        <f t="shared" ref="P262:P292" si="90">L262+M262+N262+O262</f>
        <v>0</v>
      </c>
      <c r="Q262" s="186">
        <v>0.89236111111113603</v>
      </c>
      <c r="R262" s="231">
        <v>0.89583333333335902</v>
      </c>
      <c r="S262" s="177">
        <f t="shared" si="76"/>
        <v>0</v>
      </c>
      <c r="T262" s="232"/>
      <c r="U262" s="233"/>
      <c r="V262" s="234"/>
      <c r="W262" s="177">
        <f t="shared" ref="W262:W292" si="91">AA262+AF262</f>
        <v>0</v>
      </c>
      <c r="X262" s="232"/>
      <c r="Y262" s="233"/>
      <c r="Z262" s="234"/>
      <c r="AA262" s="181">
        <f t="shared" si="85"/>
        <v>0</v>
      </c>
      <c r="AB262" s="182"/>
      <c r="AC262" s="235"/>
      <c r="AD262" s="236"/>
      <c r="AE262" s="235"/>
      <c r="AF262" s="185">
        <f t="shared" ref="AF262:AF292" si="92">AB262+AC262+AD262+AE262</f>
        <v>0</v>
      </c>
      <c r="AG262" s="186">
        <v>0.89236111111113603</v>
      </c>
      <c r="AH262" s="231">
        <v>0.89583333333335902</v>
      </c>
      <c r="AI262" s="177">
        <f t="shared" si="77"/>
        <v>0</v>
      </c>
      <c r="AJ262" s="232"/>
      <c r="AK262" s="233"/>
      <c r="AL262" s="234"/>
      <c r="AM262" s="177">
        <f t="shared" ref="AM262:AM292" si="93">AQ262+AV262</f>
        <v>0</v>
      </c>
      <c r="AN262" s="232"/>
      <c r="AO262" s="233"/>
      <c r="AP262" s="234"/>
      <c r="AQ262" s="181">
        <f t="shared" si="86"/>
        <v>0</v>
      </c>
      <c r="AR262" s="182"/>
      <c r="AS262" s="235"/>
      <c r="AT262" s="236"/>
      <c r="AU262" s="235"/>
      <c r="AV262" s="185">
        <f t="shared" ref="AV262:AV292" si="94">AR262+AS262+AT262+AU262</f>
        <v>0</v>
      </c>
      <c r="AW262" s="186">
        <v>0.89236111111113603</v>
      </c>
      <c r="AX262" s="231">
        <v>0.89583333333335902</v>
      </c>
      <c r="AY262" s="177">
        <f t="shared" si="78"/>
        <v>0</v>
      </c>
      <c r="AZ262" s="232"/>
      <c r="BA262" s="233"/>
      <c r="BB262" s="234"/>
      <c r="BC262" s="177">
        <f t="shared" ref="BC262:BC292" si="95">BG262+BL262</f>
        <v>0</v>
      </c>
      <c r="BD262" s="232"/>
      <c r="BE262" s="233"/>
      <c r="BF262" s="234"/>
      <c r="BG262" s="181">
        <f t="shared" si="87"/>
        <v>0</v>
      </c>
      <c r="BH262" s="182"/>
      <c r="BI262" s="235"/>
      <c r="BJ262" s="236"/>
      <c r="BK262" s="235"/>
      <c r="BL262" s="185">
        <f t="shared" ref="BL262:BL292" si="96">BH262+BI262+BJ262+BK262</f>
        <v>0</v>
      </c>
      <c r="BM262" s="186">
        <v>0.89236111111113603</v>
      </c>
      <c r="BN262" s="231">
        <v>0.89583333333335902</v>
      </c>
      <c r="BO262" s="177">
        <f t="shared" si="79"/>
        <v>0</v>
      </c>
      <c r="BP262" s="232"/>
      <c r="BQ262" s="233"/>
      <c r="BR262" s="234"/>
      <c r="BS262" s="177">
        <f t="shared" ref="BS262:BS292" si="97">BW262+CB262</f>
        <v>0</v>
      </c>
      <c r="BT262" s="232"/>
      <c r="BU262" s="233"/>
      <c r="BV262" s="234"/>
      <c r="BW262" s="181">
        <f t="shared" si="88"/>
        <v>0</v>
      </c>
      <c r="BX262" s="182"/>
      <c r="BY262" s="235"/>
      <c r="BZ262" s="236"/>
      <c r="CA262" s="235"/>
      <c r="CB262" s="185">
        <f t="shared" ref="CB262:CB292" si="98">BX262+BY262+BZ262+CA262</f>
        <v>0</v>
      </c>
    </row>
    <row r="263" spans="1:80" ht="15.75">
      <c r="A263" s="186">
        <v>0.89583333333335902</v>
      </c>
      <c r="B263" s="231">
        <v>0.899305555555581</v>
      </c>
      <c r="C263" s="177">
        <f t="shared" ref="C263:C292" si="99">D263+E263+F263</f>
        <v>0</v>
      </c>
      <c r="D263" s="232"/>
      <c r="E263" s="233"/>
      <c r="F263" s="234"/>
      <c r="G263" s="177">
        <f t="shared" si="89"/>
        <v>0</v>
      </c>
      <c r="H263" s="232"/>
      <c r="I263" s="233"/>
      <c r="J263" s="234"/>
      <c r="K263" s="181">
        <f t="shared" si="84"/>
        <v>0</v>
      </c>
      <c r="L263" s="182"/>
      <c r="M263" s="235"/>
      <c r="N263" s="236"/>
      <c r="O263" s="235"/>
      <c r="P263" s="185">
        <f t="shared" si="90"/>
        <v>0</v>
      </c>
      <c r="Q263" s="186">
        <v>0.89583333333335902</v>
      </c>
      <c r="R263" s="231">
        <v>0.899305555555581</v>
      </c>
      <c r="S263" s="177">
        <f t="shared" ref="S263:S292" si="100">T263+U263+V263</f>
        <v>0</v>
      </c>
      <c r="T263" s="232"/>
      <c r="U263" s="233"/>
      <c r="V263" s="234"/>
      <c r="W263" s="177">
        <f t="shared" si="91"/>
        <v>0</v>
      </c>
      <c r="X263" s="232"/>
      <c r="Y263" s="233"/>
      <c r="Z263" s="234"/>
      <c r="AA263" s="181">
        <f t="shared" si="85"/>
        <v>0</v>
      </c>
      <c r="AB263" s="182"/>
      <c r="AC263" s="235"/>
      <c r="AD263" s="236"/>
      <c r="AE263" s="235"/>
      <c r="AF263" s="185">
        <f t="shared" si="92"/>
        <v>0</v>
      </c>
      <c r="AG263" s="186">
        <v>0.89583333333335902</v>
      </c>
      <c r="AH263" s="231">
        <v>0.899305555555581</v>
      </c>
      <c r="AI263" s="177">
        <f t="shared" ref="AI263:AI292" si="101">AJ263+AK263+AL263</f>
        <v>0</v>
      </c>
      <c r="AJ263" s="232"/>
      <c r="AK263" s="233"/>
      <c r="AL263" s="234"/>
      <c r="AM263" s="177">
        <f t="shared" si="93"/>
        <v>0</v>
      </c>
      <c r="AN263" s="232"/>
      <c r="AO263" s="233"/>
      <c r="AP263" s="234"/>
      <c r="AQ263" s="181">
        <f t="shared" si="86"/>
        <v>0</v>
      </c>
      <c r="AR263" s="182"/>
      <c r="AS263" s="235"/>
      <c r="AT263" s="236"/>
      <c r="AU263" s="235"/>
      <c r="AV263" s="185">
        <f t="shared" si="94"/>
        <v>0</v>
      </c>
      <c r="AW263" s="186">
        <v>0.89583333333335902</v>
      </c>
      <c r="AX263" s="231">
        <v>0.899305555555581</v>
      </c>
      <c r="AY263" s="177">
        <f t="shared" ref="AY263:AY292" si="102">AZ263+BA263+BB263</f>
        <v>0</v>
      </c>
      <c r="AZ263" s="232"/>
      <c r="BA263" s="233"/>
      <c r="BB263" s="234"/>
      <c r="BC263" s="177">
        <f t="shared" si="95"/>
        <v>0</v>
      </c>
      <c r="BD263" s="232"/>
      <c r="BE263" s="233"/>
      <c r="BF263" s="234"/>
      <c r="BG263" s="181">
        <f t="shared" si="87"/>
        <v>0</v>
      </c>
      <c r="BH263" s="182"/>
      <c r="BI263" s="235"/>
      <c r="BJ263" s="236"/>
      <c r="BK263" s="235"/>
      <c r="BL263" s="185">
        <f t="shared" si="96"/>
        <v>0</v>
      </c>
      <c r="BM263" s="186">
        <v>0.89583333333335902</v>
      </c>
      <c r="BN263" s="231">
        <v>0.899305555555581</v>
      </c>
      <c r="BO263" s="177">
        <f t="shared" ref="BO263:BO292" si="103">BP263+BQ263+BR263</f>
        <v>0</v>
      </c>
      <c r="BP263" s="232"/>
      <c r="BQ263" s="233"/>
      <c r="BR263" s="234"/>
      <c r="BS263" s="177">
        <f t="shared" si="97"/>
        <v>0</v>
      </c>
      <c r="BT263" s="232"/>
      <c r="BU263" s="233"/>
      <c r="BV263" s="234"/>
      <c r="BW263" s="181">
        <f t="shared" si="88"/>
        <v>0</v>
      </c>
      <c r="BX263" s="182"/>
      <c r="BY263" s="235"/>
      <c r="BZ263" s="236"/>
      <c r="CA263" s="235"/>
      <c r="CB263" s="185">
        <f t="shared" si="98"/>
        <v>0</v>
      </c>
    </row>
    <row r="264" spans="1:80" ht="15.75">
      <c r="A264" s="186">
        <v>0.899305555555581</v>
      </c>
      <c r="B264" s="231">
        <v>0.90277777777780299</v>
      </c>
      <c r="C264" s="177">
        <f t="shared" si="99"/>
        <v>0</v>
      </c>
      <c r="D264" s="232"/>
      <c r="E264" s="233"/>
      <c r="F264" s="234"/>
      <c r="G264" s="177">
        <f t="shared" si="89"/>
        <v>0</v>
      </c>
      <c r="H264" s="232"/>
      <c r="I264" s="233"/>
      <c r="J264" s="234"/>
      <c r="K264" s="181">
        <f t="shared" si="84"/>
        <v>0</v>
      </c>
      <c r="L264" s="182"/>
      <c r="M264" s="235"/>
      <c r="N264" s="236"/>
      <c r="O264" s="235"/>
      <c r="P264" s="185">
        <f t="shared" si="90"/>
        <v>0</v>
      </c>
      <c r="Q264" s="186">
        <v>0.899305555555581</v>
      </c>
      <c r="R264" s="231">
        <v>0.90277777777780299</v>
      </c>
      <c r="S264" s="177">
        <f t="shared" si="100"/>
        <v>0</v>
      </c>
      <c r="T264" s="232"/>
      <c r="U264" s="233"/>
      <c r="V264" s="234"/>
      <c r="W264" s="177">
        <f t="shared" si="91"/>
        <v>0</v>
      </c>
      <c r="X264" s="232"/>
      <c r="Y264" s="233"/>
      <c r="Z264" s="234"/>
      <c r="AA264" s="181">
        <f t="shared" si="85"/>
        <v>0</v>
      </c>
      <c r="AB264" s="182"/>
      <c r="AC264" s="235"/>
      <c r="AD264" s="236"/>
      <c r="AE264" s="235"/>
      <c r="AF264" s="185">
        <f t="shared" si="92"/>
        <v>0</v>
      </c>
      <c r="AG264" s="186">
        <v>0.899305555555581</v>
      </c>
      <c r="AH264" s="231">
        <v>0.90277777777780299</v>
      </c>
      <c r="AI264" s="177">
        <f t="shared" si="101"/>
        <v>0</v>
      </c>
      <c r="AJ264" s="232"/>
      <c r="AK264" s="233"/>
      <c r="AL264" s="234"/>
      <c r="AM264" s="177">
        <f t="shared" si="93"/>
        <v>0</v>
      </c>
      <c r="AN264" s="232"/>
      <c r="AO264" s="233"/>
      <c r="AP264" s="234"/>
      <c r="AQ264" s="181">
        <f t="shared" si="86"/>
        <v>0</v>
      </c>
      <c r="AR264" s="182"/>
      <c r="AS264" s="235"/>
      <c r="AT264" s="236"/>
      <c r="AU264" s="235"/>
      <c r="AV264" s="185">
        <f t="shared" si="94"/>
        <v>0</v>
      </c>
      <c r="AW264" s="186">
        <v>0.899305555555581</v>
      </c>
      <c r="AX264" s="231">
        <v>0.90277777777780299</v>
      </c>
      <c r="AY264" s="177">
        <f t="shared" si="102"/>
        <v>0</v>
      </c>
      <c r="AZ264" s="232"/>
      <c r="BA264" s="233"/>
      <c r="BB264" s="234"/>
      <c r="BC264" s="177">
        <f t="shared" si="95"/>
        <v>0</v>
      </c>
      <c r="BD264" s="232"/>
      <c r="BE264" s="233"/>
      <c r="BF264" s="234"/>
      <c r="BG264" s="181">
        <f t="shared" si="87"/>
        <v>0</v>
      </c>
      <c r="BH264" s="182"/>
      <c r="BI264" s="235"/>
      <c r="BJ264" s="236"/>
      <c r="BK264" s="235"/>
      <c r="BL264" s="185">
        <f t="shared" si="96"/>
        <v>0</v>
      </c>
      <c r="BM264" s="186">
        <v>0.899305555555581</v>
      </c>
      <c r="BN264" s="231">
        <v>0.90277777777780299</v>
      </c>
      <c r="BO264" s="177">
        <f t="shared" si="103"/>
        <v>0</v>
      </c>
      <c r="BP264" s="232"/>
      <c r="BQ264" s="233"/>
      <c r="BR264" s="234"/>
      <c r="BS264" s="177">
        <f t="shared" si="97"/>
        <v>0</v>
      </c>
      <c r="BT264" s="232"/>
      <c r="BU264" s="233"/>
      <c r="BV264" s="234"/>
      <c r="BW264" s="181">
        <f t="shared" si="88"/>
        <v>0</v>
      </c>
      <c r="BX264" s="182"/>
      <c r="BY264" s="235"/>
      <c r="BZ264" s="236"/>
      <c r="CA264" s="235"/>
      <c r="CB264" s="185">
        <f t="shared" si="98"/>
        <v>0</v>
      </c>
    </row>
    <row r="265" spans="1:80" ht="15.75">
      <c r="A265" s="186">
        <v>0.90277777777780299</v>
      </c>
      <c r="B265" s="231">
        <v>0.90625000000002598</v>
      </c>
      <c r="C265" s="177">
        <f t="shared" si="99"/>
        <v>0</v>
      </c>
      <c r="D265" s="232"/>
      <c r="E265" s="233"/>
      <c r="F265" s="234"/>
      <c r="G265" s="177">
        <f t="shared" si="89"/>
        <v>0</v>
      </c>
      <c r="H265" s="232"/>
      <c r="I265" s="233"/>
      <c r="J265" s="234"/>
      <c r="K265" s="181">
        <f t="shared" si="84"/>
        <v>0</v>
      </c>
      <c r="L265" s="182"/>
      <c r="M265" s="235"/>
      <c r="N265" s="236"/>
      <c r="O265" s="235"/>
      <c r="P265" s="185">
        <f t="shared" si="90"/>
        <v>0</v>
      </c>
      <c r="Q265" s="186">
        <v>0.90277777777780299</v>
      </c>
      <c r="R265" s="231">
        <v>0.90625000000002598</v>
      </c>
      <c r="S265" s="177">
        <f t="shared" si="100"/>
        <v>0</v>
      </c>
      <c r="T265" s="232"/>
      <c r="U265" s="233"/>
      <c r="V265" s="234"/>
      <c r="W265" s="177">
        <f t="shared" si="91"/>
        <v>0</v>
      </c>
      <c r="X265" s="232"/>
      <c r="Y265" s="233"/>
      <c r="Z265" s="234"/>
      <c r="AA265" s="181">
        <f t="shared" si="85"/>
        <v>0</v>
      </c>
      <c r="AB265" s="182"/>
      <c r="AC265" s="235"/>
      <c r="AD265" s="236"/>
      <c r="AE265" s="235"/>
      <c r="AF265" s="185">
        <f t="shared" si="92"/>
        <v>0</v>
      </c>
      <c r="AG265" s="186">
        <v>0.90277777777780299</v>
      </c>
      <c r="AH265" s="231">
        <v>0.90625000000002598</v>
      </c>
      <c r="AI265" s="177">
        <f t="shared" si="101"/>
        <v>0</v>
      </c>
      <c r="AJ265" s="232"/>
      <c r="AK265" s="233"/>
      <c r="AL265" s="234"/>
      <c r="AM265" s="177">
        <f t="shared" si="93"/>
        <v>0</v>
      </c>
      <c r="AN265" s="232"/>
      <c r="AO265" s="233"/>
      <c r="AP265" s="234"/>
      <c r="AQ265" s="181">
        <f t="shared" si="86"/>
        <v>0</v>
      </c>
      <c r="AR265" s="182"/>
      <c r="AS265" s="235"/>
      <c r="AT265" s="236"/>
      <c r="AU265" s="235"/>
      <c r="AV265" s="185">
        <f t="shared" si="94"/>
        <v>0</v>
      </c>
      <c r="AW265" s="186">
        <v>0.90277777777780299</v>
      </c>
      <c r="AX265" s="231">
        <v>0.90625000000002598</v>
      </c>
      <c r="AY265" s="177">
        <f t="shared" si="102"/>
        <v>0</v>
      </c>
      <c r="AZ265" s="232"/>
      <c r="BA265" s="233"/>
      <c r="BB265" s="234"/>
      <c r="BC265" s="177">
        <f t="shared" si="95"/>
        <v>0</v>
      </c>
      <c r="BD265" s="232"/>
      <c r="BE265" s="233"/>
      <c r="BF265" s="234"/>
      <c r="BG265" s="181">
        <f t="shared" si="87"/>
        <v>0</v>
      </c>
      <c r="BH265" s="182"/>
      <c r="BI265" s="235"/>
      <c r="BJ265" s="236"/>
      <c r="BK265" s="235"/>
      <c r="BL265" s="185">
        <f t="shared" si="96"/>
        <v>0</v>
      </c>
      <c r="BM265" s="186">
        <v>0.90277777777780299</v>
      </c>
      <c r="BN265" s="231">
        <v>0.90625000000002598</v>
      </c>
      <c r="BO265" s="177">
        <f t="shared" si="103"/>
        <v>0</v>
      </c>
      <c r="BP265" s="232"/>
      <c r="BQ265" s="233"/>
      <c r="BR265" s="234"/>
      <c r="BS265" s="177">
        <f t="shared" si="97"/>
        <v>0</v>
      </c>
      <c r="BT265" s="232"/>
      <c r="BU265" s="233"/>
      <c r="BV265" s="234"/>
      <c r="BW265" s="181">
        <f t="shared" si="88"/>
        <v>0</v>
      </c>
      <c r="BX265" s="182"/>
      <c r="BY265" s="235"/>
      <c r="BZ265" s="236"/>
      <c r="CA265" s="235"/>
      <c r="CB265" s="185">
        <f t="shared" si="98"/>
        <v>0</v>
      </c>
    </row>
    <row r="266" spans="1:80" ht="15.75">
      <c r="A266" s="186">
        <v>0.90625000000002598</v>
      </c>
      <c r="B266" s="231">
        <v>0.90972222222224797</v>
      </c>
      <c r="C266" s="177">
        <f t="shared" si="99"/>
        <v>0</v>
      </c>
      <c r="D266" s="232"/>
      <c r="E266" s="233"/>
      <c r="F266" s="234"/>
      <c r="G266" s="177">
        <f t="shared" si="89"/>
        <v>0</v>
      </c>
      <c r="H266" s="232"/>
      <c r="I266" s="233"/>
      <c r="J266" s="234"/>
      <c r="K266" s="181">
        <f t="shared" si="84"/>
        <v>0</v>
      </c>
      <c r="L266" s="182"/>
      <c r="M266" s="235"/>
      <c r="N266" s="236"/>
      <c r="O266" s="235"/>
      <c r="P266" s="185">
        <f t="shared" si="90"/>
        <v>0</v>
      </c>
      <c r="Q266" s="186">
        <v>0.90625000000002598</v>
      </c>
      <c r="R266" s="231">
        <v>0.90972222222224797</v>
      </c>
      <c r="S266" s="177">
        <f t="shared" si="100"/>
        <v>0</v>
      </c>
      <c r="T266" s="232"/>
      <c r="U266" s="233"/>
      <c r="V266" s="234"/>
      <c r="W266" s="177">
        <f t="shared" si="91"/>
        <v>0</v>
      </c>
      <c r="X266" s="232"/>
      <c r="Y266" s="233"/>
      <c r="Z266" s="234"/>
      <c r="AA266" s="181">
        <f t="shared" si="85"/>
        <v>0</v>
      </c>
      <c r="AB266" s="182"/>
      <c r="AC266" s="235"/>
      <c r="AD266" s="236"/>
      <c r="AE266" s="235"/>
      <c r="AF266" s="185">
        <f t="shared" si="92"/>
        <v>0</v>
      </c>
      <c r="AG266" s="186">
        <v>0.90625000000002598</v>
      </c>
      <c r="AH266" s="231">
        <v>0.90972222222224797</v>
      </c>
      <c r="AI266" s="177">
        <f t="shared" si="101"/>
        <v>0</v>
      </c>
      <c r="AJ266" s="232"/>
      <c r="AK266" s="233"/>
      <c r="AL266" s="234"/>
      <c r="AM266" s="177">
        <f t="shared" si="93"/>
        <v>0</v>
      </c>
      <c r="AN266" s="232"/>
      <c r="AO266" s="233"/>
      <c r="AP266" s="234"/>
      <c r="AQ266" s="181">
        <f t="shared" si="86"/>
        <v>0</v>
      </c>
      <c r="AR266" s="182"/>
      <c r="AS266" s="235"/>
      <c r="AT266" s="236"/>
      <c r="AU266" s="235"/>
      <c r="AV266" s="185">
        <f t="shared" si="94"/>
        <v>0</v>
      </c>
      <c r="AW266" s="186">
        <v>0.90625000000002598</v>
      </c>
      <c r="AX266" s="231">
        <v>0.90972222222224797</v>
      </c>
      <c r="AY266" s="177">
        <f t="shared" si="102"/>
        <v>0</v>
      </c>
      <c r="AZ266" s="232"/>
      <c r="BA266" s="233"/>
      <c r="BB266" s="234"/>
      <c r="BC266" s="177">
        <f t="shared" si="95"/>
        <v>0</v>
      </c>
      <c r="BD266" s="232"/>
      <c r="BE266" s="233"/>
      <c r="BF266" s="234"/>
      <c r="BG266" s="181">
        <f t="shared" si="87"/>
        <v>0</v>
      </c>
      <c r="BH266" s="182"/>
      <c r="BI266" s="235"/>
      <c r="BJ266" s="236"/>
      <c r="BK266" s="235"/>
      <c r="BL266" s="185">
        <f t="shared" si="96"/>
        <v>0</v>
      </c>
      <c r="BM266" s="186">
        <v>0.90625000000002598</v>
      </c>
      <c r="BN266" s="231">
        <v>0.90972222222224797</v>
      </c>
      <c r="BO266" s="177">
        <f t="shared" si="103"/>
        <v>0</v>
      </c>
      <c r="BP266" s="232"/>
      <c r="BQ266" s="233"/>
      <c r="BR266" s="234"/>
      <c r="BS266" s="177">
        <f t="shared" si="97"/>
        <v>0</v>
      </c>
      <c r="BT266" s="232"/>
      <c r="BU266" s="233"/>
      <c r="BV266" s="234"/>
      <c r="BW266" s="181">
        <f t="shared" si="88"/>
        <v>0</v>
      </c>
      <c r="BX266" s="182"/>
      <c r="BY266" s="235"/>
      <c r="BZ266" s="236"/>
      <c r="CA266" s="235"/>
      <c r="CB266" s="185">
        <f t="shared" si="98"/>
        <v>0</v>
      </c>
    </row>
    <row r="267" spans="1:80" ht="15.75">
      <c r="A267" s="186">
        <v>0.90972222222224797</v>
      </c>
      <c r="B267" s="231">
        <v>0.91319444444446995</v>
      </c>
      <c r="C267" s="177">
        <f t="shared" si="99"/>
        <v>0</v>
      </c>
      <c r="D267" s="232"/>
      <c r="E267" s="233"/>
      <c r="F267" s="234"/>
      <c r="G267" s="177">
        <f t="shared" si="89"/>
        <v>0</v>
      </c>
      <c r="H267" s="232"/>
      <c r="I267" s="233"/>
      <c r="J267" s="234"/>
      <c r="K267" s="181">
        <f t="shared" si="84"/>
        <v>0</v>
      </c>
      <c r="L267" s="182"/>
      <c r="M267" s="235"/>
      <c r="N267" s="236"/>
      <c r="O267" s="235"/>
      <c r="P267" s="185">
        <f t="shared" si="90"/>
        <v>0</v>
      </c>
      <c r="Q267" s="186">
        <v>0.90972222222224797</v>
      </c>
      <c r="R267" s="231">
        <v>0.91319444444446995</v>
      </c>
      <c r="S267" s="177">
        <f t="shared" si="100"/>
        <v>0</v>
      </c>
      <c r="T267" s="232"/>
      <c r="U267" s="233"/>
      <c r="V267" s="234"/>
      <c r="W267" s="177">
        <f t="shared" si="91"/>
        <v>0</v>
      </c>
      <c r="X267" s="232"/>
      <c r="Y267" s="233"/>
      <c r="Z267" s="234"/>
      <c r="AA267" s="181">
        <f t="shared" si="85"/>
        <v>0</v>
      </c>
      <c r="AB267" s="182"/>
      <c r="AC267" s="235"/>
      <c r="AD267" s="236"/>
      <c r="AE267" s="235"/>
      <c r="AF267" s="185">
        <f t="shared" si="92"/>
        <v>0</v>
      </c>
      <c r="AG267" s="186">
        <v>0.90972222222224797</v>
      </c>
      <c r="AH267" s="231">
        <v>0.91319444444446995</v>
      </c>
      <c r="AI267" s="177">
        <f t="shared" si="101"/>
        <v>0</v>
      </c>
      <c r="AJ267" s="232"/>
      <c r="AK267" s="233"/>
      <c r="AL267" s="234"/>
      <c r="AM267" s="177">
        <f t="shared" si="93"/>
        <v>0</v>
      </c>
      <c r="AN267" s="232"/>
      <c r="AO267" s="233"/>
      <c r="AP267" s="234"/>
      <c r="AQ267" s="181">
        <f t="shared" si="86"/>
        <v>0</v>
      </c>
      <c r="AR267" s="182"/>
      <c r="AS267" s="235"/>
      <c r="AT267" s="236"/>
      <c r="AU267" s="235"/>
      <c r="AV267" s="185">
        <f t="shared" si="94"/>
        <v>0</v>
      </c>
      <c r="AW267" s="186">
        <v>0.90972222222224797</v>
      </c>
      <c r="AX267" s="231">
        <v>0.91319444444446995</v>
      </c>
      <c r="AY267" s="177">
        <f t="shared" si="102"/>
        <v>0</v>
      </c>
      <c r="AZ267" s="232"/>
      <c r="BA267" s="233"/>
      <c r="BB267" s="234"/>
      <c r="BC267" s="177">
        <f t="shared" si="95"/>
        <v>0</v>
      </c>
      <c r="BD267" s="232"/>
      <c r="BE267" s="233"/>
      <c r="BF267" s="234"/>
      <c r="BG267" s="181">
        <f t="shared" si="87"/>
        <v>0</v>
      </c>
      <c r="BH267" s="182"/>
      <c r="BI267" s="235"/>
      <c r="BJ267" s="236"/>
      <c r="BK267" s="235"/>
      <c r="BL267" s="185">
        <f t="shared" si="96"/>
        <v>0</v>
      </c>
      <c r="BM267" s="186">
        <v>0.90972222222224797</v>
      </c>
      <c r="BN267" s="231">
        <v>0.91319444444446995</v>
      </c>
      <c r="BO267" s="177">
        <f t="shared" si="103"/>
        <v>0</v>
      </c>
      <c r="BP267" s="232"/>
      <c r="BQ267" s="233"/>
      <c r="BR267" s="234"/>
      <c r="BS267" s="177">
        <f t="shared" si="97"/>
        <v>0</v>
      </c>
      <c r="BT267" s="232"/>
      <c r="BU267" s="233"/>
      <c r="BV267" s="234"/>
      <c r="BW267" s="181">
        <f t="shared" si="88"/>
        <v>0</v>
      </c>
      <c r="BX267" s="182"/>
      <c r="BY267" s="235"/>
      <c r="BZ267" s="236"/>
      <c r="CA267" s="235"/>
      <c r="CB267" s="185">
        <f t="shared" si="98"/>
        <v>0</v>
      </c>
    </row>
    <row r="268" spans="1:80" ht="15.75">
      <c r="A268" s="186">
        <v>0.91319444444446995</v>
      </c>
      <c r="B268" s="231">
        <v>0.91666666666669305</v>
      </c>
      <c r="C268" s="177">
        <f t="shared" si="99"/>
        <v>0</v>
      </c>
      <c r="D268" s="232"/>
      <c r="E268" s="233"/>
      <c r="F268" s="234"/>
      <c r="G268" s="177">
        <f t="shared" si="89"/>
        <v>0</v>
      </c>
      <c r="H268" s="232"/>
      <c r="I268" s="233"/>
      <c r="J268" s="234"/>
      <c r="K268" s="181">
        <f t="shared" si="84"/>
        <v>0</v>
      </c>
      <c r="L268" s="182"/>
      <c r="M268" s="235"/>
      <c r="N268" s="236"/>
      <c r="O268" s="235"/>
      <c r="P268" s="185">
        <f t="shared" si="90"/>
        <v>0</v>
      </c>
      <c r="Q268" s="186">
        <v>0.91319444444446995</v>
      </c>
      <c r="R268" s="231">
        <v>0.91666666666669305</v>
      </c>
      <c r="S268" s="177">
        <f t="shared" si="100"/>
        <v>0</v>
      </c>
      <c r="T268" s="232"/>
      <c r="U268" s="233"/>
      <c r="V268" s="234"/>
      <c r="W268" s="177">
        <f t="shared" si="91"/>
        <v>0</v>
      </c>
      <c r="X268" s="232"/>
      <c r="Y268" s="233"/>
      <c r="Z268" s="234"/>
      <c r="AA268" s="181">
        <f t="shared" si="85"/>
        <v>0</v>
      </c>
      <c r="AB268" s="182"/>
      <c r="AC268" s="235"/>
      <c r="AD268" s="236"/>
      <c r="AE268" s="235"/>
      <c r="AF268" s="185">
        <f t="shared" si="92"/>
        <v>0</v>
      </c>
      <c r="AG268" s="186">
        <v>0.91319444444446995</v>
      </c>
      <c r="AH268" s="231">
        <v>0.91666666666669305</v>
      </c>
      <c r="AI268" s="177">
        <f t="shared" si="101"/>
        <v>0</v>
      </c>
      <c r="AJ268" s="232"/>
      <c r="AK268" s="233"/>
      <c r="AL268" s="234"/>
      <c r="AM268" s="177">
        <f t="shared" si="93"/>
        <v>0</v>
      </c>
      <c r="AN268" s="232"/>
      <c r="AO268" s="233"/>
      <c r="AP268" s="234"/>
      <c r="AQ268" s="181">
        <f t="shared" si="86"/>
        <v>0</v>
      </c>
      <c r="AR268" s="182"/>
      <c r="AS268" s="235"/>
      <c r="AT268" s="236"/>
      <c r="AU268" s="235"/>
      <c r="AV268" s="185">
        <f t="shared" si="94"/>
        <v>0</v>
      </c>
      <c r="AW268" s="186">
        <v>0.91319444444446995</v>
      </c>
      <c r="AX268" s="231">
        <v>0.91666666666669305</v>
      </c>
      <c r="AY268" s="177">
        <f t="shared" si="102"/>
        <v>0</v>
      </c>
      <c r="AZ268" s="232"/>
      <c r="BA268" s="233"/>
      <c r="BB268" s="234"/>
      <c r="BC268" s="177">
        <f t="shared" si="95"/>
        <v>0</v>
      </c>
      <c r="BD268" s="232"/>
      <c r="BE268" s="233"/>
      <c r="BF268" s="234"/>
      <c r="BG268" s="181">
        <f t="shared" si="87"/>
        <v>0</v>
      </c>
      <c r="BH268" s="182"/>
      <c r="BI268" s="235"/>
      <c r="BJ268" s="236"/>
      <c r="BK268" s="235"/>
      <c r="BL268" s="185">
        <f t="shared" si="96"/>
        <v>0</v>
      </c>
      <c r="BM268" s="186">
        <v>0.91319444444446995</v>
      </c>
      <c r="BN268" s="231">
        <v>0.91666666666669305</v>
      </c>
      <c r="BO268" s="177">
        <f t="shared" si="103"/>
        <v>0</v>
      </c>
      <c r="BP268" s="232"/>
      <c r="BQ268" s="233"/>
      <c r="BR268" s="234"/>
      <c r="BS268" s="177">
        <f t="shared" si="97"/>
        <v>0</v>
      </c>
      <c r="BT268" s="232"/>
      <c r="BU268" s="233"/>
      <c r="BV268" s="234"/>
      <c r="BW268" s="181">
        <f t="shared" si="88"/>
        <v>0</v>
      </c>
      <c r="BX268" s="182"/>
      <c r="BY268" s="235"/>
      <c r="BZ268" s="236"/>
      <c r="CA268" s="235"/>
      <c r="CB268" s="185">
        <f t="shared" si="98"/>
        <v>0</v>
      </c>
    </row>
    <row r="269" spans="1:80" ht="15.75">
      <c r="A269" s="186">
        <v>0.91666666666669305</v>
      </c>
      <c r="B269" s="231">
        <v>0.92013888888891504</v>
      </c>
      <c r="C269" s="177">
        <f t="shared" si="99"/>
        <v>0</v>
      </c>
      <c r="D269" s="232"/>
      <c r="E269" s="233"/>
      <c r="F269" s="234"/>
      <c r="G269" s="177">
        <f t="shared" si="89"/>
        <v>0</v>
      </c>
      <c r="H269" s="232"/>
      <c r="I269" s="233"/>
      <c r="J269" s="234"/>
      <c r="K269" s="181">
        <f t="shared" si="84"/>
        <v>0</v>
      </c>
      <c r="L269" s="182"/>
      <c r="M269" s="235"/>
      <c r="N269" s="236"/>
      <c r="O269" s="235"/>
      <c r="P269" s="185">
        <f t="shared" si="90"/>
        <v>0</v>
      </c>
      <c r="Q269" s="186">
        <v>0.91666666666669305</v>
      </c>
      <c r="R269" s="231">
        <v>0.92013888888891504</v>
      </c>
      <c r="S269" s="177">
        <f t="shared" si="100"/>
        <v>0</v>
      </c>
      <c r="T269" s="232"/>
      <c r="U269" s="233"/>
      <c r="V269" s="234"/>
      <c r="W269" s="177">
        <f t="shared" si="91"/>
        <v>0</v>
      </c>
      <c r="X269" s="232"/>
      <c r="Y269" s="233"/>
      <c r="Z269" s="234"/>
      <c r="AA269" s="181">
        <f t="shared" si="85"/>
        <v>0</v>
      </c>
      <c r="AB269" s="182"/>
      <c r="AC269" s="235"/>
      <c r="AD269" s="236"/>
      <c r="AE269" s="235"/>
      <c r="AF269" s="185">
        <f t="shared" si="92"/>
        <v>0</v>
      </c>
      <c r="AG269" s="186">
        <v>0.91666666666669305</v>
      </c>
      <c r="AH269" s="231">
        <v>0.92013888888891504</v>
      </c>
      <c r="AI269" s="177">
        <f t="shared" si="101"/>
        <v>0</v>
      </c>
      <c r="AJ269" s="232"/>
      <c r="AK269" s="233"/>
      <c r="AL269" s="234"/>
      <c r="AM269" s="177">
        <f t="shared" si="93"/>
        <v>0</v>
      </c>
      <c r="AN269" s="232"/>
      <c r="AO269" s="233"/>
      <c r="AP269" s="234"/>
      <c r="AQ269" s="181">
        <f t="shared" si="86"/>
        <v>0</v>
      </c>
      <c r="AR269" s="182"/>
      <c r="AS269" s="235"/>
      <c r="AT269" s="236"/>
      <c r="AU269" s="235"/>
      <c r="AV269" s="185">
        <f t="shared" si="94"/>
        <v>0</v>
      </c>
      <c r="AW269" s="186">
        <v>0.91666666666669305</v>
      </c>
      <c r="AX269" s="231">
        <v>0.92013888888891504</v>
      </c>
      <c r="AY269" s="177">
        <f t="shared" si="102"/>
        <v>0</v>
      </c>
      <c r="AZ269" s="232"/>
      <c r="BA269" s="233"/>
      <c r="BB269" s="234"/>
      <c r="BC269" s="177">
        <f t="shared" si="95"/>
        <v>0</v>
      </c>
      <c r="BD269" s="232"/>
      <c r="BE269" s="233"/>
      <c r="BF269" s="234"/>
      <c r="BG269" s="181">
        <f t="shared" si="87"/>
        <v>0</v>
      </c>
      <c r="BH269" s="182"/>
      <c r="BI269" s="235"/>
      <c r="BJ269" s="236"/>
      <c r="BK269" s="235"/>
      <c r="BL269" s="185">
        <f t="shared" si="96"/>
        <v>0</v>
      </c>
      <c r="BM269" s="186">
        <v>0.91666666666669305</v>
      </c>
      <c r="BN269" s="231">
        <v>0.92013888888891504</v>
      </c>
      <c r="BO269" s="177">
        <f t="shared" si="103"/>
        <v>0</v>
      </c>
      <c r="BP269" s="232"/>
      <c r="BQ269" s="233"/>
      <c r="BR269" s="234"/>
      <c r="BS269" s="177">
        <f t="shared" si="97"/>
        <v>0</v>
      </c>
      <c r="BT269" s="232"/>
      <c r="BU269" s="233"/>
      <c r="BV269" s="234"/>
      <c r="BW269" s="181">
        <f t="shared" si="88"/>
        <v>0</v>
      </c>
      <c r="BX269" s="182"/>
      <c r="BY269" s="235"/>
      <c r="BZ269" s="236"/>
      <c r="CA269" s="235"/>
      <c r="CB269" s="185">
        <f t="shared" si="98"/>
        <v>0</v>
      </c>
    </row>
    <row r="270" spans="1:80" ht="15.75">
      <c r="A270" s="186">
        <v>0.92013888888891504</v>
      </c>
      <c r="B270" s="231">
        <v>0.92361111111113703</v>
      </c>
      <c r="C270" s="177">
        <f t="shared" si="99"/>
        <v>0</v>
      </c>
      <c r="D270" s="232"/>
      <c r="E270" s="233"/>
      <c r="F270" s="234"/>
      <c r="G270" s="177">
        <f t="shared" si="89"/>
        <v>0</v>
      </c>
      <c r="H270" s="232"/>
      <c r="I270" s="233"/>
      <c r="J270" s="234"/>
      <c r="K270" s="181">
        <f t="shared" si="84"/>
        <v>0</v>
      </c>
      <c r="L270" s="182"/>
      <c r="M270" s="235"/>
      <c r="N270" s="236"/>
      <c r="O270" s="235"/>
      <c r="P270" s="185">
        <f t="shared" si="90"/>
        <v>0</v>
      </c>
      <c r="Q270" s="186">
        <v>0.92013888888891504</v>
      </c>
      <c r="R270" s="231">
        <v>0.92361111111113703</v>
      </c>
      <c r="S270" s="177">
        <f t="shared" si="100"/>
        <v>0</v>
      </c>
      <c r="T270" s="232"/>
      <c r="U270" s="233"/>
      <c r="V270" s="234"/>
      <c r="W270" s="177">
        <f t="shared" si="91"/>
        <v>0</v>
      </c>
      <c r="X270" s="232"/>
      <c r="Y270" s="233"/>
      <c r="Z270" s="234"/>
      <c r="AA270" s="181">
        <f t="shared" si="85"/>
        <v>0</v>
      </c>
      <c r="AB270" s="182"/>
      <c r="AC270" s="235"/>
      <c r="AD270" s="236"/>
      <c r="AE270" s="235"/>
      <c r="AF270" s="185">
        <f t="shared" si="92"/>
        <v>0</v>
      </c>
      <c r="AG270" s="186">
        <v>0.92013888888891504</v>
      </c>
      <c r="AH270" s="231">
        <v>0.92361111111113703</v>
      </c>
      <c r="AI270" s="177">
        <f t="shared" si="101"/>
        <v>0</v>
      </c>
      <c r="AJ270" s="232"/>
      <c r="AK270" s="233"/>
      <c r="AL270" s="234"/>
      <c r="AM270" s="177">
        <f t="shared" si="93"/>
        <v>0</v>
      </c>
      <c r="AN270" s="232"/>
      <c r="AO270" s="233"/>
      <c r="AP270" s="234"/>
      <c r="AQ270" s="181">
        <f t="shared" si="86"/>
        <v>0</v>
      </c>
      <c r="AR270" s="182"/>
      <c r="AS270" s="235"/>
      <c r="AT270" s="236"/>
      <c r="AU270" s="235"/>
      <c r="AV270" s="185">
        <f t="shared" si="94"/>
        <v>0</v>
      </c>
      <c r="AW270" s="186">
        <v>0.92013888888891504</v>
      </c>
      <c r="AX270" s="231">
        <v>0.92361111111113703</v>
      </c>
      <c r="AY270" s="177">
        <f t="shared" si="102"/>
        <v>0</v>
      </c>
      <c r="AZ270" s="232"/>
      <c r="BA270" s="233"/>
      <c r="BB270" s="234"/>
      <c r="BC270" s="177">
        <f t="shared" si="95"/>
        <v>0</v>
      </c>
      <c r="BD270" s="232"/>
      <c r="BE270" s="233"/>
      <c r="BF270" s="234"/>
      <c r="BG270" s="181">
        <f t="shared" si="87"/>
        <v>0</v>
      </c>
      <c r="BH270" s="182"/>
      <c r="BI270" s="235"/>
      <c r="BJ270" s="236"/>
      <c r="BK270" s="235"/>
      <c r="BL270" s="185">
        <f t="shared" si="96"/>
        <v>0</v>
      </c>
      <c r="BM270" s="186">
        <v>0.92013888888891504</v>
      </c>
      <c r="BN270" s="231">
        <v>0.92361111111113703</v>
      </c>
      <c r="BO270" s="177">
        <f t="shared" si="103"/>
        <v>0</v>
      </c>
      <c r="BP270" s="232"/>
      <c r="BQ270" s="233"/>
      <c r="BR270" s="234"/>
      <c r="BS270" s="177">
        <f t="shared" si="97"/>
        <v>0</v>
      </c>
      <c r="BT270" s="232"/>
      <c r="BU270" s="233"/>
      <c r="BV270" s="234"/>
      <c r="BW270" s="181">
        <f t="shared" si="88"/>
        <v>0</v>
      </c>
      <c r="BX270" s="182"/>
      <c r="BY270" s="235"/>
      <c r="BZ270" s="236"/>
      <c r="CA270" s="235"/>
      <c r="CB270" s="185">
        <f t="shared" si="98"/>
        <v>0</v>
      </c>
    </row>
    <row r="271" spans="1:80" ht="15.75">
      <c r="A271" s="186">
        <v>0.92361111111113703</v>
      </c>
      <c r="B271" s="231">
        <v>0.92708333333336002</v>
      </c>
      <c r="C271" s="177">
        <f t="shared" si="99"/>
        <v>0</v>
      </c>
      <c r="D271" s="232"/>
      <c r="E271" s="233"/>
      <c r="F271" s="234"/>
      <c r="G271" s="177">
        <f t="shared" si="89"/>
        <v>0</v>
      </c>
      <c r="H271" s="232"/>
      <c r="I271" s="233"/>
      <c r="J271" s="234"/>
      <c r="K271" s="181">
        <f>H271+I271+J271</f>
        <v>0</v>
      </c>
      <c r="L271" s="182"/>
      <c r="M271" s="235"/>
      <c r="N271" s="236"/>
      <c r="O271" s="235"/>
      <c r="P271" s="185">
        <f t="shared" si="90"/>
        <v>0</v>
      </c>
      <c r="Q271" s="186">
        <v>0.92361111111113703</v>
      </c>
      <c r="R271" s="231">
        <v>0.92708333333336002</v>
      </c>
      <c r="S271" s="177">
        <f t="shared" si="100"/>
        <v>0</v>
      </c>
      <c r="T271" s="232"/>
      <c r="U271" s="233"/>
      <c r="V271" s="234"/>
      <c r="W271" s="177">
        <f t="shared" si="91"/>
        <v>0</v>
      </c>
      <c r="X271" s="232"/>
      <c r="Y271" s="233"/>
      <c r="Z271" s="234"/>
      <c r="AA271" s="181">
        <f>X271+Y271+Z271</f>
        <v>0</v>
      </c>
      <c r="AB271" s="182"/>
      <c r="AC271" s="235"/>
      <c r="AD271" s="236"/>
      <c r="AE271" s="235"/>
      <c r="AF271" s="185">
        <f t="shared" si="92"/>
        <v>0</v>
      </c>
      <c r="AG271" s="186">
        <v>0.92361111111113703</v>
      </c>
      <c r="AH271" s="231">
        <v>0.92708333333336002</v>
      </c>
      <c r="AI271" s="177">
        <f t="shared" si="101"/>
        <v>0</v>
      </c>
      <c r="AJ271" s="232"/>
      <c r="AK271" s="233"/>
      <c r="AL271" s="234"/>
      <c r="AM271" s="177">
        <f t="shared" si="93"/>
        <v>0</v>
      </c>
      <c r="AN271" s="232"/>
      <c r="AO271" s="233"/>
      <c r="AP271" s="234"/>
      <c r="AQ271" s="181">
        <f>AN271+AO271+AP271</f>
        <v>0</v>
      </c>
      <c r="AR271" s="182"/>
      <c r="AS271" s="235"/>
      <c r="AT271" s="236"/>
      <c r="AU271" s="235"/>
      <c r="AV271" s="185">
        <f t="shared" si="94"/>
        <v>0</v>
      </c>
      <c r="AW271" s="186">
        <v>0.92361111111113703</v>
      </c>
      <c r="AX271" s="231">
        <v>0.92708333333336002</v>
      </c>
      <c r="AY271" s="177">
        <f t="shared" si="102"/>
        <v>0</v>
      </c>
      <c r="AZ271" s="232"/>
      <c r="BA271" s="233"/>
      <c r="BB271" s="234"/>
      <c r="BC271" s="177">
        <f t="shared" si="95"/>
        <v>0</v>
      </c>
      <c r="BD271" s="232"/>
      <c r="BE271" s="233"/>
      <c r="BF271" s="234"/>
      <c r="BG271" s="181">
        <f>BD271+BE271+BF271</f>
        <v>0</v>
      </c>
      <c r="BH271" s="182"/>
      <c r="BI271" s="235"/>
      <c r="BJ271" s="236"/>
      <c r="BK271" s="235"/>
      <c r="BL271" s="185">
        <f t="shared" si="96"/>
        <v>0</v>
      </c>
      <c r="BM271" s="186">
        <v>0.92361111111113703</v>
      </c>
      <c r="BN271" s="231">
        <v>0.92708333333336002</v>
      </c>
      <c r="BO271" s="177">
        <f t="shared" si="103"/>
        <v>0</v>
      </c>
      <c r="BP271" s="232"/>
      <c r="BQ271" s="233"/>
      <c r="BR271" s="234"/>
      <c r="BS271" s="177">
        <f t="shared" si="97"/>
        <v>0</v>
      </c>
      <c r="BT271" s="232"/>
      <c r="BU271" s="233"/>
      <c r="BV271" s="234"/>
      <c r="BW271" s="181">
        <f>BT271+BU271+BV271</f>
        <v>0</v>
      </c>
      <c r="BX271" s="182"/>
      <c r="BY271" s="235"/>
      <c r="BZ271" s="236"/>
      <c r="CA271" s="235"/>
      <c r="CB271" s="185">
        <f t="shared" si="98"/>
        <v>0</v>
      </c>
    </row>
    <row r="272" spans="1:80" ht="15.75">
      <c r="A272" s="186">
        <v>0.92708333333336002</v>
      </c>
      <c r="B272" s="231">
        <v>0.930555555555582</v>
      </c>
      <c r="C272" s="177">
        <f t="shared" si="99"/>
        <v>0</v>
      </c>
      <c r="D272" s="232"/>
      <c r="E272" s="233"/>
      <c r="F272" s="234"/>
      <c r="G272" s="177">
        <f t="shared" si="89"/>
        <v>0</v>
      </c>
      <c r="H272" s="232"/>
      <c r="I272" s="233"/>
      <c r="J272" s="234"/>
      <c r="K272" s="181">
        <f t="shared" ref="K272:K292" si="104">H272+I272+J272</f>
        <v>0</v>
      </c>
      <c r="L272" s="182"/>
      <c r="M272" s="235"/>
      <c r="N272" s="236"/>
      <c r="O272" s="235"/>
      <c r="P272" s="185">
        <f t="shared" si="90"/>
        <v>0</v>
      </c>
      <c r="Q272" s="186">
        <v>0.92708333333336002</v>
      </c>
      <c r="R272" s="231">
        <v>0.930555555555582</v>
      </c>
      <c r="S272" s="177">
        <f t="shared" si="100"/>
        <v>0</v>
      </c>
      <c r="T272" s="232"/>
      <c r="U272" s="233"/>
      <c r="V272" s="234"/>
      <c r="W272" s="177">
        <f t="shared" si="91"/>
        <v>0</v>
      </c>
      <c r="X272" s="232"/>
      <c r="Y272" s="233"/>
      <c r="Z272" s="234"/>
      <c r="AA272" s="181">
        <f t="shared" ref="AA272:AA292" si="105">X272+Y272+Z272</f>
        <v>0</v>
      </c>
      <c r="AB272" s="182"/>
      <c r="AC272" s="235"/>
      <c r="AD272" s="236"/>
      <c r="AE272" s="235"/>
      <c r="AF272" s="185">
        <f t="shared" si="92"/>
        <v>0</v>
      </c>
      <c r="AG272" s="186">
        <v>0.92708333333336002</v>
      </c>
      <c r="AH272" s="231">
        <v>0.930555555555582</v>
      </c>
      <c r="AI272" s="177">
        <f t="shared" si="101"/>
        <v>0</v>
      </c>
      <c r="AJ272" s="232"/>
      <c r="AK272" s="233"/>
      <c r="AL272" s="234"/>
      <c r="AM272" s="177">
        <f t="shared" si="93"/>
        <v>0</v>
      </c>
      <c r="AN272" s="232"/>
      <c r="AO272" s="233"/>
      <c r="AP272" s="234"/>
      <c r="AQ272" s="181">
        <f t="shared" ref="AQ272:AQ292" si="106">AN272+AO272+AP272</f>
        <v>0</v>
      </c>
      <c r="AR272" s="182"/>
      <c r="AS272" s="235"/>
      <c r="AT272" s="236"/>
      <c r="AU272" s="235"/>
      <c r="AV272" s="185">
        <f t="shared" si="94"/>
        <v>0</v>
      </c>
      <c r="AW272" s="186">
        <v>0.92708333333336002</v>
      </c>
      <c r="AX272" s="231">
        <v>0.930555555555582</v>
      </c>
      <c r="AY272" s="177">
        <f t="shared" si="102"/>
        <v>0</v>
      </c>
      <c r="AZ272" s="232"/>
      <c r="BA272" s="233"/>
      <c r="BB272" s="234"/>
      <c r="BC272" s="177">
        <f t="shared" si="95"/>
        <v>0</v>
      </c>
      <c r="BD272" s="232"/>
      <c r="BE272" s="233"/>
      <c r="BF272" s="234"/>
      <c r="BG272" s="181">
        <f t="shared" ref="BG272:BG292" si="107">BD272+BE272+BF272</f>
        <v>0</v>
      </c>
      <c r="BH272" s="182"/>
      <c r="BI272" s="235"/>
      <c r="BJ272" s="236"/>
      <c r="BK272" s="235"/>
      <c r="BL272" s="185">
        <f t="shared" si="96"/>
        <v>0</v>
      </c>
      <c r="BM272" s="186">
        <v>0.92708333333336002</v>
      </c>
      <c r="BN272" s="231">
        <v>0.930555555555582</v>
      </c>
      <c r="BO272" s="177">
        <f t="shared" si="103"/>
        <v>0</v>
      </c>
      <c r="BP272" s="232"/>
      <c r="BQ272" s="233"/>
      <c r="BR272" s="234"/>
      <c r="BS272" s="177">
        <f t="shared" si="97"/>
        <v>0</v>
      </c>
      <c r="BT272" s="232"/>
      <c r="BU272" s="233"/>
      <c r="BV272" s="234"/>
      <c r="BW272" s="181">
        <f t="shared" ref="BW272:BW292" si="108">BT272+BU272+BV272</f>
        <v>0</v>
      </c>
      <c r="BX272" s="182"/>
      <c r="BY272" s="235"/>
      <c r="BZ272" s="236"/>
      <c r="CA272" s="235"/>
      <c r="CB272" s="185">
        <f t="shared" si="98"/>
        <v>0</v>
      </c>
    </row>
    <row r="273" spans="1:80" ht="15.75">
      <c r="A273" s="186">
        <v>0.930555555555582</v>
      </c>
      <c r="B273" s="231">
        <v>0.93402777777780399</v>
      </c>
      <c r="C273" s="177">
        <f t="shared" si="99"/>
        <v>0</v>
      </c>
      <c r="D273" s="232"/>
      <c r="E273" s="233"/>
      <c r="F273" s="234"/>
      <c r="G273" s="177">
        <f t="shared" si="89"/>
        <v>0</v>
      </c>
      <c r="H273" s="232"/>
      <c r="I273" s="233"/>
      <c r="J273" s="234"/>
      <c r="K273" s="181">
        <f t="shared" si="104"/>
        <v>0</v>
      </c>
      <c r="L273" s="182"/>
      <c r="M273" s="235"/>
      <c r="N273" s="236"/>
      <c r="O273" s="235"/>
      <c r="P273" s="185">
        <f t="shared" si="90"/>
        <v>0</v>
      </c>
      <c r="Q273" s="186">
        <v>0.930555555555582</v>
      </c>
      <c r="R273" s="231">
        <v>0.93402777777780399</v>
      </c>
      <c r="S273" s="177">
        <f t="shared" si="100"/>
        <v>0</v>
      </c>
      <c r="T273" s="232"/>
      <c r="U273" s="233"/>
      <c r="V273" s="234"/>
      <c r="W273" s="177">
        <f t="shared" si="91"/>
        <v>0</v>
      </c>
      <c r="X273" s="232"/>
      <c r="Y273" s="233"/>
      <c r="Z273" s="234"/>
      <c r="AA273" s="181">
        <f t="shared" si="105"/>
        <v>0</v>
      </c>
      <c r="AB273" s="182"/>
      <c r="AC273" s="235"/>
      <c r="AD273" s="236"/>
      <c r="AE273" s="235"/>
      <c r="AF273" s="185">
        <f t="shared" si="92"/>
        <v>0</v>
      </c>
      <c r="AG273" s="186">
        <v>0.930555555555582</v>
      </c>
      <c r="AH273" s="231">
        <v>0.93402777777780399</v>
      </c>
      <c r="AI273" s="177">
        <f t="shared" si="101"/>
        <v>0</v>
      </c>
      <c r="AJ273" s="232"/>
      <c r="AK273" s="233"/>
      <c r="AL273" s="234"/>
      <c r="AM273" s="177">
        <f t="shared" si="93"/>
        <v>0</v>
      </c>
      <c r="AN273" s="232"/>
      <c r="AO273" s="233"/>
      <c r="AP273" s="234"/>
      <c r="AQ273" s="181">
        <f t="shared" si="106"/>
        <v>0</v>
      </c>
      <c r="AR273" s="182"/>
      <c r="AS273" s="235"/>
      <c r="AT273" s="236"/>
      <c r="AU273" s="235"/>
      <c r="AV273" s="185">
        <f t="shared" si="94"/>
        <v>0</v>
      </c>
      <c r="AW273" s="186">
        <v>0.930555555555582</v>
      </c>
      <c r="AX273" s="231">
        <v>0.93402777777780399</v>
      </c>
      <c r="AY273" s="177">
        <f t="shared" si="102"/>
        <v>0</v>
      </c>
      <c r="AZ273" s="232"/>
      <c r="BA273" s="233"/>
      <c r="BB273" s="234"/>
      <c r="BC273" s="177">
        <f t="shared" si="95"/>
        <v>0</v>
      </c>
      <c r="BD273" s="232"/>
      <c r="BE273" s="233"/>
      <c r="BF273" s="234"/>
      <c r="BG273" s="181">
        <f t="shared" si="107"/>
        <v>0</v>
      </c>
      <c r="BH273" s="182"/>
      <c r="BI273" s="235"/>
      <c r="BJ273" s="236"/>
      <c r="BK273" s="235"/>
      <c r="BL273" s="185">
        <f t="shared" si="96"/>
        <v>0</v>
      </c>
      <c r="BM273" s="186">
        <v>0.930555555555582</v>
      </c>
      <c r="BN273" s="231">
        <v>0.93402777777780399</v>
      </c>
      <c r="BO273" s="177">
        <f t="shared" si="103"/>
        <v>0</v>
      </c>
      <c r="BP273" s="232"/>
      <c r="BQ273" s="233"/>
      <c r="BR273" s="234"/>
      <c r="BS273" s="177">
        <f t="shared" si="97"/>
        <v>0</v>
      </c>
      <c r="BT273" s="232"/>
      <c r="BU273" s="233"/>
      <c r="BV273" s="234"/>
      <c r="BW273" s="181">
        <f t="shared" si="108"/>
        <v>0</v>
      </c>
      <c r="BX273" s="182"/>
      <c r="BY273" s="235"/>
      <c r="BZ273" s="236"/>
      <c r="CA273" s="235"/>
      <c r="CB273" s="185">
        <f t="shared" si="98"/>
        <v>0</v>
      </c>
    </row>
    <row r="274" spans="1:80" ht="15.75">
      <c r="A274" s="186">
        <v>0.93402777777780399</v>
      </c>
      <c r="B274" s="231">
        <v>0.93750000000002698</v>
      </c>
      <c r="C274" s="177">
        <f t="shared" si="99"/>
        <v>0</v>
      </c>
      <c r="D274" s="232"/>
      <c r="E274" s="233"/>
      <c r="F274" s="234"/>
      <c r="G274" s="177">
        <f t="shared" si="89"/>
        <v>0</v>
      </c>
      <c r="H274" s="232"/>
      <c r="I274" s="233"/>
      <c r="J274" s="234"/>
      <c r="K274" s="181">
        <f t="shared" si="104"/>
        <v>0</v>
      </c>
      <c r="L274" s="182"/>
      <c r="M274" s="235"/>
      <c r="N274" s="236"/>
      <c r="O274" s="235"/>
      <c r="P274" s="185">
        <f t="shared" si="90"/>
        <v>0</v>
      </c>
      <c r="Q274" s="186">
        <v>0.93402777777780399</v>
      </c>
      <c r="R274" s="231">
        <v>0.93750000000002698</v>
      </c>
      <c r="S274" s="177">
        <f t="shared" si="100"/>
        <v>0</v>
      </c>
      <c r="T274" s="232"/>
      <c r="U274" s="233"/>
      <c r="V274" s="234"/>
      <c r="W274" s="177">
        <f t="shared" si="91"/>
        <v>0</v>
      </c>
      <c r="X274" s="232"/>
      <c r="Y274" s="233"/>
      <c r="Z274" s="234"/>
      <c r="AA274" s="181">
        <f t="shared" si="105"/>
        <v>0</v>
      </c>
      <c r="AB274" s="182"/>
      <c r="AC274" s="235"/>
      <c r="AD274" s="236"/>
      <c r="AE274" s="235"/>
      <c r="AF274" s="185">
        <f t="shared" si="92"/>
        <v>0</v>
      </c>
      <c r="AG274" s="186">
        <v>0.93402777777780399</v>
      </c>
      <c r="AH274" s="231">
        <v>0.93750000000002698</v>
      </c>
      <c r="AI274" s="177">
        <f t="shared" si="101"/>
        <v>0</v>
      </c>
      <c r="AJ274" s="232"/>
      <c r="AK274" s="233"/>
      <c r="AL274" s="234"/>
      <c r="AM274" s="177">
        <f t="shared" si="93"/>
        <v>0</v>
      </c>
      <c r="AN274" s="232"/>
      <c r="AO274" s="233"/>
      <c r="AP274" s="234"/>
      <c r="AQ274" s="181">
        <f t="shared" si="106"/>
        <v>0</v>
      </c>
      <c r="AR274" s="182"/>
      <c r="AS274" s="235"/>
      <c r="AT274" s="236"/>
      <c r="AU274" s="235"/>
      <c r="AV274" s="185">
        <f t="shared" si="94"/>
        <v>0</v>
      </c>
      <c r="AW274" s="186">
        <v>0.93402777777780399</v>
      </c>
      <c r="AX274" s="231">
        <v>0.93750000000002698</v>
      </c>
      <c r="AY274" s="177">
        <f t="shared" si="102"/>
        <v>0</v>
      </c>
      <c r="AZ274" s="232"/>
      <c r="BA274" s="233"/>
      <c r="BB274" s="234"/>
      <c r="BC274" s="177">
        <f t="shared" si="95"/>
        <v>0</v>
      </c>
      <c r="BD274" s="232"/>
      <c r="BE274" s="233"/>
      <c r="BF274" s="234"/>
      <c r="BG274" s="181">
        <f t="shared" si="107"/>
        <v>0</v>
      </c>
      <c r="BH274" s="182"/>
      <c r="BI274" s="235"/>
      <c r="BJ274" s="236"/>
      <c r="BK274" s="235"/>
      <c r="BL274" s="185">
        <f t="shared" si="96"/>
        <v>0</v>
      </c>
      <c r="BM274" s="186">
        <v>0.93402777777780399</v>
      </c>
      <c r="BN274" s="231">
        <v>0.93750000000002698</v>
      </c>
      <c r="BO274" s="177">
        <f t="shared" si="103"/>
        <v>0</v>
      </c>
      <c r="BP274" s="232"/>
      <c r="BQ274" s="233"/>
      <c r="BR274" s="234"/>
      <c r="BS274" s="177">
        <f t="shared" si="97"/>
        <v>0</v>
      </c>
      <c r="BT274" s="232"/>
      <c r="BU274" s="233"/>
      <c r="BV274" s="234"/>
      <c r="BW274" s="181">
        <f t="shared" si="108"/>
        <v>0</v>
      </c>
      <c r="BX274" s="182"/>
      <c r="BY274" s="235"/>
      <c r="BZ274" s="236"/>
      <c r="CA274" s="235"/>
      <c r="CB274" s="185">
        <f t="shared" si="98"/>
        <v>0</v>
      </c>
    </row>
    <row r="275" spans="1:80" ht="15.75">
      <c r="A275" s="186">
        <v>0.93750000000002698</v>
      </c>
      <c r="B275" s="231">
        <v>0.94097222222224897</v>
      </c>
      <c r="C275" s="177">
        <f t="shared" si="99"/>
        <v>0</v>
      </c>
      <c r="D275" s="232"/>
      <c r="E275" s="233"/>
      <c r="F275" s="234"/>
      <c r="G275" s="177">
        <f t="shared" si="89"/>
        <v>0</v>
      </c>
      <c r="H275" s="232"/>
      <c r="I275" s="233"/>
      <c r="J275" s="234"/>
      <c r="K275" s="181">
        <f t="shared" si="104"/>
        <v>0</v>
      </c>
      <c r="L275" s="182"/>
      <c r="M275" s="235"/>
      <c r="N275" s="236"/>
      <c r="O275" s="235"/>
      <c r="P275" s="185">
        <f t="shared" si="90"/>
        <v>0</v>
      </c>
      <c r="Q275" s="186">
        <v>0.93750000000002698</v>
      </c>
      <c r="R275" s="231">
        <v>0.94097222222224897</v>
      </c>
      <c r="S275" s="177">
        <f t="shared" si="100"/>
        <v>0</v>
      </c>
      <c r="T275" s="232"/>
      <c r="U275" s="233"/>
      <c r="V275" s="234"/>
      <c r="W275" s="177">
        <f t="shared" si="91"/>
        <v>0</v>
      </c>
      <c r="X275" s="232"/>
      <c r="Y275" s="233"/>
      <c r="Z275" s="234"/>
      <c r="AA275" s="181">
        <f t="shared" si="105"/>
        <v>0</v>
      </c>
      <c r="AB275" s="182"/>
      <c r="AC275" s="235"/>
      <c r="AD275" s="236"/>
      <c r="AE275" s="235"/>
      <c r="AF275" s="185">
        <f t="shared" si="92"/>
        <v>0</v>
      </c>
      <c r="AG275" s="186">
        <v>0.93750000000002698</v>
      </c>
      <c r="AH275" s="231">
        <v>0.94097222222224897</v>
      </c>
      <c r="AI275" s="177">
        <f t="shared" si="101"/>
        <v>0</v>
      </c>
      <c r="AJ275" s="232"/>
      <c r="AK275" s="233"/>
      <c r="AL275" s="234"/>
      <c r="AM275" s="177">
        <f t="shared" si="93"/>
        <v>0</v>
      </c>
      <c r="AN275" s="232"/>
      <c r="AO275" s="233"/>
      <c r="AP275" s="234"/>
      <c r="AQ275" s="181">
        <f t="shared" si="106"/>
        <v>0</v>
      </c>
      <c r="AR275" s="182"/>
      <c r="AS275" s="235"/>
      <c r="AT275" s="236"/>
      <c r="AU275" s="235"/>
      <c r="AV275" s="185">
        <f t="shared" si="94"/>
        <v>0</v>
      </c>
      <c r="AW275" s="186">
        <v>0.93750000000002698</v>
      </c>
      <c r="AX275" s="231">
        <v>0.94097222222224897</v>
      </c>
      <c r="AY275" s="177">
        <f t="shared" si="102"/>
        <v>0</v>
      </c>
      <c r="AZ275" s="232"/>
      <c r="BA275" s="233"/>
      <c r="BB275" s="234"/>
      <c r="BC275" s="177">
        <f t="shared" si="95"/>
        <v>0</v>
      </c>
      <c r="BD275" s="232"/>
      <c r="BE275" s="233"/>
      <c r="BF275" s="234"/>
      <c r="BG275" s="181">
        <f t="shared" si="107"/>
        <v>0</v>
      </c>
      <c r="BH275" s="182"/>
      <c r="BI275" s="235"/>
      <c r="BJ275" s="236"/>
      <c r="BK275" s="235"/>
      <c r="BL275" s="185">
        <f t="shared" si="96"/>
        <v>0</v>
      </c>
      <c r="BM275" s="186">
        <v>0.93750000000002698</v>
      </c>
      <c r="BN275" s="231">
        <v>0.94097222222224897</v>
      </c>
      <c r="BO275" s="177">
        <f t="shared" si="103"/>
        <v>0</v>
      </c>
      <c r="BP275" s="232"/>
      <c r="BQ275" s="233"/>
      <c r="BR275" s="234"/>
      <c r="BS275" s="177">
        <f t="shared" si="97"/>
        <v>0</v>
      </c>
      <c r="BT275" s="232"/>
      <c r="BU275" s="233"/>
      <c r="BV275" s="234"/>
      <c r="BW275" s="181">
        <f t="shared" si="108"/>
        <v>0</v>
      </c>
      <c r="BX275" s="182"/>
      <c r="BY275" s="235"/>
      <c r="BZ275" s="236"/>
      <c r="CA275" s="235"/>
      <c r="CB275" s="185">
        <f t="shared" si="98"/>
        <v>0</v>
      </c>
    </row>
    <row r="276" spans="1:80" ht="15.75">
      <c r="A276" s="186">
        <v>0.94097222222224897</v>
      </c>
      <c r="B276" s="231">
        <v>0.94444444444447095</v>
      </c>
      <c r="C276" s="177">
        <f t="shared" si="99"/>
        <v>0</v>
      </c>
      <c r="D276" s="232"/>
      <c r="E276" s="233"/>
      <c r="F276" s="234"/>
      <c r="G276" s="177">
        <f t="shared" si="89"/>
        <v>0</v>
      </c>
      <c r="H276" s="232"/>
      <c r="I276" s="233"/>
      <c r="J276" s="234"/>
      <c r="K276" s="181">
        <f t="shared" si="104"/>
        <v>0</v>
      </c>
      <c r="L276" s="182"/>
      <c r="M276" s="235"/>
      <c r="N276" s="236"/>
      <c r="O276" s="235"/>
      <c r="P276" s="185">
        <f t="shared" si="90"/>
        <v>0</v>
      </c>
      <c r="Q276" s="186">
        <v>0.94097222222224897</v>
      </c>
      <c r="R276" s="231">
        <v>0.94444444444447095</v>
      </c>
      <c r="S276" s="177">
        <f t="shared" si="100"/>
        <v>0</v>
      </c>
      <c r="T276" s="232"/>
      <c r="U276" s="233"/>
      <c r="V276" s="234"/>
      <c r="W276" s="177">
        <f t="shared" si="91"/>
        <v>0</v>
      </c>
      <c r="X276" s="232"/>
      <c r="Y276" s="233"/>
      <c r="Z276" s="234"/>
      <c r="AA276" s="181">
        <f t="shared" si="105"/>
        <v>0</v>
      </c>
      <c r="AB276" s="182"/>
      <c r="AC276" s="235"/>
      <c r="AD276" s="236"/>
      <c r="AE276" s="235"/>
      <c r="AF276" s="185">
        <f t="shared" si="92"/>
        <v>0</v>
      </c>
      <c r="AG276" s="186">
        <v>0.94097222222224897</v>
      </c>
      <c r="AH276" s="231">
        <v>0.94444444444447095</v>
      </c>
      <c r="AI276" s="177">
        <f t="shared" si="101"/>
        <v>0</v>
      </c>
      <c r="AJ276" s="232"/>
      <c r="AK276" s="233"/>
      <c r="AL276" s="234"/>
      <c r="AM276" s="177">
        <f t="shared" si="93"/>
        <v>0</v>
      </c>
      <c r="AN276" s="232"/>
      <c r="AO276" s="233"/>
      <c r="AP276" s="234"/>
      <c r="AQ276" s="181">
        <f t="shared" si="106"/>
        <v>0</v>
      </c>
      <c r="AR276" s="182"/>
      <c r="AS276" s="235"/>
      <c r="AT276" s="236"/>
      <c r="AU276" s="235"/>
      <c r="AV276" s="185">
        <f t="shared" si="94"/>
        <v>0</v>
      </c>
      <c r="AW276" s="186">
        <v>0.94097222222224897</v>
      </c>
      <c r="AX276" s="231">
        <v>0.94444444444447095</v>
      </c>
      <c r="AY276" s="177">
        <f t="shared" si="102"/>
        <v>0</v>
      </c>
      <c r="AZ276" s="232"/>
      <c r="BA276" s="233"/>
      <c r="BB276" s="234"/>
      <c r="BC276" s="177">
        <f t="shared" si="95"/>
        <v>0</v>
      </c>
      <c r="BD276" s="232"/>
      <c r="BE276" s="233"/>
      <c r="BF276" s="234"/>
      <c r="BG276" s="181">
        <f t="shared" si="107"/>
        <v>0</v>
      </c>
      <c r="BH276" s="182"/>
      <c r="BI276" s="235"/>
      <c r="BJ276" s="236"/>
      <c r="BK276" s="235"/>
      <c r="BL276" s="185">
        <f t="shared" si="96"/>
        <v>0</v>
      </c>
      <c r="BM276" s="186">
        <v>0.94097222222224897</v>
      </c>
      <c r="BN276" s="231">
        <v>0.94444444444447095</v>
      </c>
      <c r="BO276" s="177">
        <f t="shared" si="103"/>
        <v>0</v>
      </c>
      <c r="BP276" s="232"/>
      <c r="BQ276" s="233"/>
      <c r="BR276" s="234"/>
      <c r="BS276" s="177">
        <f t="shared" si="97"/>
        <v>0</v>
      </c>
      <c r="BT276" s="232"/>
      <c r="BU276" s="233"/>
      <c r="BV276" s="234"/>
      <c r="BW276" s="181">
        <f t="shared" si="108"/>
        <v>0</v>
      </c>
      <c r="BX276" s="182"/>
      <c r="BY276" s="235"/>
      <c r="BZ276" s="236"/>
      <c r="CA276" s="235"/>
      <c r="CB276" s="185">
        <f t="shared" si="98"/>
        <v>0</v>
      </c>
    </row>
    <row r="277" spans="1:80" ht="15.75">
      <c r="A277" s="186">
        <v>0.94444444444447095</v>
      </c>
      <c r="B277" s="231">
        <v>0.94791666666669405</v>
      </c>
      <c r="C277" s="177">
        <f t="shared" si="99"/>
        <v>0</v>
      </c>
      <c r="D277" s="232"/>
      <c r="E277" s="233"/>
      <c r="F277" s="234"/>
      <c r="G277" s="177">
        <f t="shared" si="89"/>
        <v>0</v>
      </c>
      <c r="H277" s="232"/>
      <c r="I277" s="233"/>
      <c r="J277" s="234"/>
      <c r="K277" s="181">
        <f t="shared" si="104"/>
        <v>0</v>
      </c>
      <c r="L277" s="182"/>
      <c r="M277" s="235"/>
      <c r="N277" s="236"/>
      <c r="O277" s="235"/>
      <c r="P277" s="185">
        <f t="shared" si="90"/>
        <v>0</v>
      </c>
      <c r="Q277" s="186">
        <v>0.94444444444447095</v>
      </c>
      <c r="R277" s="231">
        <v>0.94791666666669405</v>
      </c>
      <c r="S277" s="177">
        <f t="shared" si="100"/>
        <v>0</v>
      </c>
      <c r="T277" s="232"/>
      <c r="U277" s="233"/>
      <c r="V277" s="234"/>
      <c r="W277" s="177">
        <f t="shared" si="91"/>
        <v>0</v>
      </c>
      <c r="X277" s="232"/>
      <c r="Y277" s="233"/>
      <c r="Z277" s="234"/>
      <c r="AA277" s="181">
        <f t="shared" si="105"/>
        <v>0</v>
      </c>
      <c r="AB277" s="182"/>
      <c r="AC277" s="235"/>
      <c r="AD277" s="236"/>
      <c r="AE277" s="235"/>
      <c r="AF277" s="185">
        <f t="shared" si="92"/>
        <v>0</v>
      </c>
      <c r="AG277" s="186">
        <v>0.94444444444447095</v>
      </c>
      <c r="AH277" s="231">
        <v>0.94791666666669405</v>
      </c>
      <c r="AI277" s="177">
        <f t="shared" si="101"/>
        <v>0</v>
      </c>
      <c r="AJ277" s="232"/>
      <c r="AK277" s="233"/>
      <c r="AL277" s="234"/>
      <c r="AM277" s="177">
        <f t="shared" si="93"/>
        <v>0</v>
      </c>
      <c r="AN277" s="232"/>
      <c r="AO277" s="233"/>
      <c r="AP277" s="234"/>
      <c r="AQ277" s="181">
        <f t="shared" si="106"/>
        <v>0</v>
      </c>
      <c r="AR277" s="182"/>
      <c r="AS277" s="235"/>
      <c r="AT277" s="236"/>
      <c r="AU277" s="235"/>
      <c r="AV277" s="185">
        <f t="shared" si="94"/>
        <v>0</v>
      </c>
      <c r="AW277" s="186">
        <v>0.94444444444447095</v>
      </c>
      <c r="AX277" s="231">
        <v>0.94791666666669405</v>
      </c>
      <c r="AY277" s="177">
        <f t="shared" si="102"/>
        <v>0</v>
      </c>
      <c r="AZ277" s="232"/>
      <c r="BA277" s="233"/>
      <c r="BB277" s="234"/>
      <c r="BC277" s="177">
        <f t="shared" si="95"/>
        <v>0</v>
      </c>
      <c r="BD277" s="232"/>
      <c r="BE277" s="233"/>
      <c r="BF277" s="234"/>
      <c r="BG277" s="181">
        <f t="shared" si="107"/>
        <v>0</v>
      </c>
      <c r="BH277" s="182"/>
      <c r="BI277" s="235"/>
      <c r="BJ277" s="236"/>
      <c r="BK277" s="235"/>
      <c r="BL277" s="185">
        <f t="shared" si="96"/>
        <v>0</v>
      </c>
      <c r="BM277" s="186">
        <v>0.94444444444447095</v>
      </c>
      <c r="BN277" s="231">
        <v>0.94791666666669405</v>
      </c>
      <c r="BO277" s="177">
        <f t="shared" si="103"/>
        <v>0</v>
      </c>
      <c r="BP277" s="232"/>
      <c r="BQ277" s="233"/>
      <c r="BR277" s="234"/>
      <c r="BS277" s="177">
        <f t="shared" si="97"/>
        <v>0</v>
      </c>
      <c r="BT277" s="232"/>
      <c r="BU277" s="233"/>
      <c r="BV277" s="234"/>
      <c r="BW277" s="181">
        <f t="shared" si="108"/>
        <v>0</v>
      </c>
      <c r="BX277" s="182"/>
      <c r="BY277" s="235"/>
      <c r="BZ277" s="236"/>
      <c r="CA277" s="235"/>
      <c r="CB277" s="185">
        <f t="shared" si="98"/>
        <v>0</v>
      </c>
    </row>
    <row r="278" spans="1:80" ht="15.75">
      <c r="A278" s="186">
        <v>0.94791666666669405</v>
      </c>
      <c r="B278" s="231">
        <v>0.95138888888891604</v>
      </c>
      <c r="C278" s="177">
        <f t="shared" si="99"/>
        <v>0</v>
      </c>
      <c r="D278" s="232"/>
      <c r="E278" s="233"/>
      <c r="F278" s="234"/>
      <c r="G278" s="177">
        <f t="shared" si="89"/>
        <v>0</v>
      </c>
      <c r="H278" s="232"/>
      <c r="I278" s="233"/>
      <c r="J278" s="234"/>
      <c r="K278" s="181">
        <f t="shared" si="104"/>
        <v>0</v>
      </c>
      <c r="L278" s="182"/>
      <c r="M278" s="235"/>
      <c r="N278" s="236"/>
      <c r="O278" s="235"/>
      <c r="P278" s="185">
        <f t="shared" si="90"/>
        <v>0</v>
      </c>
      <c r="Q278" s="186">
        <v>0.94791666666669405</v>
      </c>
      <c r="R278" s="231">
        <v>0.95138888888891604</v>
      </c>
      <c r="S278" s="177">
        <f t="shared" si="100"/>
        <v>0</v>
      </c>
      <c r="T278" s="232"/>
      <c r="U278" s="233"/>
      <c r="V278" s="234"/>
      <c r="W278" s="177">
        <f t="shared" si="91"/>
        <v>0</v>
      </c>
      <c r="X278" s="232"/>
      <c r="Y278" s="233"/>
      <c r="Z278" s="234"/>
      <c r="AA278" s="181">
        <f t="shared" si="105"/>
        <v>0</v>
      </c>
      <c r="AB278" s="182"/>
      <c r="AC278" s="235"/>
      <c r="AD278" s="236"/>
      <c r="AE278" s="235"/>
      <c r="AF278" s="185">
        <f t="shared" si="92"/>
        <v>0</v>
      </c>
      <c r="AG278" s="186">
        <v>0.94791666666669405</v>
      </c>
      <c r="AH278" s="231">
        <v>0.95138888888891604</v>
      </c>
      <c r="AI278" s="177">
        <f t="shared" si="101"/>
        <v>0</v>
      </c>
      <c r="AJ278" s="232"/>
      <c r="AK278" s="233"/>
      <c r="AL278" s="234"/>
      <c r="AM278" s="177">
        <f t="shared" si="93"/>
        <v>0</v>
      </c>
      <c r="AN278" s="232"/>
      <c r="AO278" s="233"/>
      <c r="AP278" s="234"/>
      <c r="AQ278" s="181">
        <f t="shared" si="106"/>
        <v>0</v>
      </c>
      <c r="AR278" s="182"/>
      <c r="AS278" s="235"/>
      <c r="AT278" s="236"/>
      <c r="AU278" s="235"/>
      <c r="AV278" s="185">
        <f t="shared" si="94"/>
        <v>0</v>
      </c>
      <c r="AW278" s="186">
        <v>0.94791666666669405</v>
      </c>
      <c r="AX278" s="231">
        <v>0.95138888888891604</v>
      </c>
      <c r="AY278" s="177">
        <f t="shared" si="102"/>
        <v>0</v>
      </c>
      <c r="AZ278" s="232"/>
      <c r="BA278" s="233"/>
      <c r="BB278" s="234"/>
      <c r="BC278" s="177">
        <f t="shared" si="95"/>
        <v>0</v>
      </c>
      <c r="BD278" s="232"/>
      <c r="BE278" s="233"/>
      <c r="BF278" s="234"/>
      <c r="BG278" s="181">
        <f t="shared" si="107"/>
        <v>0</v>
      </c>
      <c r="BH278" s="182"/>
      <c r="BI278" s="235"/>
      <c r="BJ278" s="236"/>
      <c r="BK278" s="235"/>
      <c r="BL278" s="185">
        <f t="shared" si="96"/>
        <v>0</v>
      </c>
      <c r="BM278" s="186">
        <v>0.94791666666669405</v>
      </c>
      <c r="BN278" s="231">
        <v>0.95138888888891604</v>
      </c>
      <c r="BO278" s="177">
        <f t="shared" si="103"/>
        <v>0</v>
      </c>
      <c r="BP278" s="232"/>
      <c r="BQ278" s="233"/>
      <c r="BR278" s="234"/>
      <c r="BS278" s="177">
        <f t="shared" si="97"/>
        <v>0</v>
      </c>
      <c r="BT278" s="232"/>
      <c r="BU278" s="233"/>
      <c r="BV278" s="234"/>
      <c r="BW278" s="181">
        <f t="shared" si="108"/>
        <v>0</v>
      </c>
      <c r="BX278" s="182"/>
      <c r="BY278" s="235"/>
      <c r="BZ278" s="236"/>
      <c r="CA278" s="235"/>
      <c r="CB278" s="185">
        <f t="shared" si="98"/>
        <v>0</v>
      </c>
    </row>
    <row r="279" spans="1:80" ht="15.75">
      <c r="A279" s="186">
        <v>0.95138888888891604</v>
      </c>
      <c r="B279" s="231">
        <v>0.95486111111113803</v>
      </c>
      <c r="C279" s="177">
        <f t="shared" si="99"/>
        <v>0</v>
      </c>
      <c r="D279" s="232"/>
      <c r="E279" s="233"/>
      <c r="F279" s="234"/>
      <c r="G279" s="177">
        <f t="shared" si="89"/>
        <v>0</v>
      </c>
      <c r="H279" s="232"/>
      <c r="I279" s="233"/>
      <c r="J279" s="234"/>
      <c r="K279" s="181">
        <f t="shared" si="104"/>
        <v>0</v>
      </c>
      <c r="L279" s="182"/>
      <c r="M279" s="235"/>
      <c r="N279" s="236"/>
      <c r="O279" s="235"/>
      <c r="P279" s="185">
        <f t="shared" si="90"/>
        <v>0</v>
      </c>
      <c r="Q279" s="186">
        <v>0.95138888888891604</v>
      </c>
      <c r="R279" s="231">
        <v>0.95486111111113803</v>
      </c>
      <c r="S279" s="177">
        <f t="shared" si="100"/>
        <v>0</v>
      </c>
      <c r="T279" s="232"/>
      <c r="U279" s="233"/>
      <c r="V279" s="234"/>
      <c r="W279" s="177">
        <f t="shared" si="91"/>
        <v>0</v>
      </c>
      <c r="X279" s="232"/>
      <c r="Y279" s="233"/>
      <c r="Z279" s="234"/>
      <c r="AA279" s="181">
        <f t="shared" si="105"/>
        <v>0</v>
      </c>
      <c r="AB279" s="182"/>
      <c r="AC279" s="235"/>
      <c r="AD279" s="236"/>
      <c r="AE279" s="235"/>
      <c r="AF279" s="185">
        <f t="shared" si="92"/>
        <v>0</v>
      </c>
      <c r="AG279" s="186">
        <v>0.95138888888891604</v>
      </c>
      <c r="AH279" s="231">
        <v>0.95486111111113803</v>
      </c>
      <c r="AI279" s="177">
        <f t="shared" si="101"/>
        <v>0</v>
      </c>
      <c r="AJ279" s="232"/>
      <c r="AK279" s="233"/>
      <c r="AL279" s="234"/>
      <c r="AM279" s="177">
        <f t="shared" si="93"/>
        <v>0</v>
      </c>
      <c r="AN279" s="232"/>
      <c r="AO279" s="233"/>
      <c r="AP279" s="234"/>
      <c r="AQ279" s="181">
        <f t="shared" si="106"/>
        <v>0</v>
      </c>
      <c r="AR279" s="182"/>
      <c r="AS279" s="235"/>
      <c r="AT279" s="236"/>
      <c r="AU279" s="235"/>
      <c r="AV279" s="185">
        <f t="shared" si="94"/>
        <v>0</v>
      </c>
      <c r="AW279" s="186">
        <v>0.95138888888891604</v>
      </c>
      <c r="AX279" s="231">
        <v>0.95486111111113803</v>
      </c>
      <c r="AY279" s="177">
        <f t="shared" si="102"/>
        <v>0</v>
      </c>
      <c r="AZ279" s="232"/>
      <c r="BA279" s="233"/>
      <c r="BB279" s="234"/>
      <c r="BC279" s="177">
        <f t="shared" si="95"/>
        <v>0</v>
      </c>
      <c r="BD279" s="232"/>
      <c r="BE279" s="233"/>
      <c r="BF279" s="234"/>
      <c r="BG279" s="181">
        <f t="shared" si="107"/>
        <v>0</v>
      </c>
      <c r="BH279" s="182"/>
      <c r="BI279" s="235"/>
      <c r="BJ279" s="236"/>
      <c r="BK279" s="235"/>
      <c r="BL279" s="185">
        <f t="shared" si="96"/>
        <v>0</v>
      </c>
      <c r="BM279" s="186">
        <v>0.95138888888891604</v>
      </c>
      <c r="BN279" s="231">
        <v>0.95486111111113803</v>
      </c>
      <c r="BO279" s="177">
        <f t="shared" si="103"/>
        <v>0</v>
      </c>
      <c r="BP279" s="232"/>
      <c r="BQ279" s="233"/>
      <c r="BR279" s="234"/>
      <c r="BS279" s="177">
        <f t="shared" si="97"/>
        <v>0</v>
      </c>
      <c r="BT279" s="232"/>
      <c r="BU279" s="233"/>
      <c r="BV279" s="234"/>
      <c r="BW279" s="181">
        <f t="shared" si="108"/>
        <v>0</v>
      </c>
      <c r="BX279" s="182"/>
      <c r="BY279" s="235"/>
      <c r="BZ279" s="236"/>
      <c r="CA279" s="235"/>
      <c r="CB279" s="185">
        <f t="shared" si="98"/>
        <v>0</v>
      </c>
    </row>
    <row r="280" spans="1:80" ht="15.75">
      <c r="A280" s="186">
        <v>0.95486111111113803</v>
      </c>
      <c r="B280" s="231">
        <v>0.95833333333336101</v>
      </c>
      <c r="C280" s="177">
        <f t="shared" si="99"/>
        <v>0</v>
      </c>
      <c r="D280" s="232"/>
      <c r="E280" s="233"/>
      <c r="F280" s="234"/>
      <c r="G280" s="177">
        <f t="shared" si="89"/>
        <v>0</v>
      </c>
      <c r="H280" s="232"/>
      <c r="I280" s="233"/>
      <c r="J280" s="234"/>
      <c r="K280" s="181">
        <f t="shared" si="104"/>
        <v>0</v>
      </c>
      <c r="L280" s="182"/>
      <c r="M280" s="235"/>
      <c r="N280" s="236"/>
      <c r="O280" s="235"/>
      <c r="P280" s="185">
        <f t="shared" si="90"/>
        <v>0</v>
      </c>
      <c r="Q280" s="186">
        <v>0.95486111111113803</v>
      </c>
      <c r="R280" s="231">
        <v>0.95833333333336101</v>
      </c>
      <c r="S280" s="177">
        <f t="shared" si="100"/>
        <v>0</v>
      </c>
      <c r="T280" s="232"/>
      <c r="U280" s="233"/>
      <c r="V280" s="234"/>
      <c r="W280" s="177">
        <f t="shared" si="91"/>
        <v>0</v>
      </c>
      <c r="X280" s="232"/>
      <c r="Y280" s="233"/>
      <c r="Z280" s="234"/>
      <c r="AA280" s="181">
        <f t="shared" si="105"/>
        <v>0</v>
      </c>
      <c r="AB280" s="182"/>
      <c r="AC280" s="235"/>
      <c r="AD280" s="236"/>
      <c r="AE280" s="235"/>
      <c r="AF280" s="185">
        <f t="shared" si="92"/>
        <v>0</v>
      </c>
      <c r="AG280" s="186">
        <v>0.95486111111113803</v>
      </c>
      <c r="AH280" s="231">
        <v>0.95833333333336101</v>
      </c>
      <c r="AI280" s="177">
        <f t="shared" si="101"/>
        <v>0</v>
      </c>
      <c r="AJ280" s="232"/>
      <c r="AK280" s="233"/>
      <c r="AL280" s="234"/>
      <c r="AM280" s="177">
        <f t="shared" si="93"/>
        <v>0</v>
      </c>
      <c r="AN280" s="232"/>
      <c r="AO280" s="233"/>
      <c r="AP280" s="234"/>
      <c r="AQ280" s="181">
        <f t="shared" si="106"/>
        <v>0</v>
      </c>
      <c r="AR280" s="182"/>
      <c r="AS280" s="235"/>
      <c r="AT280" s="236"/>
      <c r="AU280" s="235"/>
      <c r="AV280" s="185">
        <f t="shared" si="94"/>
        <v>0</v>
      </c>
      <c r="AW280" s="186">
        <v>0.95486111111113803</v>
      </c>
      <c r="AX280" s="231">
        <v>0.95833333333336101</v>
      </c>
      <c r="AY280" s="177">
        <f t="shared" si="102"/>
        <v>0</v>
      </c>
      <c r="AZ280" s="232"/>
      <c r="BA280" s="233"/>
      <c r="BB280" s="234"/>
      <c r="BC280" s="177">
        <f t="shared" si="95"/>
        <v>0</v>
      </c>
      <c r="BD280" s="232"/>
      <c r="BE280" s="233"/>
      <c r="BF280" s="234"/>
      <c r="BG280" s="181">
        <f t="shared" si="107"/>
        <v>0</v>
      </c>
      <c r="BH280" s="182"/>
      <c r="BI280" s="235"/>
      <c r="BJ280" s="236"/>
      <c r="BK280" s="235"/>
      <c r="BL280" s="185">
        <f t="shared" si="96"/>
        <v>0</v>
      </c>
      <c r="BM280" s="186">
        <v>0.95486111111113803</v>
      </c>
      <c r="BN280" s="231">
        <v>0.95833333333336101</v>
      </c>
      <c r="BO280" s="177">
        <f t="shared" si="103"/>
        <v>0</v>
      </c>
      <c r="BP280" s="232"/>
      <c r="BQ280" s="233"/>
      <c r="BR280" s="234"/>
      <c r="BS280" s="177">
        <f t="shared" si="97"/>
        <v>0</v>
      </c>
      <c r="BT280" s="232"/>
      <c r="BU280" s="233"/>
      <c r="BV280" s="234"/>
      <c r="BW280" s="181">
        <f t="shared" si="108"/>
        <v>0</v>
      </c>
      <c r="BX280" s="182"/>
      <c r="BY280" s="235"/>
      <c r="BZ280" s="236"/>
      <c r="CA280" s="235"/>
      <c r="CB280" s="185">
        <f t="shared" si="98"/>
        <v>0</v>
      </c>
    </row>
    <row r="281" spans="1:80" ht="15.75">
      <c r="A281" s="186">
        <v>0.95833333333336101</v>
      </c>
      <c r="B281" s="231">
        <v>0.961805555555583</v>
      </c>
      <c r="C281" s="177">
        <f t="shared" si="99"/>
        <v>0</v>
      </c>
      <c r="D281" s="232"/>
      <c r="E281" s="233"/>
      <c r="F281" s="234"/>
      <c r="G281" s="177">
        <f t="shared" si="89"/>
        <v>0</v>
      </c>
      <c r="H281" s="232"/>
      <c r="I281" s="233"/>
      <c r="J281" s="234"/>
      <c r="K281" s="181">
        <f t="shared" si="104"/>
        <v>0</v>
      </c>
      <c r="L281" s="182"/>
      <c r="M281" s="235"/>
      <c r="N281" s="236"/>
      <c r="O281" s="235"/>
      <c r="P281" s="185">
        <f t="shared" si="90"/>
        <v>0</v>
      </c>
      <c r="Q281" s="186">
        <v>0.95833333333336101</v>
      </c>
      <c r="R281" s="231">
        <v>0.961805555555583</v>
      </c>
      <c r="S281" s="177">
        <f t="shared" si="100"/>
        <v>0</v>
      </c>
      <c r="T281" s="232"/>
      <c r="U281" s="233"/>
      <c r="V281" s="234"/>
      <c r="W281" s="177">
        <f t="shared" si="91"/>
        <v>0</v>
      </c>
      <c r="X281" s="232"/>
      <c r="Y281" s="233"/>
      <c r="Z281" s="234"/>
      <c r="AA281" s="181">
        <f t="shared" si="105"/>
        <v>0</v>
      </c>
      <c r="AB281" s="182"/>
      <c r="AC281" s="235"/>
      <c r="AD281" s="236"/>
      <c r="AE281" s="235"/>
      <c r="AF281" s="185">
        <f t="shared" si="92"/>
        <v>0</v>
      </c>
      <c r="AG281" s="186">
        <v>0.95833333333336101</v>
      </c>
      <c r="AH281" s="231">
        <v>0.961805555555583</v>
      </c>
      <c r="AI281" s="177">
        <f t="shared" si="101"/>
        <v>0</v>
      </c>
      <c r="AJ281" s="232"/>
      <c r="AK281" s="233"/>
      <c r="AL281" s="234"/>
      <c r="AM281" s="177">
        <f t="shared" si="93"/>
        <v>0</v>
      </c>
      <c r="AN281" s="232"/>
      <c r="AO281" s="233"/>
      <c r="AP281" s="234"/>
      <c r="AQ281" s="181">
        <f t="shared" si="106"/>
        <v>0</v>
      </c>
      <c r="AR281" s="182"/>
      <c r="AS281" s="235"/>
      <c r="AT281" s="236"/>
      <c r="AU281" s="235"/>
      <c r="AV281" s="185">
        <f t="shared" si="94"/>
        <v>0</v>
      </c>
      <c r="AW281" s="186">
        <v>0.95833333333336101</v>
      </c>
      <c r="AX281" s="231">
        <v>0.961805555555583</v>
      </c>
      <c r="AY281" s="177">
        <f t="shared" si="102"/>
        <v>0</v>
      </c>
      <c r="AZ281" s="232"/>
      <c r="BA281" s="233"/>
      <c r="BB281" s="234"/>
      <c r="BC281" s="177">
        <f t="shared" si="95"/>
        <v>0</v>
      </c>
      <c r="BD281" s="232"/>
      <c r="BE281" s="233"/>
      <c r="BF281" s="234"/>
      <c r="BG281" s="181">
        <f t="shared" si="107"/>
        <v>0</v>
      </c>
      <c r="BH281" s="182"/>
      <c r="BI281" s="235"/>
      <c r="BJ281" s="236"/>
      <c r="BK281" s="235"/>
      <c r="BL281" s="185">
        <f t="shared" si="96"/>
        <v>0</v>
      </c>
      <c r="BM281" s="186">
        <v>0.95833333333336101</v>
      </c>
      <c r="BN281" s="231">
        <v>0.961805555555583</v>
      </c>
      <c r="BO281" s="177">
        <f t="shared" si="103"/>
        <v>0</v>
      </c>
      <c r="BP281" s="232"/>
      <c r="BQ281" s="233"/>
      <c r="BR281" s="234"/>
      <c r="BS281" s="177">
        <f t="shared" si="97"/>
        <v>0</v>
      </c>
      <c r="BT281" s="232"/>
      <c r="BU281" s="233"/>
      <c r="BV281" s="234"/>
      <c r="BW281" s="181">
        <f t="shared" si="108"/>
        <v>0</v>
      </c>
      <c r="BX281" s="182"/>
      <c r="BY281" s="235"/>
      <c r="BZ281" s="236"/>
      <c r="CA281" s="235"/>
      <c r="CB281" s="185">
        <f t="shared" si="98"/>
        <v>0</v>
      </c>
    </row>
    <row r="282" spans="1:80" ht="15.75">
      <c r="A282" s="186">
        <v>0.961805555555583</v>
      </c>
      <c r="B282" s="231">
        <v>0.96527777777780499</v>
      </c>
      <c r="C282" s="177">
        <f t="shared" si="99"/>
        <v>0</v>
      </c>
      <c r="D282" s="232"/>
      <c r="E282" s="233"/>
      <c r="F282" s="234"/>
      <c r="G282" s="177">
        <f t="shared" si="89"/>
        <v>0</v>
      </c>
      <c r="H282" s="232"/>
      <c r="I282" s="233"/>
      <c r="J282" s="234"/>
      <c r="K282" s="181">
        <f t="shared" si="104"/>
        <v>0</v>
      </c>
      <c r="L282" s="182"/>
      <c r="M282" s="235"/>
      <c r="N282" s="236"/>
      <c r="O282" s="235"/>
      <c r="P282" s="185">
        <f t="shared" si="90"/>
        <v>0</v>
      </c>
      <c r="Q282" s="186">
        <v>0.961805555555583</v>
      </c>
      <c r="R282" s="231">
        <v>0.96527777777780499</v>
      </c>
      <c r="S282" s="177">
        <f t="shared" si="100"/>
        <v>0</v>
      </c>
      <c r="T282" s="232"/>
      <c r="U282" s="233"/>
      <c r="V282" s="234"/>
      <c r="W282" s="177">
        <f t="shared" si="91"/>
        <v>0</v>
      </c>
      <c r="X282" s="232"/>
      <c r="Y282" s="233"/>
      <c r="Z282" s="234"/>
      <c r="AA282" s="181">
        <f t="shared" si="105"/>
        <v>0</v>
      </c>
      <c r="AB282" s="182"/>
      <c r="AC282" s="235"/>
      <c r="AD282" s="236"/>
      <c r="AE282" s="235"/>
      <c r="AF282" s="185">
        <f t="shared" si="92"/>
        <v>0</v>
      </c>
      <c r="AG282" s="186">
        <v>0.961805555555583</v>
      </c>
      <c r="AH282" s="231">
        <v>0.96527777777780499</v>
      </c>
      <c r="AI282" s="177">
        <f t="shared" si="101"/>
        <v>0</v>
      </c>
      <c r="AJ282" s="232"/>
      <c r="AK282" s="233"/>
      <c r="AL282" s="234"/>
      <c r="AM282" s="177">
        <f t="shared" si="93"/>
        <v>0</v>
      </c>
      <c r="AN282" s="232"/>
      <c r="AO282" s="233"/>
      <c r="AP282" s="234"/>
      <c r="AQ282" s="181">
        <f t="shared" si="106"/>
        <v>0</v>
      </c>
      <c r="AR282" s="182"/>
      <c r="AS282" s="235"/>
      <c r="AT282" s="236"/>
      <c r="AU282" s="235"/>
      <c r="AV282" s="185">
        <f t="shared" si="94"/>
        <v>0</v>
      </c>
      <c r="AW282" s="186">
        <v>0.961805555555583</v>
      </c>
      <c r="AX282" s="231">
        <v>0.96527777777780499</v>
      </c>
      <c r="AY282" s="177">
        <f t="shared" si="102"/>
        <v>0</v>
      </c>
      <c r="AZ282" s="232"/>
      <c r="BA282" s="233"/>
      <c r="BB282" s="234"/>
      <c r="BC282" s="177">
        <f t="shared" si="95"/>
        <v>0</v>
      </c>
      <c r="BD282" s="232"/>
      <c r="BE282" s="233"/>
      <c r="BF282" s="234"/>
      <c r="BG282" s="181">
        <f t="shared" si="107"/>
        <v>0</v>
      </c>
      <c r="BH282" s="182"/>
      <c r="BI282" s="235"/>
      <c r="BJ282" s="236"/>
      <c r="BK282" s="235"/>
      <c r="BL282" s="185">
        <f t="shared" si="96"/>
        <v>0</v>
      </c>
      <c r="BM282" s="186">
        <v>0.961805555555583</v>
      </c>
      <c r="BN282" s="231">
        <v>0.96527777777780499</v>
      </c>
      <c r="BO282" s="177">
        <f t="shared" si="103"/>
        <v>0</v>
      </c>
      <c r="BP282" s="232"/>
      <c r="BQ282" s="233"/>
      <c r="BR282" s="234"/>
      <c r="BS282" s="177">
        <f t="shared" si="97"/>
        <v>0</v>
      </c>
      <c r="BT282" s="232"/>
      <c r="BU282" s="233"/>
      <c r="BV282" s="234"/>
      <c r="BW282" s="181">
        <f t="shared" si="108"/>
        <v>0</v>
      </c>
      <c r="BX282" s="182"/>
      <c r="BY282" s="235"/>
      <c r="BZ282" s="236"/>
      <c r="CA282" s="235"/>
      <c r="CB282" s="185">
        <f t="shared" si="98"/>
        <v>0</v>
      </c>
    </row>
    <row r="283" spans="1:80" ht="15.75">
      <c r="A283" s="186">
        <v>0.96527777777780499</v>
      </c>
      <c r="B283" s="231">
        <v>0.96875000000002798</v>
      </c>
      <c r="C283" s="177">
        <f t="shared" si="99"/>
        <v>0</v>
      </c>
      <c r="D283" s="232"/>
      <c r="E283" s="233"/>
      <c r="F283" s="234"/>
      <c r="G283" s="177">
        <f t="shared" si="89"/>
        <v>0</v>
      </c>
      <c r="H283" s="232"/>
      <c r="I283" s="233"/>
      <c r="J283" s="234"/>
      <c r="K283" s="181">
        <f t="shared" si="104"/>
        <v>0</v>
      </c>
      <c r="L283" s="182"/>
      <c r="M283" s="235"/>
      <c r="N283" s="236"/>
      <c r="O283" s="235"/>
      <c r="P283" s="185">
        <f t="shared" si="90"/>
        <v>0</v>
      </c>
      <c r="Q283" s="186">
        <v>0.96527777777780499</v>
      </c>
      <c r="R283" s="231">
        <v>0.96875000000002798</v>
      </c>
      <c r="S283" s="177">
        <f t="shared" si="100"/>
        <v>0</v>
      </c>
      <c r="T283" s="232"/>
      <c r="U283" s="233"/>
      <c r="V283" s="234"/>
      <c r="W283" s="177">
        <f t="shared" si="91"/>
        <v>0</v>
      </c>
      <c r="X283" s="232"/>
      <c r="Y283" s="233"/>
      <c r="Z283" s="234"/>
      <c r="AA283" s="181">
        <f t="shared" si="105"/>
        <v>0</v>
      </c>
      <c r="AB283" s="182"/>
      <c r="AC283" s="235"/>
      <c r="AD283" s="236"/>
      <c r="AE283" s="235"/>
      <c r="AF283" s="185">
        <f t="shared" si="92"/>
        <v>0</v>
      </c>
      <c r="AG283" s="186">
        <v>0.96527777777780499</v>
      </c>
      <c r="AH283" s="231">
        <v>0.96875000000002798</v>
      </c>
      <c r="AI283" s="177">
        <f t="shared" si="101"/>
        <v>0</v>
      </c>
      <c r="AJ283" s="232"/>
      <c r="AK283" s="233"/>
      <c r="AL283" s="234"/>
      <c r="AM283" s="177">
        <f t="shared" si="93"/>
        <v>0</v>
      </c>
      <c r="AN283" s="232"/>
      <c r="AO283" s="233"/>
      <c r="AP283" s="234"/>
      <c r="AQ283" s="181">
        <f t="shared" si="106"/>
        <v>0</v>
      </c>
      <c r="AR283" s="182"/>
      <c r="AS283" s="235"/>
      <c r="AT283" s="236"/>
      <c r="AU283" s="235"/>
      <c r="AV283" s="185">
        <f t="shared" si="94"/>
        <v>0</v>
      </c>
      <c r="AW283" s="186">
        <v>0.96527777777780499</v>
      </c>
      <c r="AX283" s="231">
        <v>0.96875000000002798</v>
      </c>
      <c r="AY283" s="177">
        <f t="shared" si="102"/>
        <v>0</v>
      </c>
      <c r="AZ283" s="232"/>
      <c r="BA283" s="233"/>
      <c r="BB283" s="234"/>
      <c r="BC283" s="177">
        <f t="shared" si="95"/>
        <v>0</v>
      </c>
      <c r="BD283" s="232"/>
      <c r="BE283" s="233"/>
      <c r="BF283" s="234"/>
      <c r="BG283" s="181">
        <f t="shared" si="107"/>
        <v>0</v>
      </c>
      <c r="BH283" s="182"/>
      <c r="BI283" s="235"/>
      <c r="BJ283" s="236"/>
      <c r="BK283" s="235"/>
      <c r="BL283" s="185">
        <f t="shared" si="96"/>
        <v>0</v>
      </c>
      <c r="BM283" s="186">
        <v>0.96527777777780499</v>
      </c>
      <c r="BN283" s="231">
        <v>0.96875000000002798</v>
      </c>
      <c r="BO283" s="177">
        <f t="shared" si="103"/>
        <v>0</v>
      </c>
      <c r="BP283" s="232"/>
      <c r="BQ283" s="233"/>
      <c r="BR283" s="234"/>
      <c r="BS283" s="177">
        <f t="shared" si="97"/>
        <v>0</v>
      </c>
      <c r="BT283" s="232"/>
      <c r="BU283" s="233"/>
      <c r="BV283" s="234"/>
      <c r="BW283" s="181">
        <f t="shared" si="108"/>
        <v>0</v>
      </c>
      <c r="BX283" s="182"/>
      <c r="BY283" s="235"/>
      <c r="BZ283" s="236"/>
      <c r="CA283" s="235"/>
      <c r="CB283" s="185">
        <f t="shared" si="98"/>
        <v>0</v>
      </c>
    </row>
    <row r="284" spans="1:80" ht="15.75">
      <c r="A284" s="186">
        <v>0.96875000000002798</v>
      </c>
      <c r="B284" s="231">
        <v>0.97222222222224997</v>
      </c>
      <c r="C284" s="177">
        <f t="shared" si="99"/>
        <v>0</v>
      </c>
      <c r="D284" s="232"/>
      <c r="E284" s="233"/>
      <c r="F284" s="234"/>
      <c r="G284" s="177">
        <f t="shared" si="89"/>
        <v>0</v>
      </c>
      <c r="H284" s="232"/>
      <c r="I284" s="233"/>
      <c r="J284" s="234"/>
      <c r="K284" s="181">
        <f t="shared" si="104"/>
        <v>0</v>
      </c>
      <c r="L284" s="182"/>
      <c r="M284" s="235"/>
      <c r="N284" s="236"/>
      <c r="O284" s="235"/>
      <c r="P284" s="185">
        <f t="shared" si="90"/>
        <v>0</v>
      </c>
      <c r="Q284" s="186">
        <v>0.96875000000002798</v>
      </c>
      <c r="R284" s="231">
        <v>0.97222222222224997</v>
      </c>
      <c r="S284" s="177">
        <f t="shared" si="100"/>
        <v>0</v>
      </c>
      <c r="T284" s="232"/>
      <c r="U284" s="233"/>
      <c r="V284" s="234"/>
      <c r="W284" s="177">
        <f t="shared" si="91"/>
        <v>0</v>
      </c>
      <c r="X284" s="232"/>
      <c r="Y284" s="233"/>
      <c r="Z284" s="234"/>
      <c r="AA284" s="181">
        <f t="shared" si="105"/>
        <v>0</v>
      </c>
      <c r="AB284" s="182"/>
      <c r="AC284" s="235"/>
      <c r="AD284" s="236"/>
      <c r="AE284" s="235"/>
      <c r="AF284" s="185">
        <f t="shared" si="92"/>
        <v>0</v>
      </c>
      <c r="AG284" s="186">
        <v>0.96875000000002798</v>
      </c>
      <c r="AH284" s="231">
        <v>0.97222222222224997</v>
      </c>
      <c r="AI284" s="177">
        <f t="shared" si="101"/>
        <v>0</v>
      </c>
      <c r="AJ284" s="232"/>
      <c r="AK284" s="233"/>
      <c r="AL284" s="234"/>
      <c r="AM284" s="177">
        <f t="shared" si="93"/>
        <v>0</v>
      </c>
      <c r="AN284" s="232"/>
      <c r="AO284" s="233"/>
      <c r="AP284" s="234"/>
      <c r="AQ284" s="181">
        <f t="shared" si="106"/>
        <v>0</v>
      </c>
      <c r="AR284" s="182"/>
      <c r="AS284" s="235"/>
      <c r="AT284" s="236"/>
      <c r="AU284" s="235"/>
      <c r="AV284" s="185">
        <f t="shared" si="94"/>
        <v>0</v>
      </c>
      <c r="AW284" s="186">
        <v>0.96875000000002798</v>
      </c>
      <c r="AX284" s="231">
        <v>0.97222222222224997</v>
      </c>
      <c r="AY284" s="177">
        <f t="shared" si="102"/>
        <v>0</v>
      </c>
      <c r="AZ284" s="232"/>
      <c r="BA284" s="233"/>
      <c r="BB284" s="234"/>
      <c r="BC284" s="177">
        <f t="shared" si="95"/>
        <v>0</v>
      </c>
      <c r="BD284" s="232"/>
      <c r="BE284" s="233"/>
      <c r="BF284" s="234"/>
      <c r="BG284" s="181">
        <f t="shared" si="107"/>
        <v>0</v>
      </c>
      <c r="BH284" s="182"/>
      <c r="BI284" s="235"/>
      <c r="BJ284" s="236"/>
      <c r="BK284" s="235"/>
      <c r="BL284" s="185">
        <f t="shared" si="96"/>
        <v>0</v>
      </c>
      <c r="BM284" s="186">
        <v>0.96875000000002798</v>
      </c>
      <c r="BN284" s="231">
        <v>0.97222222222224997</v>
      </c>
      <c r="BO284" s="177">
        <f t="shared" si="103"/>
        <v>0</v>
      </c>
      <c r="BP284" s="232"/>
      <c r="BQ284" s="233"/>
      <c r="BR284" s="234"/>
      <c r="BS284" s="177">
        <f t="shared" si="97"/>
        <v>0</v>
      </c>
      <c r="BT284" s="232"/>
      <c r="BU284" s="233"/>
      <c r="BV284" s="234"/>
      <c r="BW284" s="181">
        <f t="shared" si="108"/>
        <v>0</v>
      </c>
      <c r="BX284" s="182"/>
      <c r="BY284" s="235"/>
      <c r="BZ284" s="236"/>
      <c r="CA284" s="235"/>
      <c r="CB284" s="185">
        <f t="shared" si="98"/>
        <v>0</v>
      </c>
    </row>
    <row r="285" spans="1:80" ht="15.75">
      <c r="A285" s="186">
        <v>0.97222222222224997</v>
      </c>
      <c r="B285" s="231">
        <v>0.97569444444447195</v>
      </c>
      <c r="C285" s="177">
        <f t="shared" si="99"/>
        <v>0</v>
      </c>
      <c r="D285" s="232"/>
      <c r="E285" s="233"/>
      <c r="F285" s="234"/>
      <c r="G285" s="177">
        <f t="shared" si="89"/>
        <v>0</v>
      </c>
      <c r="H285" s="232"/>
      <c r="I285" s="233"/>
      <c r="J285" s="234"/>
      <c r="K285" s="181">
        <f t="shared" si="104"/>
        <v>0</v>
      </c>
      <c r="L285" s="182"/>
      <c r="M285" s="235"/>
      <c r="N285" s="236"/>
      <c r="O285" s="235"/>
      <c r="P285" s="185">
        <f t="shared" si="90"/>
        <v>0</v>
      </c>
      <c r="Q285" s="186">
        <v>0.97222222222224997</v>
      </c>
      <c r="R285" s="231">
        <v>0.97569444444447195</v>
      </c>
      <c r="S285" s="177">
        <f t="shared" si="100"/>
        <v>0</v>
      </c>
      <c r="T285" s="232"/>
      <c r="U285" s="233"/>
      <c r="V285" s="234"/>
      <c r="W285" s="177">
        <f t="shared" si="91"/>
        <v>0</v>
      </c>
      <c r="X285" s="232"/>
      <c r="Y285" s="233"/>
      <c r="Z285" s="234"/>
      <c r="AA285" s="181">
        <f t="shared" si="105"/>
        <v>0</v>
      </c>
      <c r="AB285" s="182"/>
      <c r="AC285" s="235"/>
      <c r="AD285" s="236"/>
      <c r="AE285" s="235"/>
      <c r="AF285" s="185">
        <f t="shared" si="92"/>
        <v>0</v>
      </c>
      <c r="AG285" s="186">
        <v>0.97222222222224997</v>
      </c>
      <c r="AH285" s="231">
        <v>0.97569444444447195</v>
      </c>
      <c r="AI285" s="177">
        <f t="shared" si="101"/>
        <v>0</v>
      </c>
      <c r="AJ285" s="232"/>
      <c r="AK285" s="233"/>
      <c r="AL285" s="234"/>
      <c r="AM285" s="177">
        <f t="shared" si="93"/>
        <v>0</v>
      </c>
      <c r="AN285" s="232"/>
      <c r="AO285" s="233"/>
      <c r="AP285" s="234"/>
      <c r="AQ285" s="181">
        <f t="shared" si="106"/>
        <v>0</v>
      </c>
      <c r="AR285" s="182"/>
      <c r="AS285" s="235"/>
      <c r="AT285" s="236"/>
      <c r="AU285" s="235"/>
      <c r="AV285" s="185">
        <f t="shared" si="94"/>
        <v>0</v>
      </c>
      <c r="AW285" s="186">
        <v>0.97222222222224997</v>
      </c>
      <c r="AX285" s="231">
        <v>0.97569444444447195</v>
      </c>
      <c r="AY285" s="177">
        <f t="shared" si="102"/>
        <v>0</v>
      </c>
      <c r="AZ285" s="232"/>
      <c r="BA285" s="233"/>
      <c r="BB285" s="234"/>
      <c r="BC285" s="177">
        <f t="shared" si="95"/>
        <v>0</v>
      </c>
      <c r="BD285" s="232"/>
      <c r="BE285" s="233"/>
      <c r="BF285" s="234"/>
      <c r="BG285" s="181">
        <f t="shared" si="107"/>
        <v>0</v>
      </c>
      <c r="BH285" s="182"/>
      <c r="BI285" s="235"/>
      <c r="BJ285" s="236"/>
      <c r="BK285" s="235"/>
      <c r="BL285" s="185">
        <f t="shared" si="96"/>
        <v>0</v>
      </c>
      <c r="BM285" s="186">
        <v>0.97222222222224997</v>
      </c>
      <c r="BN285" s="231">
        <v>0.97569444444447195</v>
      </c>
      <c r="BO285" s="177">
        <f t="shared" si="103"/>
        <v>0</v>
      </c>
      <c r="BP285" s="232"/>
      <c r="BQ285" s="233"/>
      <c r="BR285" s="234"/>
      <c r="BS285" s="177">
        <f t="shared" si="97"/>
        <v>0</v>
      </c>
      <c r="BT285" s="232"/>
      <c r="BU285" s="233"/>
      <c r="BV285" s="234"/>
      <c r="BW285" s="181">
        <f t="shared" si="108"/>
        <v>0</v>
      </c>
      <c r="BX285" s="182"/>
      <c r="BY285" s="235"/>
      <c r="BZ285" s="236"/>
      <c r="CA285" s="235"/>
      <c r="CB285" s="185">
        <f t="shared" si="98"/>
        <v>0</v>
      </c>
    </row>
    <row r="286" spans="1:80" ht="15.75">
      <c r="A286" s="186">
        <v>0.97569444444447195</v>
      </c>
      <c r="B286" s="231">
        <v>0.97916666666669405</v>
      </c>
      <c r="C286" s="177">
        <f t="shared" si="99"/>
        <v>0</v>
      </c>
      <c r="D286" s="232"/>
      <c r="E286" s="233"/>
      <c r="F286" s="234"/>
      <c r="G286" s="177">
        <f t="shared" si="89"/>
        <v>0</v>
      </c>
      <c r="H286" s="232"/>
      <c r="I286" s="233"/>
      <c r="J286" s="234"/>
      <c r="K286" s="181">
        <f t="shared" si="104"/>
        <v>0</v>
      </c>
      <c r="L286" s="182"/>
      <c r="M286" s="235"/>
      <c r="N286" s="236"/>
      <c r="O286" s="235"/>
      <c r="P286" s="185">
        <f t="shared" si="90"/>
        <v>0</v>
      </c>
      <c r="Q286" s="186">
        <v>0.97569444444447195</v>
      </c>
      <c r="R286" s="231">
        <v>0.97916666666669405</v>
      </c>
      <c r="S286" s="177">
        <f t="shared" si="100"/>
        <v>0</v>
      </c>
      <c r="T286" s="232"/>
      <c r="U286" s="233"/>
      <c r="V286" s="234"/>
      <c r="W286" s="177">
        <f t="shared" si="91"/>
        <v>0</v>
      </c>
      <c r="X286" s="232"/>
      <c r="Y286" s="233"/>
      <c r="Z286" s="234"/>
      <c r="AA286" s="181">
        <f t="shared" si="105"/>
        <v>0</v>
      </c>
      <c r="AB286" s="182"/>
      <c r="AC286" s="235"/>
      <c r="AD286" s="236"/>
      <c r="AE286" s="235"/>
      <c r="AF286" s="185">
        <f t="shared" si="92"/>
        <v>0</v>
      </c>
      <c r="AG286" s="186">
        <v>0.97569444444447195</v>
      </c>
      <c r="AH286" s="231">
        <v>0.97916666666669405</v>
      </c>
      <c r="AI286" s="177">
        <f t="shared" si="101"/>
        <v>0</v>
      </c>
      <c r="AJ286" s="232"/>
      <c r="AK286" s="233"/>
      <c r="AL286" s="234"/>
      <c r="AM286" s="177">
        <f t="shared" si="93"/>
        <v>0</v>
      </c>
      <c r="AN286" s="232"/>
      <c r="AO286" s="233"/>
      <c r="AP286" s="234"/>
      <c r="AQ286" s="181">
        <f t="shared" si="106"/>
        <v>0</v>
      </c>
      <c r="AR286" s="182"/>
      <c r="AS286" s="235"/>
      <c r="AT286" s="236"/>
      <c r="AU286" s="235"/>
      <c r="AV286" s="185">
        <f t="shared" si="94"/>
        <v>0</v>
      </c>
      <c r="AW286" s="186">
        <v>0.97569444444447195</v>
      </c>
      <c r="AX286" s="231">
        <v>0.97916666666669405</v>
      </c>
      <c r="AY286" s="177">
        <f t="shared" si="102"/>
        <v>0</v>
      </c>
      <c r="AZ286" s="232"/>
      <c r="BA286" s="233"/>
      <c r="BB286" s="234"/>
      <c r="BC286" s="177">
        <f t="shared" si="95"/>
        <v>0</v>
      </c>
      <c r="BD286" s="232"/>
      <c r="BE286" s="233"/>
      <c r="BF286" s="234"/>
      <c r="BG286" s="181">
        <f t="shared" si="107"/>
        <v>0</v>
      </c>
      <c r="BH286" s="182"/>
      <c r="BI286" s="235"/>
      <c r="BJ286" s="236"/>
      <c r="BK286" s="235"/>
      <c r="BL286" s="185">
        <f t="shared" si="96"/>
        <v>0</v>
      </c>
      <c r="BM286" s="186">
        <v>0.97569444444447195</v>
      </c>
      <c r="BN286" s="231">
        <v>0.97916666666669405</v>
      </c>
      <c r="BO286" s="177">
        <f t="shared" si="103"/>
        <v>0</v>
      </c>
      <c r="BP286" s="232"/>
      <c r="BQ286" s="233"/>
      <c r="BR286" s="234"/>
      <c r="BS286" s="177">
        <f t="shared" si="97"/>
        <v>0</v>
      </c>
      <c r="BT286" s="232"/>
      <c r="BU286" s="233"/>
      <c r="BV286" s="234"/>
      <c r="BW286" s="181">
        <f t="shared" si="108"/>
        <v>0</v>
      </c>
      <c r="BX286" s="182"/>
      <c r="BY286" s="235"/>
      <c r="BZ286" s="236"/>
      <c r="CA286" s="235"/>
      <c r="CB286" s="185">
        <f t="shared" si="98"/>
        <v>0</v>
      </c>
    </row>
    <row r="287" spans="1:80" ht="15.75">
      <c r="A287" s="186">
        <v>0.97916666666669405</v>
      </c>
      <c r="B287" s="231">
        <v>0.98263888888891704</v>
      </c>
      <c r="C287" s="177">
        <f t="shared" si="99"/>
        <v>0</v>
      </c>
      <c r="D287" s="232"/>
      <c r="E287" s="233"/>
      <c r="F287" s="234"/>
      <c r="G287" s="177">
        <f t="shared" si="89"/>
        <v>0</v>
      </c>
      <c r="H287" s="232"/>
      <c r="I287" s="233"/>
      <c r="J287" s="234"/>
      <c r="K287" s="181">
        <f t="shared" si="104"/>
        <v>0</v>
      </c>
      <c r="L287" s="182"/>
      <c r="M287" s="235"/>
      <c r="N287" s="236"/>
      <c r="O287" s="235"/>
      <c r="P287" s="185">
        <f t="shared" si="90"/>
        <v>0</v>
      </c>
      <c r="Q287" s="186">
        <v>0.97916666666669405</v>
      </c>
      <c r="R287" s="231">
        <v>0.98263888888891704</v>
      </c>
      <c r="S287" s="177">
        <f t="shared" si="100"/>
        <v>0</v>
      </c>
      <c r="T287" s="232"/>
      <c r="U287" s="233"/>
      <c r="V287" s="234"/>
      <c r="W287" s="177">
        <f t="shared" si="91"/>
        <v>0</v>
      </c>
      <c r="X287" s="232"/>
      <c r="Y287" s="233"/>
      <c r="Z287" s="234"/>
      <c r="AA287" s="181">
        <f t="shared" si="105"/>
        <v>0</v>
      </c>
      <c r="AB287" s="182"/>
      <c r="AC287" s="235"/>
      <c r="AD287" s="236"/>
      <c r="AE287" s="235"/>
      <c r="AF287" s="185">
        <f t="shared" si="92"/>
        <v>0</v>
      </c>
      <c r="AG287" s="186">
        <v>0.97916666666669405</v>
      </c>
      <c r="AH287" s="231">
        <v>0.98263888888891704</v>
      </c>
      <c r="AI287" s="177">
        <f t="shared" si="101"/>
        <v>0</v>
      </c>
      <c r="AJ287" s="232"/>
      <c r="AK287" s="233"/>
      <c r="AL287" s="234"/>
      <c r="AM287" s="177">
        <f t="shared" si="93"/>
        <v>0</v>
      </c>
      <c r="AN287" s="232"/>
      <c r="AO287" s="233"/>
      <c r="AP287" s="234"/>
      <c r="AQ287" s="181">
        <f t="shared" si="106"/>
        <v>0</v>
      </c>
      <c r="AR287" s="182"/>
      <c r="AS287" s="235"/>
      <c r="AT287" s="236"/>
      <c r="AU287" s="235"/>
      <c r="AV287" s="185">
        <f t="shared" si="94"/>
        <v>0</v>
      </c>
      <c r="AW287" s="186">
        <v>0.97916666666669405</v>
      </c>
      <c r="AX287" s="231">
        <v>0.98263888888891704</v>
      </c>
      <c r="AY287" s="177">
        <f t="shared" si="102"/>
        <v>0</v>
      </c>
      <c r="AZ287" s="232"/>
      <c r="BA287" s="233"/>
      <c r="BB287" s="234"/>
      <c r="BC287" s="177">
        <f t="shared" si="95"/>
        <v>0</v>
      </c>
      <c r="BD287" s="232"/>
      <c r="BE287" s="233"/>
      <c r="BF287" s="234"/>
      <c r="BG287" s="181">
        <f t="shared" si="107"/>
        <v>0</v>
      </c>
      <c r="BH287" s="182"/>
      <c r="BI287" s="235"/>
      <c r="BJ287" s="236"/>
      <c r="BK287" s="235"/>
      <c r="BL287" s="185">
        <f t="shared" si="96"/>
        <v>0</v>
      </c>
      <c r="BM287" s="186">
        <v>0.97916666666669405</v>
      </c>
      <c r="BN287" s="231">
        <v>0.98263888888891704</v>
      </c>
      <c r="BO287" s="177">
        <f t="shared" si="103"/>
        <v>0</v>
      </c>
      <c r="BP287" s="232"/>
      <c r="BQ287" s="233"/>
      <c r="BR287" s="234"/>
      <c r="BS287" s="177">
        <f t="shared" si="97"/>
        <v>0</v>
      </c>
      <c r="BT287" s="232"/>
      <c r="BU287" s="233"/>
      <c r="BV287" s="234"/>
      <c r="BW287" s="181">
        <f t="shared" si="108"/>
        <v>0</v>
      </c>
      <c r="BX287" s="182"/>
      <c r="BY287" s="235"/>
      <c r="BZ287" s="236"/>
      <c r="CA287" s="235"/>
      <c r="CB287" s="185">
        <f t="shared" si="98"/>
        <v>0</v>
      </c>
    </row>
    <row r="288" spans="1:80" ht="15.75">
      <c r="A288" s="186">
        <v>0.98263888888891704</v>
      </c>
      <c r="B288" s="231">
        <v>0.98611111111113903</v>
      </c>
      <c r="C288" s="177">
        <f t="shared" si="99"/>
        <v>0</v>
      </c>
      <c r="D288" s="232"/>
      <c r="E288" s="233"/>
      <c r="F288" s="234"/>
      <c r="G288" s="177">
        <f t="shared" si="89"/>
        <v>0</v>
      </c>
      <c r="H288" s="232"/>
      <c r="I288" s="233"/>
      <c r="J288" s="234"/>
      <c r="K288" s="181">
        <f t="shared" si="104"/>
        <v>0</v>
      </c>
      <c r="L288" s="182"/>
      <c r="M288" s="235"/>
      <c r="N288" s="236"/>
      <c r="O288" s="235"/>
      <c r="P288" s="185">
        <f t="shared" si="90"/>
        <v>0</v>
      </c>
      <c r="Q288" s="186">
        <v>0.98263888888891704</v>
      </c>
      <c r="R288" s="231">
        <v>0.98611111111113903</v>
      </c>
      <c r="S288" s="177">
        <f t="shared" si="100"/>
        <v>0</v>
      </c>
      <c r="T288" s="232"/>
      <c r="U288" s="233"/>
      <c r="V288" s="234"/>
      <c r="W288" s="177">
        <f t="shared" si="91"/>
        <v>0</v>
      </c>
      <c r="X288" s="232"/>
      <c r="Y288" s="233"/>
      <c r="Z288" s="234"/>
      <c r="AA288" s="181">
        <f t="shared" si="105"/>
        <v>0</v>
      </c>
      <c r="AB288" s="182"/>
      <c r="AC288" s="235"/>
      <c r="AD288" s="236"/>
      <c r="AE288" s="235"/>
      <c r="AF288" s="185">
        <f t="shared" si="92"/>
        <v>0</v>
      </c>
      <c r="AG288" s="186">
        <v>0.98263888888891704</v>
      </c>
      <c r="AH288" s="231">
        <v>0.98611111111113903</v>
      </c>
      <c r="AI288" s="177">
        <f t="shared" si="101"/>
        <v>0</v>
      </c>
      <c r="AJ288" s="232"/>
      <c r="AK288" s="233"/>
      <c r="AL288" s="234"/>
      <c r="AM288" s="177">
        <f t="shared" si="93"/>
        <v>0</v>
      </c>
      <c r="AN288" s="232"/>
      <c r="AO288" s="233"/>
      <c r="AP288" s="234"/>
      <c r="AQ288" s="181">
        <f t="shared" si="106"/>
        <v>0</v>
      </c>
      <c r="AR288" s="182"/>
      <c r="AS288" s="235"/>
      <c r="AT288" s="236"/>
      <c r="AU288" s="235"/>
      <c r="AV288" s="185">
        <f t="shared" si="94"/>
        <v>0</v>
      </c>
      <c r="AW288" s="186">
        <v>0.98263888888891704</v>
      </c>
      <c r="AX288" s="231">
        <v>0.98611111111113903</v>
      </c>
      <c r="AY288" s="177">
        <f t="shared" si="102"/>
        <v>0</v>
      </c>
      <c r="AZ288" s="232"/>
      <c r="BA288" s="233"/>
      <c r="BB288" s="234"/>
      <c r="BC288" s="177">
        <f t="shared" si="95"/>
        <v>0</v>
      </c>
      <c r="BD288" s="232"/>
      <c r="BE288" s="233"/>
      <c r="BF288" s="234"/>
      <c r="BG288" s="181">
        <f t="shared" si="107"/>
        <v>0</v>
      </c>
      <c r="BH288" s="182"/>
      <c r="BI288" s="235"/>
      <c r="BJ288" s="236"/>
      <c r="BK288" s="235"/>
      <c r="BL288" s="185">
        <f t="shared" si="96"/>
        <v>0</v>
      </c>
      <c r="BM288" s="186">
        <v>0.98263888888891704</v>
      </c>
      <c r="BN288" s="231">
        <v>0.98611111111113903</v>
      </c>
      <c r="BO288" s="177">
        <f t="shared" si="103"/>
        <v>0</v>
      </c>
      <c r="BP288" s="232"/>
      <c r="BQ288" s="233"/>
      <c r="BR288" s="234"/>
      <c r="BS288" s="177">
        <f t="shared" si="97"/>
        <v>0</v>
      </c>
      <c r="BT288" s="232"/>
      <c r="BU288" s="233"/>
      <c r="BV288" s="234"/>
      <c r="BW288" s="181">
        <f t="shared" si="108"/>
        <v>0</v>
      </c>
      <c r="BX288" s="182"/>
      <c r="BY288" s="235"/>
      <c r="BZ288" s="236"/>
      <c r="CA288" s="235"/>
      <c r="CB288" s="185">
        <f t="shared" si="98"/>
        <v>0</v>
      </c>
    </row>
    <row r="289" spans="1:80" ht="15.75">
      <c r="A289" s="186">
        <v>0.98611111111113903</v>
      </c>
      <c r="B289" s="231">
        <v>0.98958333333336101</v>
      </c>
      <c r="C289" s="177">
        <f t="shared" si="99"/>
        <v>0</v>
      </c>
      <c r="D289" s="232"/>
      <c r="E289" s="233"/>
      <c r="F289" s="234"/>
      <c r="G289" s="177">
        <f t="shared" si="89"/>
        <v>0</v>
      </c>
      <c r="H289" s="232"/>
      <c r="I289" s="233"/>
      <c r="J289" s="234"/>
      <c r="K289" s="181">
        <f t="shared" si="104"/>
        <v>0</v>
      </c>
      <c r="L289" s="182"/>
      <c r="M289" s="235"/>
      <c r="N289" s="236"/>
      <c r="O289" s="235"/>
      <c r="P289" s="185">
        <f t="shared" si="90"/>
        <v>0</v>
      </c>
      <c r="Q289" s="186">
        <v>0.98611111111113903</v>
      </c>
      <c r="R289" s="231">
        <v>0.98958333333336101</v>
      </c>
      <c r="S289" s="177">
        <f t="shared" si="100"/>
        <v>0</v>
      </c>
      <c r="T289" s="232"/>
      <c r="U289" s="233"/>
      <c r="V289" s="234"/>
      <c r="W289" s="177">
        <f t="shared" si="91"/>
        <v>0</v>
      </c>
      <c r="X289" s="232"/>
      <c r="Y289" s="233"/>
      <c r="Z289" s="234"/>
      <c r="AA289" s="181">
        <f t="shared" si="105"/>
        <v>0</v>
      </c>
      <c r="AB289" s="182"/>
      <c r="AC289" s="235"/>
      <c r="AD289" s="236"/>
      <c r="AE289" s="235"/>
      <c r="AF289" s="185">
        <f t="shared" si="92"/>
        <v>0</v>
      </c>
      <c r="AG289" s="186">
        <v>0.98611111111113903</v>
      </c>
      <c r="AH289" s="231">
        <v>0.98958333333336101</v>
      </c>
      <c r="AI289" s="177">
        <f t="shared" si="101"/>
        <v>0</v>
      </c>
      <c r="AJ289" s="232"/>
      <c r="AK289" s="233"/>
      <c r="AL289" s="234"/>
      <c r="AM289" s="177">
        <f t="shared" si="93"/>
        <v>0</v>
      </c>
      <c r="AN289" s="232"/>
      <c r="AO289" s="233"/>
      <c r="AP289" s="234"/>
      <c r="AQ289" s="181">
        <f t="shared" si="106"/>
        <v>0</v>
      </c>
      <c r="AR289" s="182"/>
      <c r="AS289" s="235"/>
      <c r="AT289" s="236"/>
      <c r="AU289" s="235"/>
      <c r="AV289" s="185">
        <f t="shared" si="94"/>
        <v>0</v>
      </c>
      <c r="AW289" s="186">
        <v>0.98611111111113903</v>
      </c>
      <c r="AX289" s="231">
        <v>0.98958333333336101</v>
      </c>
      <c r="AY289" s="177">
        <f t="shared" si="102"/>
        <v>0</v>
      </c>
      <c r="AZ289" s="232"/>
      <c r="BA289" s="233"/>
      <c r="BB289" s="234"/>
      <c r="BC289" s="177">
        <f t="shared" si="95"/>
        <v>0</v>
      </c>
      <c r="BD289" s="232"/>
      <c r="BE289" s="233"/>
      <c r="BF289" s="234"/>
      <c r="BG289" s="181">
        <f t="shared" si="107"/>
        <v>0</v>
      </c>
      <c r="BH289" s="182"/>
      <c r="BI289" s="235"/>
      <c r="BJ289" s="236"/>
      <c r="BK289" s="235"/>
      <c r="BL289" s="185">
        <f t="shared" si="96"/>
        <v>0</v>
      </c>
      <c r="BM289" s="186">
        <v>0.98611111111113903</v>
      </c>
      <c r="BN289" s="231">
        <v>0.98958333333336101</v>
      </c>
      <c r="BO289" s="177">
        <f t="shared" si="103"/>
        <v>0</v>
      </c>
      <c r="BP289" s="232"/>
      <c r="BQ289" s="233"/>
      <c r="BR289" s="234"/>
      <c r="BS289" s="177">
        <f t="shared" si="97"/>
        <v>0</v>
      </c>
      <c r="BT289" s="232"/>
      <c r="BU289" s="233"/>
      <c r="BV289" s="234"/>
      <c r="BW289" s="181">
        <f t="shared" si="108"/>
        <v>0</v>
      </c>
      <c r="BX289" s="182"/>
      <c r="BY289" s="235"/>
      <c r="BZ289" s="236"/>
      <c r="CA289" s="235"/>
      <c r="CB289" s="185">
        <f t="shared" si="98"/>
        <v>0</v>
      </c>
    </row>
    <row r="290" spans="1:80" ht="15.75">
      <c r="A290" s="186">
        <v>0.98958333333336101</v>
      </c>
      <c r="B290" s="231">
        <v>0.993055555555584</v>
      </c>
      <c r="C290" s="177">
        <f t="shared" si="99"/>
        <v>0</v>
      </c>
      <c r="D290" s="232"/>
      <c r="E290" s="233"/>
      <c r="F290" s="234"/>
      <c r="G290" s="177">
        <f t="shared" si="89"/>
        <v>0</v>
      </c>
      <c r="H290" s="232"/>
      <c r="I290" s="233"/>
      <c r="J290" s="234"/>
      <c r="K290" s="181">
        <f t="shared" si="104"/>
        <v>0</v>
      </c>
      <c r="L290" s="182"/>
      <c r="M290" s="235"/>
      <c r="N290" s="236"/>
      <c r="O290" s="235"/>
      <c r="P290" s="185">
        <f t="shared" si="90"/>
        <v>0</v>
      </c>
      <c r="Q290" s="186">
        <v>0.98958333333336101</v>
      </c>
      <c r="R290" s="231">
        <v>0.993055555555584</v>
      </c>
      <c r="S290" s="177">
        <f t="shared" si="100"/>
        <v>0</v>
      </c>
      <c r="T290" s="232"/>
      <c r="U290" s="233"/>
      <c r="V290" s="234"/>
      <c r="W290" s="177">
        <f t="shared" si="91"/>
        <v>0</v>
      </c>
      <c r="X290" s="232"/>
      <c r="Y290" s="233"/>
      <c r="Z290" s="234"/>
      <c r="AA290" s="181">
        <f t="shared" si="105"/>
        <v>0</v>
      </c>
      <c r="AB290" s="182"/>
      <c r="AC290" s="235"/>
      <c r="AD290" s="236"/>
      <c r="AE290" s="235"/>
      <c r="AF290" s="185">
        <f t="shared" si="92"/>
        <v>0</v>
      </c>
      <c r="AG290" s="186">
        <v>0.98958333333336101</v>
      </c>
      <c r="AH290" s="231">
        <v>0.993055555555584</v>
      </c>
      <c r="AI290" s="177">
        <f t="shared" si="101"/>
        <v>0</v>
      </c>
      <c r="AJ290" s="232"/>
      <c r="AK290" s="233"/>
      <c r="AL290" s="234"/>
      <c r="AM290" s="177">
        <f t="shared" si="93"/>
        <v>0</v>
      </c>
      <c r="AN290" s="232"/>
      <c r="AO290" s="233"/>
      <c r="AP290" s="234"/>
      <c r="AQ290" s="181">
        <f t="shared" si="106"/>
        <v>0</v>
      </c>
      <c r="AR290" s="182"/>
      <c r="AS290" s="235"/>
      <c r="AT290" s="236"/>
      <c r="AU290" s="235"/>
      <c r="AV290" s="185">
        <f t="shared" si="94"/>
        <v>0</v>
      </c>
      <c r="AW290" s="186">
        <v>0.98958333333336101</v>
      </c>
      <c r="AX290" s="231">
        <v>0.993055555555584</v>
      </c>
      <c r="AY290" s="177">
        <f t="shared" si="102"/>
        <v>0</v>
      </c>
      <c r="AZ290" s="232"/>
      <c r="BA290" s="233"/>
      <c r="BB290" s="234"/>
      <c r="BC290" s="177">
        <f t="shared" si="95"/>
        <v>0</v>
      </c>
      <c r="BD290" s="232"/>
      <c r="BE290" s="233"/>
      <c r="BF290" s="234"/>
      <c r="BG290" s="181">
        <f t="shared" si="107"/>
        <v>0</v>
      </c>
      <c r="BH290" s="182"/>
      <c r="BI290" s="235"/>
      <c r="BJ290" s="236"/>
      <c r="BK290" s="235"/>
      <c r="BL290" s="185">
        <f t="shared" si="96"/>
        <v>0</v>
      </c>
      <c r="BM290" s="186">
        <v>0.98958333333336101</v>
      </c>
      <c r="BN290" s="231">
        <v>0.993055555555584</v>
      </c>
      <c r="BO290" s="177">
        <f t="shared" si="103"/>
        <v>0</v>
      </c>
      <c r="BP290" s="232"/>
      <c r="BQ290" s="233"/>
      <c r="BR290" s="234"/>
      <c r="BS290" s="177">
        <f t="shared" si="97"/>
        <v>0</v>
      </c>
      <c r="BT290" s="232"/>
      <c r="BU290" s="233"/>
      <c r="BV290" s="234"/>
      <c r="BW290" s="181">
        <f t="shared" si="108"/>
        <v>0</v>
      </c>
      <c r="BX290" s="182"/>
      <c r="BY290" s="235"/>
      <c r="BZ290" s="236"/>
      <c r="CA290" s="235"/>
      <c r="CB290" s="185">
        <f t="shared" si="98"/>
        <v>0</v>
      </c>
    </row>
    <row r="291" spans="1:80" ht="15.75">
      <c r="A291" s="186">
        <v>0.993055555555584</v>
      </c>
      <c r="B291" s="231">
        <v>0.99652777777780599</v>
      </c>
      <c r="C291" s="177">
        <f t="shared" si="99"/>
        <v>0</v>
      </c>
      <c r="D291" s="232"/>
      <c r="E291" s="233"/>
      <c r="F291" s="234"/>
      <c r="G291" s="177">
        <f t="shared" si="89"/>
        <v>0</v>
      </c>
      <c r="H291" s="232"/>
      <c r="I291" s="233"/>
      <c r="J291" s="234"/>
      <c r="K291" s="181">
        <f t="shared" si="104"/>
        <v>0</v>
      </c>
      <c r="L291" s="182"/>
      <c r="M291" s="235"/>
      <c r="N291" s="236"/>
      <c r="O291" s="235"/>
      <c r="P291" s="185">
        <f t="shared" si="90"/>
        <v>0</v>
      </c>
      <c r="Q291" s="186">
        <v>0.993055555555584</v>
      </c>
      <c r="R291" s="231">
        <v>0.99652777777780599</v>
      </c>
      <c r="S291" s="177">
        <f t="shared" si="100"/>
        <v>0</v>
      </c>
      <c r="T291" s="232"/>
      <c r="U291" s="233"/>
      <c r="V291" s="234"/>
      <c r="W291" s="177">
        <f t="shared" si="91"/>
        <v>0</v>
      </c>
      <c r="X291" s="232"/>
      <c r="Y291" s="233"/>
      <c r="Z291" s="234"/>
      <c r="AA291" s="181">
        <f t="shared" si="105"/>
        <v>0</v>
      </c>
      <c r="AB291" s="182"/>
      <c r="AC291" s="235"/>
      <c r="AD291" s="236"/>
      <c r="AE291" s="235"/>
      <c r="AF291" s="185">
        <f t="shared" si="92"/>
        <v>0</v>
      </c>
      <c r="AG291" s="186">
        <v>0.993055555555584</v>
      </c>
      <c r="AH291" s="231">
        <v>0.99652777777780599</v>
      </c>
      <c r="AI291" s="177">
        <f t="shared" si="101"/>
        <v>0</v>
      </c>
      <c r="AJ291" s="232"/>
      <c r="AK291" s="233"/>
      <c r="AL291" s="234"/>
      <c r="AM291" s="177">
        <f t="shared" si="93"/>
        <v>0</v>
      </c>
      <c r="AN291" s="232"/>
      <c r="AO291" s="233"/>
      <c r="AP291" s="234"/>
      <c r="AQ291" s="181">
        <f t="shared" si="106"/>
        <v>0</v>
      </c>
      <c r="AR291" s="182"/>
      <c r="AS291" s="235"/>
      <c r="AT291" s="236"/>
      <c r="AU291" s="235"/>
      <c r="AV291" s="185">
        <f t="shared" si="94"/>
        <v>0</v>
      </c>
      <c r="AW291" s="186">
        <v>0.993055555555584</v>
      </c>
      <c r="AX291" s="231">
        <v>0.99652777777780599</v>
      </c>
      <c r="AY291" s="177">
        <f t="shared" si="102"/>
        <v>0</v>
      </c>
      <c r="AZ291" s="232"/>
      <c r="BA291" s="233"/>
      <c r="BB291" s="234"/>
      <c r="BC291" s="177">
        <f t="shared" si="95"/>
        <v>0</v>
      </c>
      <c r="BD291" s="232"/>
      <c r="BE291" s="233"/>
      <c r="BF291" s="234"/>
      <c r="BG291" s="181">
        <f t="shared" si="107"/>
        <v>0</v>
      </c>
      <c r="BH291" s="182"/>
      <c r="BI291" s="235"/>
      <c r="BJ291" s="236"/>
      <c r="BK291" s="235"/>
      <c r="BL291" s="185">
        <f t="shared" si="96"/>
        <v>0</v>
      </c>
      <c r="BM291" s="186">
        <v>0.993055555555584</v>
      </c>
      <c r="BN291" s="231">
        <v>0.99652777777780599</v>
      </c>
      <c r="BO291" s="177">
        <f t="shared" si="103"/>
        <v>0</v>
      </c>
      <c r="BP291" s="232"/>
      <c r="BQ291" s="233"/>
      <c r="BR291" s="234"/>
      <c r="BS291" s="177">
        <f t="shared" si="97"/>
        <v>0</v>
      </c>
      <c r="BT291" s="232"/>
      <c r="BU291" s="233"/>
      <c r="BV291" s="234"/>
      <c r="BW291" s="181">
        <f t="shared" si="108"/>
        <v>0</v>
      </c>
      <c r="BX291" s="182"/>
      <c r="BY291" s="235"/>
      <c r="BZ291" s="236"/>
      <c r="CA291" s="235"/>
      <c r="CB291" s="185">
        <f t="shared" si="98"/>
        <v>0</v>
      </c>
    </row>
    <row r="292" spans="1:80" ht="16.5" thickBot="1">
      <c r="A292" s="246">
        <v>0.99652777777780599</v>
      </c>
      <c r="B292" s="247">
        <v>1</v>
      </c>
      <c r="C292" s="248">
        <f t="shared" si="99"/>
        <v>0</v>
      </c>
      <c r="D292" s="163"/>
      <c r="E292" s="164"/>
      <c r="F292" s="249"/>
      <c r="G292" s="248">
        <f t="shared" si="89"/>
        <v>0</v>
      </c>
      <c r="H292" s="163"/>
      <c r="I292" s="164"/>
      <c r="J292" s="249"/>
      <c r="K292" s="250">
        <f t="shared" si="104"/>
        <v>0</v>
      </c>
      <c r="L292" s="251"/>
      <c r="M292" s="252"/>
      <c r="N292" s="253"/>
      <c r="O292" s="252"/>
      <c r="P292" s="254">
        <f t="shared" si="90"/>
        <v>0</v>
      </c>
      <c r="Q292" s="246">
        <v>0.99652777777780599</v>
      </c>
      <c r="R292" s="247">
        <v>1</v>
      </c>
      <c r="S292" s="248">
        <f t="shared" si="100"/>
        <v>0</v>
      </c>
      <c r="T292" s="163"/>
      <c r="U292" s="164"/>
      <c r="V292" s="249"/>
      <c r="W292" s="248">
        <f t="shared" si="91"/>
        <v>0</v>
      </c>
      <c r="X292" s="163"/>
      <c r="Y292" s="164"/>
      <c r="Z292" s="249"/>
      <c r="AA292" s="250">
        <f t="shared" si="105"/>
        <v>0</v>
      </c>
      <c r="AB292" s="251"/>
      <c r="AC292" s="252"/>
      <c r="AD292" s="253"/>
      <c r="AE292" s="252"/>
      <c r="AF292" s="254">
        <f t="shared" si="92"/>
        <v>0</v>
      </c>
      <c r="AG292" s="246">
        <v>0.99652777777780599</v>
      </c>
      <c r="AH292" s="247">
        <v>1</v>
      </c>
      <c r="AI292" s="248">
        <f t="shared" si="101"/>
        <v>0</v>
      </c>
      <c r="AJ292" s="163"/>
      <c r="AK292" s="164"/>
      <c r="AL292" s="249"/>
      <c r="AM292" s="248">
        <f t="shared" si="93"/>
        <v>0</v>
      </c>
      <c r="AN292" s="163"/>
      <c r="AO292" s="164"/>
      <c r="AP292" s="249"/>
      <c r="AQ292" s="250">
        <f t="shared" si="106"/>
        <v>0</v>
      </c>
      <c r="AR292" s="251"/>
      <c r="AS292" s="252"/>
      <c r="AT292" s="253"/>
      <c r="AU292" s="252"/>
      <c r="AV292" s="254">
        <f t="shared" si="94"/>
        <v>0</v>
      </c>
      <c r="AW292" s="246">
        <v>0.99652777777780599</v>
      </c>
      <c r="AX292" s="247">
        <v>1</v>
      </c>
      <c r="AY292" s="248">
        <f t="shared" si="102"/>
        <v>0</v>
      </c>
      <c r="AZ292" s="163"/>
      <c r="BA292" s="164"/>
      <c r="BB292" s="249"/>
      <c r="BC292" s="248">
        <f t="shared" si="95"/>
        <v>0</v>
      </c>
      <c r="BD292" s="163"/>
      <c r="BE292" s="164"/>
      <c r="BF292" s="249"/>
      <c r="BG292" s="250">
        <f t="shared" si="107"/>
        <v>0</v>
      </c>
      <c r="BH292" s="251"/>
      <c r="BI292" s="252"/>
      <c r="BJ292" s="253"/>
      <c r="BK292" s="252"/>
      <c r="BL292" s="254">
        <f t="shared" si="96"/>
        <v>0</v>
      </c>
      <c r="BM292" s="246">
        <v>0.99652777777780599</v>
      </c>
      <c r="BN292" s="247">
        <v>1</v>
      </c>
      <c r="BO292" s="248">
        <f t="shared" si="103"/>
        <v>0</v>
      </c>
      <c r="BP292" s="163"/>
      <c r="BQ292" s="164"/>
      <c r="BR292" s="249"/>
      <c r="BS292" s="248">
        <f t="shared" si="97"/>
        <v>0</v>
      </c>
      <c r="BT292" s="163"/>
      <c r="BU292" s="164"/>
      <c r="BV292" s="249"/>
      <c r="BW292" s="250">
        <f t="shared" si="108"/>
        <v>0</v>
      </c>
      <c r="BX292" s="251"/>
      <c r="BY292" s="252"/>
      <c r="BZ292" s="253"/>
      <c r="CA292" s="252"/>
      <c r="CB292" s="254">
        <f t="shared" si="98"/>
        <v>0</v>
      </c>
    </row>
  </sheetData>
  <mergeCells count="20">
    <mergeCell ref="A3:B3"/>
    <mergeCell ref="C3:P3"/>
    <mergeCell ref="Q3:R3"/>
    <mergeCell ref="S3:AF3"/>
    <mergeCell ref="AG3:AH3"/>
    <mergeCell ref="A1:G1"/>
    <mergeCell ref="Q1:W1"/>
    <mergeCell ref="AG1:AM1"/>
    <mergeCell ref="AW1:BC1"/>
    <mergeCell ref="BM1:BS1"/>
    <mergeCell ref="A4:B4"/>
    <mergeCell ref="Q4:R4"/>
    <mergeCell ref="AG4:AH4"/>
    <mergeCell ref="AW4:AX4"/>
    <mergeCell ref="BM4:BN4"/>
    <mergeCell ref="AI3:AV3"/>
    <mergeCell ref="AW3:AX3"/>
    <mergeCell ref="AY3:BL3"/>
    <mergeCell ref="BM3:BN3"/>
    <mergeCell ref="BO3:CB3"/>
  </mergeCells>
  <pageMargins left="0.70866141732283472" right="0.70866141732283472" top="1.5748031496062993" bottom="0.74803149606299213" header="0.31496062992125984" footer="0.31496062992125984"/>
  <pageSetup paperSize="8" scale="64" fitToWidth="5" fitToHeight="5" orientation="landscape" r:id="rId1"/>
  <headerFooter>
    <oddHeader>&amp;L&amp;"Arial,Fed"&amp;28
Krydstælling (5 min interval)
&amp;C&amp;"Arial,Fed"&amp;28Dato:
Krydsnavn: &amp;R&amp;G</oddHeader>
    <oddFooter>&amp;R&amp;12&amp;P/&amp;N</oddFooter>
  </headerFooter>
  <colBreaks count="4" manualBreakCount="4">
    <brk id="16" max="291" man="1"/>
    <brk id="32" max="291" man="1"/>
    <brk id="48" max="291" man="1"/>
    <brk id="64" max="291" man="1"/>
  </colBreaks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00B050"/>
  </sheetPr>
  <dimension ref="A1:CC292"/>
  <sheetViews>
    <sheetView view="pageBreakPreview" topLeftCell="O1" zoomScale="40" zoomScaleNormal="100" zoomScaleSheetLayoutView="40" zoomScalePageLayoutView="70" workbookViewId="0">
      <pane ySplit="4" topLeftCell="A101" activePane="bottomLeft" state="frozen"/>
      <selection pane="bottomLeft" activeCell="O1" sqref="A1:XFD1048576"/>
    </sheetView>
  </sheetViews>
  <sheetFormatPr defaultRowHeight="12.75"/>
  <cols>
    <col min="1" max="2" width="7.42578125" style="166" bestFit="1" customWidth="1"/>
    <col min="3" max="3" width="14.42578125" style="166" bestFit="1" customWidth="1"/>
    <col min="4" max="4" width="10.5703125" style="166" bestFit="1" customWidth="1"/>
    <col min="5" max="5" width="15.140625" style="166" bestFit="1" customWidth="1"/>
    <col min="6" max="6" width="16.5703125" style="166" bestFit="1" customWidth="1"/>
    <col min="7" max="7" width="31.5703125" style="166" bestFit="1" customWidth="1"/>
    <col min="8" max="8" width="17.7109375" style="166" bestFit="1" customWidth="1"/>
    <col min="9" max="9" width="28.5703125" style="166" bestFit="1" customWidth="1"/>
    <col min="10" max="10" width="19" style="166" bestFit="1" customWidth="1"/>
    <col min="11" max="11" width="21.5703125" style="166" bestFit="1" customWidth="1"/>
    <col min="12" max="13" width="23.140625" style="166" bestFit="1" customWidth="1"/>
    <col min="14" max="14" width="29.5703125" style="166" bestFit="1" customWidth="1"/>
    <col min="15" max="15" width="10.85546875" style="166" bestFit="1" customWidth="1"/>
    <col min="16" max="16" width="19.7109375" style="166" bestFit="1" customWidth="1"/>
    <col min="17" max="18" width="7.42578125" style="166" bestFit="1" customWidth="1"/>
    <col min="19" max="19" width="14.42578125" style="166" bestFit="1" customWidth="1"/>
    <col min="20" max="20" width="10.5703125" style="166" bestFit="1" customWidth="1"/>
    <col min="21" max="21" width="15.140625" style="166" bestFit="1" customWidth="1"/>
    <col min="22" max="22" width="16.5703125" style="166" bestFit="1" customWidth="1"/>
    <col min="23" max="23" width="31.5703125" style="166" bestFit="1" customWidth="1"/>
    <col min="24" max="24" width="17.7109375" style="166" bestFit="1" customWidth="1"/>
    <col min="25" max="25" width="28.5703125" style="166" bestFit="1" customWidth="1"/>
    <col min="26" max="26" width="19" style="166" bestFit="1" customWidth="1"/>
    <col min="27" max="27" width="21.5703125" style="166" bestFit="1" customWidth="1"/>
    <col min="28" max="29" width="23.140625" style="166" bestFit="1" customWidth="1"/>
    <col min="30" max="30" width="29.5703125" style="166" bestFit="1" customWidth="1"/>
    <col min="31" max="31" width="10.85546875" style="166" bestFit="1" customWidth="1"/>
    <col min="32" max="32" width="19.7109375" style="166" bestFit="1" customWidth="1"/>
    <col min="33" max="34" width="7.42578125" style="166" bestFit="1" customWidth="1"/>
    <col min="35" max="35" width="14.42578125" style="166" bestFit="1" customWidth="1"/>
    <col min="36" max="36" width="10.5703125" style="166" bestFit="1" customWidth="1"/>
    <col min="37" max="37" width="15.140625" style="166" bestFit="1" customWidth="1"/>
    <col min="38" max="38" width="16.5703125" style="166" bestFit="1" customWidth="1"/>
    <col min="39" max="39" width="31.5703125" style="166" bestFit="1" customWidth="1"/>
    <col min="40" max="40" width="17.7109375" style="166" bestFit="1" customWidth="1"/>
    <col min="41" max="41" width="28.5703125" style="166" bestFit="1" customWidth="1"/>
    <col min="42" max="42" width="19" style="166" bestFit="1" customWidth="1"/>
    <col min="43" max="43" width="21.5703125" style="166" bestFit="1" customWidth="1"/>
    <col min="44" max="45" width="23.140625" style="166" bestFit="1" customWidth="1"/>
    <col min="46" max="46" width="29.5703125" style="166" bestFit="1" customWidth="1"/>
    <col min="47" max="47" width="10.85546875" style="166" bestFit="1" customWidth="1"/>
    <col min="48" max="48" width="19.7109375" style="166" bestFit="1" customWidth="1"/>
    <col min="49" max="50" width="7.42578125" style="166" bestFit="1" customWidth="1"/>
    <col min="51" max="51" width="14.42578125" style="166" bestFit="1" customWidth="1"/>
    <col min="52" max="52" width="10.5703125" style="166" bestFit="1" customWidth="1"/>
    <col min="53" max="53" width="15.140625" style="166" bestFit="1" customWidth="1"/>
    <col min="54" max="54" width="16.5703125" style="166" bestFit="1" customWidth="1"/>
    <col min="55" max="55" width="31.5703125" style="166" bestFit="1" customWidth="1"/>
    <col min="56" max="56" width="17.7109375" style="166" bestFit="1" customWidth="1"/>
    <col min="57" max="57" width="28.5703125" style="166" bestFit="1" customWidth="1"/>
    <col min="58" max="58" width="19" style="166" bestFit="1" customWidth="1"/>
    <col min="59" max="59" width="21.5703125" style="166" bestFit="1" customWidth="1"/>
    <col min="60" max="61" width="23.140625" style="166" bestFit="1" customWidth="1"/>
    <col min="62" max="62" width="29.5703125" style="166" bestFit="1" customWidth="1"/>
    <col min="63" max="63" width="10.85546875" style="166" bestFit="1" customWidth="1"/>
    <col min="64" max="64" width="19.7109375" style="166" bestFit="1" customWidth="1"/>
    <col min="65" max="66" width="7.42578125" style="166" bestFit="1" customWidth="1"/>
    <col min="67" max="67" width="14.42578125" style="166" bestFit="1" customWidth="1"/>
    <col min="68" max="68" width="10.5703125" style="166" bestFit="1" customWidth="1"/>
    <col min="69" max="69" width="15.140625" style="166" bestFit="1" customWidth="1"/>
    <col min="70" max="70" width="16.5703125" style="166" bestFit="1" customWidth="1"/>
    <col min="71" max="71" width="31.5703125" style="166" bestFit="1" customWidth="1"/>
    <col min="72" max="72" width="17.7109375" style="166" bestFit="1" customWidth="1"/>
    <col min="73" max="73" width="28.5703125" style="166" bestFit="1" customWidth="1"/>
    <col min="74" max="74" width="19" style="166" bestFit="1" customWidth="1"/>
    <col min="75" max="75" width="21.5703125" style="166" bestFit="1" customWidth="1"/>
    <col min="76" max="77" width="23.140625" style="166" bestFit="1" customWidth="1"/>
    <col min="78" max="78" width="29.5703125" style="166" bestFit="1" customWidth="1"/>
    <col min="79" max="79" width="10.85546875" style="166" bestFit="1" customWidth="1"/>
    <col min="80" max="80" width="19.7109375" style="166" bestFit="1" customWidth="1"/>
    <col min="81" max="16384" width="9.140625" style="166"/>
  </cols>
  <sheetData>
    <row r="1" spans="1:81" ht="35.25">
      <c r="A1" s="317" t="s">
        <v>82</v>
      </c>
      <c r="B1" s="317"/>
      <c r="C1" s="317"/>
      <c r="D1" s="317"/>
      <c r="E1" s="317"/>
      <c r="F1" s="317"/>
      <c r="G1" s="317"/>
      <c r="H1" s="165"/>
      <c r="I1" s="165"/>
      <c r="J1" s="165"/>
      <c r="K1" s="165"/>
      <c r="L1" s="165"/>
      <c r="M1" s="165"/>
      <c r="N1" s="165"/>
      <c r="O1" s="165"/>
      <c r="P1" s="165"/>
      <c r="Q1" s="317" t="s">
        <v>83</v>
      </c>
      <c r="R1" s="317"/>
      <c r="S1" s="317"/>
      <c r="T1" s="317"/>
      <c r="U1" s="317"/>
      <c r="V1" s="317"/>
      <c r="W1" s="317"/>
      <c r="X1" s="165"/>
      <c r="Y1" s="165"/>
      <c r="Z1" s="165"/>
      <c r="AA1" s="165"/>
      <c r="AB1" s="165"/>
      <c r="AC1" s="165"/>
      <c r="AD1" s="165"/>
      <c r="AE1" s="165"/>
      <c r="AF1" s="165"/>
      <c r="AG1" s="317" t="s">
        <v>84</v>
      </c>
      <c r="AH1" s="317"/>
      <c r="AI1" s="317"/>
      <c r="AJ1" s="317"/>
      <c r="AK1" s="317"/>
      <c r="AL1" s="317"/>
      <c r="AM1" s="317"/>
      <c r="AN1" s="165"/>
      <c r="AO1" s="165"/>
      <c r="AP1" s="165"/>
      <c r="AQ1" s="165"/>
      <c r="AR1" s="165"/>
      <c r="AS1" s="165"/>
      <c r="AT1" s="165"/>
      <c r="AU1" s="165"/>
      <c r="AV1" s="165"/>
      <c r="AW1" s="317" t="s">
        <v>85</v>
      </c>
      <c r="AX1" s="317"/>
      <c r="AY1" s="317"/>
      <c r="AZ1" s="317"/>
      <c r="BA1" s="317"/>
      <c r="BB1" s="317"/>
      <c r="BC1" s="317"/>
      <c r="BD1" s="165"/>
      <c r="BE1" s="165"/>
      <c r="BF1" s="165"/>
      <c r="BG1" s="165"/>
      <c r="BH1" s="165"/>
      <c r="BI1" s="165"/>
      <c r="BJ1" s="165"/>
      <c r="BK1" s="165"/>
      <c r="BL1" s="165"/>
      <c r="BM1" s="317" t="s">
        <v>91</v>
      </c>
      <c r="BN1" s="317"/>
      <c r="BO1" s="317"/>
      <c r="BP1" s="317"/>
      <c r="BQ1" s="317"/>
      <c r="BR1" s="317"/>
      <c r="BS1" s="317"/>
      <c r="BT1" s="165"/>
      <c r="BU1" s="165"/>
      <c r="BV1" s="165"/>
      <c r="BW1" s="165"/>
      <c r="BX1" s="165"/>
      <c r="BY1" s="165"/>
      <c r="BZ1" s="165"/>
      <c r="CA1" s="165"/>
      <c r="CB1" s="165"/>
    </row>
    <row r="2" spans="1:81" ht="15.75" thickBot="1">
      <c r="H2" s="167"/>
      <c r="I2" s="167"/>
      <c r="J2" s="167"/>
      <c r="K2" s="167"/>
      <c r="L2" s="167"/>
      <c r="M2" s="167"/>
      <c r="N2" s="167"/>
      <c r="O2" s="167"/>
      <c r="P2" s="167"/>
      <c r="Q2" s="168"/>
      <c r="X2" s="167"/>
      <c r="Y2" s="167"/>
      <c r="Z2" s="167"/>
      <c r="AA2" s="167"/>
      <c r="AB2" s="167"/>
      <c r="AC2" s="167"/>
      <c r="AD2" s="167"/>
      <c r="AE2" s="167"/>
      <c r="AF2" s="169"/>
      <c r="AG2" s="168"/>
      <c r="AN2" s="167"/>
      <c r="AO2" s="167"/>
      <c r="AP2" s="167"/>
      <c r="AQ2" s="167"/>
      <c r="AR2" s="167"/>
      <c r="AS2" s="167"/>
      <c r="AT2" s="167"/>
      <c r="AU2" s="167"/>
      <c r="AV2" s="169"/>
      <c r="BD2" s="167"/>
      <c r="BE2" s="167"/>
      <c r="BF2" s="167"/>
      <c r="BG2" s="167"/>
      <c r="BH2" s="167"/>
      <c r="BI2" s="167"/>
      <c r="BJ2" s="167"/>
      <c r="BK2" s="167"/>
      <c r="BL2" s="167"/>
      <c r="BM2" s="168"/>
      <c r="BT2" s="167"/>
      <c r="BU2" s="167"/>
      <c r="BV2" s="167"/>
      <c r="BW2" s="167"/>
      <c r="BX2" s="167"/>
      <c r="BY2" s="167"/>
      <c r="BZ2" s="167"/>
      <c r="CA2" s="167"/>
      <c r="CB2" s="167"/>
      <c r="CC2" s="170"/>
    </row>
    <row r="3" spans="1:81" ht="15.75" thickBot="1">
      <c r="A3" s="318"/>
      <c r="B3" s="319"/>
      <c r="C3" s="320" t="s">
        <v>87</v>
      </c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320"/>
      <c r="O3" s="320"/>
      <c r="P3" s="321"/>
      <c r="Q3" s="318"/>
      <c r="R3" s="319"/>
      <c r="S3" s="320" t="s">
        <v>88</v>
      </c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1"/>
      <c r="AG3" s="318"/>
      <c r="AH3" s="319"/>
      <c r="AI3" s="320" t="s">
        <v>89</v>
      </c>
      <c r="AJ3" s="320"/>
      <c r="AK3" s="320"/>
      <c r="AL3" s="320"/>
      <c r="AM3" s="320"/>
      <c r="AN3" s="320"/>
      <c r="AO3" s="320"/>
      <c r="AP3" s="320"/>
      <c r="AQ3" s="320"/>
      <c r="AR3" s="320"/>
      <c r="AS3" s="320"/>
      <c r="AT3" s="320"/>
      <c r="AU3" s="320"/>
      <c r="AV3" s="321"/>
      <c r="AW3" s="318"/>
      <c r="AX3" s="319"/>
      <c r="AY3" s="320" t="s">
        <v>90</v>
      </c>
      <c r="AZ3" s="320"/>
      <c r="BA3" s="320"/>
      <c r="BB3" s="320"/>
      <c r="BC3" s="320"/>
      <c r="BD3" s="320"/>
      <c r="BE3" s="320"/>
      <c r="BF3" s="320"/>
      <c r="BG3" s="320"/>
      <c r="BH3" s="320"/>
      <c r="BI3" s="320"/>
      <c r="BJ3" s="320"/>
      <c r="BK3" s="320"/>
      <c r="BL3" s="321"/>
      <c r="BM3" s="318"/>
      <c r="BN3" s="319"/>
      <c r="BO3" s="320" t="s">
        <v>92</v>
      </c>
      <c r="BP3" s="320"/>
      <c r="BQ3" s="320"/>
      <c r="BR3" s="320"/>
      <c r="BS3" s="320"/>
      <c r="BT3" s="320"/>
      <c r="BU3" s="320"/>
      <c r="BV3" s="320"/>
      <c r="BW3" s="320"/>
      <c r="BX3" s="320"/>
      <c r="BY3" s="320"/>
      <c r="BZ3" s="320"/>
      <c r="CA3" s="320"/>
      <c r="CB3" s="321"/>
    </row>
    <row r="4" spans="1:81" ht="16.5" thickBot="1">
      <c r="A4" s="315" t="s">
        <v>20</v>
      </c>
      <c r="B4" s="316"/>
      <c r="C4" s="19" t="s">
        <v>1</v>
      </c>
      <c r="D4" s="20" t="s">
        <v>2</v>
      </c>
      <c r="E4" s="21" t="s">
        <v>3</v>
      </c>
      <c r="F4" s="21" t="s">
        <v>27</v>
      </c>
      <c r="G4" s="171" t="s">
        <v>4</v>
      </c>
      <c r="H4" s="20" t="s">
        <v>5</v>
      </c>
      <c r="I4" s="172" t="s">
        <v>6</v>
      </c>
      <c r="J4" s="21" t="s">
        <v>7</v>
      </c>
      <c r="K4" s="171" t="s">
        <v>8</v>
      </c>
      <c r="L4" s="20" t="s">
        <v>9</v>
      </c>
      <c r="M4" s="172" t="s">
        <v>10</v>
      </c>
      <c r="N4" s="173" t="s">
        <v>11</v>
      </c>
      <c r="O4" s="27" t="s">
        <v>12</v>
      </c>
      <c r="P4" s="174" t="s">
        <v>13</v>
      </c>
      <c r="Q4" s="315" t="s">
        <v>20</v>
      </c>
      <c r="R4" s="316"/>
      <c r="S4" s="19" t="s">
        <v>1</v>
      </c>
      <c r="T4" s="20" t="s">
        <v>2</v>
      </c>
      <c r="U4" s="21" t="s">
        <v>3</v>
      </c>
      <c r="V4" s="21" t="s">
        <v>27</v>
      </c>
      <c r="W4" s="171" t="s">
        <v>4</v>
      </c>
      <c r="X4" s="20" t="s">
        <v>5</v>
      </c>
      <c r="Y4" s="172" t="s">
        <v>6</v>
      </c>
      <c r="Z4" s="21" t="s">
        <v>7</v>
      </c>
      <c r="AA4" s="171" t="s">
        <v>8</v>
      </c>
      <c r="AB4" s="20" t="s">
        <v>9</v>
      </c>
      <c r="AC4" s="172" t="s">
        <v>10</v>
      </c>
      <c r="AD4" s="173" t="s">
        <v>11</v>
      </c>
      <c r="AE4" s="27" t="s">
        <v>12</v>
      </c>
      <c r="AF4" s="174" t="s">
        <v>13</v>
      </c>
      <c r="AG4" s="315" t="s">
        <v>20</v>
      </c>
      <c r="AH4" s="316"/>
      <c r="AI4" s="19" t="s">
        <v>1</v>
      </c>
      <c r="AJ4" s="20" t="s">
        <v>2</v>
      </c>
      <c r="AK4" s="21" t="s">
        <v>3</v>
      </c>
      <c r="AL4" s="21" t="s">
        <v>27</v>
      </c>
      <c r="AM4" s="171" t="s">
        <v>4</v>
      </c>
      <c r="AN4" s="20" t="s">
        <v>5</v>
      </c>
      <c r="AO4" s="172" t="s">
        <v>6</v>
      </c>
      <c r="AP4" s="21" t="s">
        <v>7</v>
      </c>
      <c r="AQ4" s="171" t="s">
        <v>8</v>
      </c>
      <c r="AR4" s="20" t="s">
        <v>9</v>
      </c>
      <c r="AS4" s="172" t="s">
        <v>10</v>
      </c>
      <c r="AT4" s="173" t="s">
        <v>11</v>
      </c>
      <c r="AU4" s="27" t="s">
        <v>12</v>
      </c>
      <c r="AV4" s="174" t="s">
        <v>13</v>
      </c>
      <c r="AW4" s="315" t="s">
        <v>20</v>
      </c>
      <c r="AX4" s="316"/>
      <c r="AY4" s="19" t="s">
        <v>1</v>
      </c>
      <c r="AZ4" s="20" t="s">
        <v>2</v>
      </c>
      <c r="BA4" s="21" t="s">
        <v>3</v>
      </c>
      <c r="BB4" s="21" t="s">
        <v>27</v>
      </c>
      <c r="BC4" s="171" t="s">
        <v>4</v>
      </c>
      <c r="BD4" s="20" t="s">
        <v>5</v>
      </c>
      <c r="BE4" s="172" t="s">
        <v>6</v>
      </c>
      <c r="BF4" s="21" t="s">
        <v>7</v>
      </c>
      <c r="BG4" s="171" t="s">
        <v>8</v>
      </c>
      <c r="BH4" s="20" t="s">
        <v>9</v>
      </c>
      <c r="BI4" s="172" t="s">
        <v>10</v>
      </c>
      <c r="BJ4" s="173" t="s">
        <v>11</v>
      </c>
      <c r="BK4" s="27" t="s">
        <v>12</v>
      </c>
      <c r="BL4" s="174" t="s">
        <v>13</v>
      </c>
      <c r="BM4" s="315" t="s">
        <v>20</v>
      </c>
      <c r="BN4" s="316"/>
      <c r="BO4" s="19" t="s">
        <v>1</v>
      </c>
      <c r="BP4" s="20" t="s">
        <v>2</v>
      </c>
      <c r="BQ4" s="21" t="s">
        <v>3</v>
      </c>
      <c r="BR4" s="21" t="s">
        <v>27</v>
      </c>
      <c r="BS4" s="171" t="s">
        <v>4</v>
      </c>
      <c r="BT4" s="20" t="s">
        <v>5</v>
      </c>
      <c r="BU4" s="172" t="s">
        <v>6</v>
      </c>
      <c r="BV4" s="21" t="s">
        <v>7</v>
      </c>
      <c r="BW4" s="171" t="s">
        <v>8</v>
      </c>
      <c r="BX4" s="20" t="s">
        <v>9</v>
      </c>
      <c r="BY4" s="172" t="s">
        <v>10</v>
      </c>
      <c r="BZ4" s="173" t="s">
        <v>11</v>
      </c>
      <c r="CA4" s="27" t="s">
        <v>12</v>
      </c>
      <c r="CB4" s="174" t="s">
        <v>13</v>
      </c>
    </row>
    <row r="5" spans="1:81" ht="15.75">
      <c r="A5" s="175">
        <v>0</v>
      </c>
      <c r="B5" s="176">
        <v>5.0034722222222223</v>
      </c>
      <c r="C5" s="177">
        <f>D5+E5+F5</f>
        <v>0</v>
      </c>
      <c r="D5" s="178"/>
      <c r="E5" s="179"/>
      <c r="F5" s="180"/>
      <c r="G5" s="177">
        <f>K5+P5</f>
        <v>0</v>
      </c>
      <c r="H5" s="178"/>
      <c r="I5" s="100"/>
      <c r="J5" s="158"/>
      <c r="K5" s="181">
        <f t="shared" ref="K5:K68" si="0">H5+I5+J5</f>
        <v>0</v>
      </c>
      <c r="L5" s="182"/>
      <c r="M5" s="183"/>
      <c r="N5" s="184"/>
      <c r="O5" s="183"/>
      <c r="P5" s="185">
        <f>L5+M5+N5+O5</f>
        <v>0</v>
      </c>
      <c r="Q5" s="175">
        <v>0</v>
      </c>
      <c r="R5" s="176">
        <v>5.0034722222222223</v>
      </c>
      <c r="S5" s="177">
        <f>T5+U5+V5</f>
        <v>0</v>
      </c>
      <c r="T5" s="178"/>
      <c r="U5" s="179"/>
      <c r="V5" s="180"/>
      <c r="W5" s="177">
        <f>AA5+AF5</f>
        <v>0</v>
      </c>
      <c r="X5" s="178"/>
      <c r="Y5" s="100"/>
      <c r="Z5" s="158"/>
      <c r="AA5" s="181">
        <f t="shared" ref="AA5:AA68" si="1">X5+Y5+Z5</f>
        <v>0</v>
      </c>
      <c r="AB5" s="182"/>
      <c r="AC5" s="183"/>
      <c r="AD5" s="184"/>
      <c r="AE5" s="183"/>
      <c r="AF5" s="185">
        <f>AB5+AC5+AD5+AE5</f>
        <v>0</v>
      </c>
      <c r="AG5" s="175">
        <v>0</v>
      </c>
      <c r="AH5" s="176">
        <v>5.0034722222222223</v>
      </c>
      <c r="AI5" s="177">
        <f>AJ5+AK5+AL5</f>
        <v>0</v>
      </c>
      <c r="AJ5" s="178"/>
      <c r="AK5" s="179"/>
      <c r="AL5" s="180"/>
      <c r="AM5" s="177">
        <f>AQ5+AV5</f>
        <v>0</v>
      </c>
      <c r="AN5" s="178"/>
      <c r="AO5" s="100"/>
      <c r="AP5" s="158"/>
      <c r="AQ5" s="181">
        <f t="shared" ref="AQ5:AQ68" si="2">AN5+AO5+AP5</f>
        <v>0</v>
      </c>
      <c r="AR5" s="182"/>
      <c r="AS5" s="183"/>
      <c r="AT5" s="184"/>
      <c r="AU5" s="183"/>
      <c r="AV5" s="185">
        <f>AR5+AS5+AT5+AU5</f>
        <v>0</v>
      </c>
      <c r="AW5" s="175">
        <v>0</v>
      </c>
      <c r="AX5" s="176">
        <v>5.0034722222222223</v>
      </c>
      <c r="AY5" s="177">
        <f>AZ5+BA5+BB5</f>
        <v>0</v>
      </c>
      <c r="AZ5" s="178"/>
      <c r="BA5" s="179"/>
      <c r="BB5" s="180"/>
      <c r="BC5" s="177">
        <f>BG5+BL5</f>
        <v>0</v>
      </c>
      <c r="BD5" s="178"/>
      <c r="BE5" s="100"/>
      <c r="BF5" s="158"/>
      <c r="BG5" s="181">
        <f t="shared" ref="BG5:BG68" si="3">BD5+BE5+BF5</f>
        <v>0</v>
      </c>
      <c r="BH5" s="182"/>
      <c r="BI5" s="183"/>
      <c r="BJ5" s="184"/>
      <c r="BK5" s="183"/>
      <c r="BL5" s="185">
        <f>BH5+BI5+BJ5+BK5</f>
        <v>0</v>
      </c>
      <c r="BM5" s="175">
        <v>0</v>
      </c>
      <c r="BN5" s="176">
        <v>5.0034722222222223</v>
      </c>
      <c r="BO5" s="177">
        <f>BP5+BQ5+BR5</f>
        <v>0</v>
      </c>
      <c r="BP5" s="178"/>
      <c r="BQ5" s="179"/>
      <c r="BR5" s="180"/>
      <c r="BS5" s="177">
        <f>BW5+CB5</f>
        <v>0</v>
      </c>
      <c r="BT5" s="178"/>
      <c r="BU5" s="100"/>
      <c r="BV5" s="158"/>
      <c r="BW5" s="181">
        <f t="shared" ref="BW5:BW68" si="4">BT5+BU5+BV5</f>
        <v>0</v>
      </c>
      <c r="BX5" s="182"/>
      <c r="BY5" s="183"/>
      <c r="BZ5" s="184"/>
      <c r="CA5" s="183"/>
      <c r="CB5" s="185">
        <f>BX5+BY5+BZ5+CA5</f>
        <v>0</v>
      </c>
    </row>
    <row r="6" spans="1:81" ht="15.75">
      <c r="A6" s="186">
        <v>5.0034722222222223</v>
      </c>
      <c r="B6" s="187">
        <v>6.9444444444444441E-3</v>
      </c>
      <c r="C6" s="177">
        <f>D6+E6+F6</f>
        <v>0</v>
      </c>
      <c r="D6" s="188"/>
      <c r="E6" s="189"/>
      <c r="F6" s="190"/>
      <c r="G6" s="177">
        <f t="shared" ref="G6:G69" si="5">K6+P6</f>
        <v>0</v>
      </c>
      <c r="H6" s="188"/>
      <c r="I6" s="98"/>
      <c r="J6" s="102"/>
      <c r="K6" s="181">
        <f t="shared" si="0"/>
        <v>0</v>
      </c>
      <c r="L6" s="182"/>
      <c r="M6" s="183"/>
      <c r="N6" s="184"/>
      <c r="O6" s="183"/>
      <c r="P6" s="185">
        <f t="shared" ref="P6:P69" si="6">L6+M6+N6+O6</f>
        <v>0</v>
      </c>
      <c r="Q6" s="186">
        <v>5.0034722222222223</v>
      </c>
      <c r="R6" s="187">
        <v>6.9444444444444441E-3</v>
      </c>
      <c r="S6" s="177">
        <f>T6+U6+V6</f>
        <v>0</v>
      </c>
      <c r="T6" s="188"/>
      <c r="U6" s="189"/>
      <c r="V6" s="190"/>
      <c r="W6" s="177">
        <f t="shared" ref="W6:W69" si="7">AA6+AF6</f>
        <v>0</v>
      </c>
      <c r="X6" s="188"/>
      <c r="Y6" s="98"/>
      <c r="Z6" s="102"/>
      <c r="AA6" s="181">
        <f t="shared" si="1"/>
        <v>0</v>
      </c>
      <c r="AB6" s="182"/>
      <c r="AC6" s="183"/>
      <c r="AD6" s="184"/>
      <c r="AE6" s="183"/>
      <c r="AF6" s="185">
        <f t="shared" ref="AF6:AF69" si="8">AB6+AC6+AD6+AE6</f>
        <v>0</v>
      </c>
      <c r="AG6" s="186">
        <v>5.0034722222222223</v>
      </c>
      <c r="AH6" s="187">
        <v>6.9444444444444441E-3</v>
      </c>
      <c r="AI6" s="177">
        <f>AJ6+AK6+AL6</f>
        <v>0</v>
      </c>
      <c r="AJ6" s="188"/>
      <c r="AK6" s="189"/>
      <c r="AL6" s="190"/>
      <c r="AM6" s="177">
        <f t="shared" ref="AM6:AM69" si="9">AQ6+AV6</f>
        <v>0</v>
      </c>
      <c r="AN6" s="188"/>
      <c r="AO6" s="98"/>
      <c r="AP6" s="102"/>
      <c r="AQ6" s="181">
        <f t="shared" si="2"/>
        <v>0</v>
      </c>
      <c r="AR6" s="182"/>
      <c r="AS6" s="183"/>
      <c r="AT6" s="184"/>
      <c r="AU6" s="183"/>
      <c r="AV6" s="185">
        <f t="shared" ref="AV6:AV69" si="10">AR6+AS6+AT6+AU6</f>
        <v>0</v>
      </c>
      <c r="AW6" s="186">
        <v>5.0034722222222223</v>
      </c>
      <c r="AX6" s="187">
        <v>6.9444444444444441E-3</v>
      </c>
      <c r="AY6" s="177">
        <f>AZ6+BA6+BB6</f>
        <v>0</v>
      </c>
      <c r="AZ6" s="188"/>
      <c r="BA6" s="189"/>
      <c r="BB6" s="190"/>
      <c r="BC6" s="177">
        <f t="shared" ref="BC6:BC69" si="11">BG6+BL6</f>
        <v>0</v>
      </c>
      <c r="BD6" s="188"/>
      <c r="BE6" s="98"/>
      <c r="BF6" s="102"/>
      <c r="BG6" s="181">
        <f t="shared" si="3"/>
        <v>0</v>
      </c>
      <c r="BH6" s="182"/>
      <c r="BI6" s="183"/>
      <c r="BJ6" s="184"/>
      <c r="BK6" s="183"/>
      <c r="BL6" s="185">
        <f t="shared" ref="BL6:BL69" si="12">BH6+BI6+BJ6+BK6</f>
        <v>0</v>
      </c>
      <c r="BM6" s="186">
        <v>5.0034722222222223</v>
      </c>
      <c r="BN6" s="187">
        <v>6.9444444444444441E-3</v>
      </c>
      <c r="BO6" s="177">
        <f>BP6+BQ6+BR6</f>
        <v>0</v>
      </c>
      <c r="BP6" s="188"/>
      <c r="BQ6" s="189"/>
      <c r="BR6" s="190"/>
      <c r="BS6" s="177">
        <f t="shared" ref="BS6:BS69" si="13">BW6+CB6</f>
        <v>0</v>
      </c>
      <c r="BT6" s="188"/>
      <c r="BU6" s="98"/>
      <c r="BV6" s="102"/>
      <c r="BW6" s="181">
        <f t="shared" si="4"/>
        <v>0</v>
      </c>
      <c r="BX6" s="182"/>
      <c r="BY6" s="183"/>
      <c r="BZ6" s="184"/>
      <c r="CA6" s="183"/>
      <c r="CB6" s="185">
        <f t="shared" ref="CB6:CB69" si="14">BX6+BY6+BZ6+CA6</f>
        <v>0</v>
      </c>
    </row>
    <row r="7" spans="1:81" ht="15.75">
      <c r="A7" s="186">
        <v>6.9444444444444441E-3</v>
      </c>
      <c r="B7" s="187">
        <v>1.0416666666666666E-2</v>
      </c>
      <c r="C7" s="177">
        <f t="shared" ref="C7:C70" si="15">D7+E7+F7</f>
        <v>0</v>
      </c>
      <c r="D7" s="188"/>
      <c r="E7" s="189"/>
      <c r="F7" s="190"/>
      <c r="G7" s="177">
        <f t="shared" si="5"/>
        <v>0</v>
      </c>
      <c r="H7" s="188"/>
      <c r="I7" s="98"/>
      <c r="J7" s="102"/>
      <c r="K7" s="181">
        <f t="shared" si="0"/>
        <v>0</v>
      </c>
      <c r="L7" s="182"/>
      <c r="M7" s="183"/>
      <c r="N7" s="184"/>
      <c r="O7" s="183"/>
      <c r="P7" s="185">
        <f t="shared" si="6"/>
        <v>0</v>
      </c>
      <c r="Q7" s="186">
        <v>6.9444444444444441E-3</v>
      </c>
      <c r="R7" s="187">
        <v>1.0416666666666666E-2</v>
      </c>
      <c r="S7" s="177">
        <f t="shared" ref="S7:S70" si="16">T7+U7+V7</f>
        <v>0</v>
      </c>
      <c r="T7" s="188"/>
      <c r="U7" s="189"/>
      <c r="V7" s="190"/>
      <c r="W7" s="177">
        <f t="shared" si="7"/>
        <v>0</v>
      </c>
      <c r="X7" s="188"/>
      <c r="Y7" s="98"/>
      <c r="Z7" s="102"/>
      <c r="AA7" s="181">
        <f t="shared" si="1"/>
        <v>0</v>
      </c>
      <c r="AB7" s="182"/>
      <c r="AC7" s="183"/>
      <c r="AD7" s="184"/>
      <c r="AE7" s="183"/>
      <c r="AF7" s="185">
        <f t="shared" si="8"/>
        <v>0</v>
      </c>
      <c r="AG7" s="186">
        <v>6.9444444444444441E-3</v>
      </c>
      <c r="AH7" s="187">
        <v>1.0416666666666666E-2</v>
      </c>
      <c r="AI7" s="177">
        <f t="shared" ref="AI7:AI70" si="17">AJ7+AK7+AL7</f>
        <v>0</v>
      </c>
      <c r="AJ7" s="188"/>
      <c r="AK7" s="189"/>
      <c r="AL7" s="190"/>
      <c r="AM7" s="177">
        <f t="shared" si="9"/>
        <v>0</v>
      </c>
      <c r="AN7" s="188"/>
      <c r="AO7" s="98"/>
      <c r="AP7" s="102"/>
      <c r="AQ7" s="181">
        <f t="shared" si="2"/>
        <v>0</v>
      </c>
      <c r="AR7" s="182"/>
      <c r="AS7" s="183"/>
      <c r="AT7" s="184"/>
      <c r="AU7" s="183"/>
      <c r="AV7" s="185">
        <f t="shared" si="10"/>
        <v>0</v>
      </c>
      <c r="AW7" s="186">
        <v>6.9444444444444441E-3</v>
      </c>
      <c r="AX7" s="187">
        <v>1.0416666666666666E-2</v>
      </c>
      <c r="AY7" s="177">
        <f t="shared" ref="AY7:AY70" si="18">AZ7+BA7+BB7</f>
        <v>0</v>
      </c>
      <c r="AZ7" s="188"/>
      <c r="BA7" s="189"/>
      <c r="BB7" s="190"/>
      <c r="BC7" s="177">
        <f t="shared" si="11"/>
        <v>0</v>
      </c>
      <c r="BD7" s="188"/>
      <c r="BE7" s="98"/>
      <c r="BF7" s="102"/>
      <c r="BG7" s="181">
        <f t="shared" si="3"/>
        <v>0</v>
      </c>
      <c r="BH7" s="182"/>
      <c r="BI7" s="183"/>
      <c r="BJ7" s="184"/>
      <c r="BK7" s="183"/>
      <c r="BL7" s="185">
        <f t="shared" si="12"/>
        <v>0</v>
      </c>
      <c r="BM7" s="186">
        <v>6.9444444444444441E-3</v>
      </c>
      <c r="BN7" s="187">
        <v>1.0416666666666666E-2</v>
      </c>
      <c r="BO7" s="177">
        <f t="shared" ref="BO7:BO70" si="19">BP7+BQ7+BR7</f>
        <v>0</v>
      </c>
      <c r="BP7" s="188"/>
      <c r="BQ7" s="189"/>
      <c r="BR7" s="190"/>
      <c r="BS7" s="177">
        <f t="shared" si="13"/>
        <v>0</v>
      </c>
      <c r="BT7" s="188"/>
      <c r="BU7" s="98"/>
      <c r="BV7" s="102"/>
      <c r="BW7" s="181">
        <f t="shared" si="4"/>
        <v>0</v>
      </c>
      <c r="BX7" s="182"/>
      <c r="BY7" s="183"/>
      <c r="BZ7" s="184"/>
      <c r="CA7" s="183"/>
      <c r="CB7" s="185">
        <f t="shared" si="14"/>
        <v>0</v>
      </c>
    </row>
    <row r="8" spans="1:81" ht="15.75">
      <c r="A8" s="186">
        <v>1.0416666666666666E-2</v>
      </c>
      <c r="B8" s="187">
        <v>1.3888888888889299E-2</v>
      </c>
      <c r="C8" s="177">
        <f t="shared" si="15"/>
        <v>0</v>
      </c>
      <c r="D8" s="191"/>
      <c r="E8" s="189"/>
      <c r="F8" s="190"/>
      <c r="G8" s="177">
        <f t="shared" si="5"/>
        <v>0</v>
      </c>
      <c r="H8" s="188"/>
      <c r="I8" s="98"/>
      <c r="J8" s="102"/>
      <c r="K8" s="181">
        <f t="shared" si="0"/>
        <v>0</v>
      </c>
      <c r="L8" s="182"/>
      <c r="M8" s="183"/>
      <c r="N8" s="184"/>
      <c r="O8" s="183"/>
      <c r="P8" s="185">
        <f t="shared" si="6"/>
        <v>0</v>
      </c>
      <c r="Q8" s="186">
        <v>1.0416666666666666E-2</v>
      </c>
      <c r="R8" s="187">
        <v>1.3888888888889299E-2</v>
      </c>
      <c r="S8" s="177">
        <f t="shared" si="16"/>
        <v>0</v>
      </c>
      <c r="T8" s="191"/>
      <c r="U8" s="189"/>
      <c r="V8" s="190"/>
      <c r="W8" s="177">
        <f t="shared" si="7"/>
        <v>0</v>
      </c>
      <c r="X8" s="188"/>
      <c r="Y8" s="98"/>
      <c r="Z8" s="102"/>
      <c r="AA8" s="181">
        <f t="shared" si="1"/>
        <v>0</v>
      </c>
      <c r="AB8" s="182"/>
      <c r="AC8" s="183"/>
      <c r="AD8" s="184"/>
      <c r="AE8" s="183"/>
      <c r="AF8" s="185">
        <f t="shared" si="8"/>
        <v>0</v>
      </c>
      <c r="AG8" s="186">
        <v>1.0416666666666666E-2</v>
      </c>
      <c r="AH8" s="187">
        <v>1.3888888888889299E-2</v>
      </c>
      <c r="AI8" s="177">
        <f t="shared" si="17"/>
        <v>0</v>
      </c>
      <c r="AJ8" s="191"/>
      <c r="AK8" s="189"/>
      <c r="AL8" s="190"/>
      <c r="AM8" s="177">
        <f t="shared" si="9"/>
        <v>0</v>
      </c>
      <c r="AN8" s="188"/>
      <c r="AO8" s="98"/>
      <c r="AP8" s="102"/>
      <c r="AQ8" s="181">
        <f t="shared" si="2"/>
        <v>0</v>
      </c>
      <c r="AR8" s="182"/>
      <c r="AS8" s="183"/>
      <c r="AT8" s="184"/>
      <c r="AU8" s="183"/>
      <c r="AV8" s="185">
        <f t="shared" si="10"/>
        <v>0</v>
      </c>
      <c r="AW8" s="186">
        <v>1.0416666666666666E-2</v>
      </c>
      <c r="AX8" s="187">
        <v>1.3888888888889299E-2</v>
      </c>
      <c r="AY8" s="177">
        <f t="shared" si="18"/>
        <v>0</v>
      </c>
      <c r="AZ8" s="191"/>
      <c r="BA8" s="189"/>
      <c r="BB8" s="190"/>
      <c r="BC8" s="177">
        <f t="shared" si="11"/>
        <v>0</v>
      </c>
      <c r="BD8" s="188"/>
      <c r="BE8" s="98"/>
      <c r="BF8" s="102"/>
      <c r="BG8" s="181">
        <f t="shared" si="3"/>
        <v>0</v>
      </c>
      <c r="BH8" s="182"/>
      <c r="BI8" s="183"/>
      <c r="BJ8" s="184"/>
      <c r="BK8" s="183"/>
      <c r="BL8" s="185">
        <f t="shared" si="12"/>
        <v>0</v>
      </c>
      <c r="BM8" s="186">
        <v>1.0416666666666666E-2</v>
      </c>
      <c r="BN8" s="187">
        <v>1.3888888888889299E-2</v>
      </c>
      <c r="BO8" s="177">
        <f t="shared" si="19"/>
        <v>0</v>
      </c>
      <c r="BP8" s="191"/>
      <c r="BQ8" s="189"/>
      <c r="BR8" s="190"/>
      <c r="BS8" s="177">
        <f t="shared" si="13"/>
        <v>0</v>
      </c>
      <c r="BT8" s="188"/>
      <c r="BU8" s="98"/>
      <c r="BV8" s="102"/>
      <c r="BW8" s="181">
        <f t="shared" si="4"/>
        <v>0</v>
      </c>
      <c r="BX8" s="182"/>
      <c r="BY8" s="183"/>
      <c r="BZ8" s="184"/>
      <c r="CA8" s="183"/>
      <c r="CB8" s="185">
        <f t="shared" si="14"/>
        <v>0</v>
      </c>
    </row>
    <row r="9" spans="1:81" ht="15.75">
      <c r="A9" s="186">
        <v>1.3888888888889299E-2</v>
      </c>
      <c r="B9" s="187">
        <v>1.7361111111111601E-2</v>
      </c>
      <c r="C9" s="177">
        <f t="shared" si="15"/>
        <v>0</v>
      </c>
      <c r="D9" s="188"/>
      <c r="E9" s="189"/>
      <c r="F9" s="190"/>
      <c r="G9" s="177">
        <f t="shared" si="5"/>
        <v>0</v>
      </c>
      <c r="H9" s="188"/>
      <c r="I9" s="98"/>
      <c r="J9" s="102"/>
      <c r="K9" s="181">
        <f t="shared" si="0"/>
        <v>0</v>
      </c>
      <c r="L9" s="182"/>
      <c r="M9" s="183"/>
      <c r="N9" s="184"/>
      <c r="O9" s="183"/>
      <c r="P9" s="185">
        <f t="shared" si="6"/>
        <v>0</v>
      </c>
      <c r="Q9" s="186">
        <v>1.3888888888889299E-2</v>
      </c>
      <c r="R9" s="187">
        <v>1.7361111111111601E-2</v>
      </c>
      <c r="S9" s="177">
        <f t="shared" si="16"/>
        <v>0</v>
      </c>
      <c r="T9" s="188"/>
      <c r="U9" s="189"/>
      <c r="V9" s="190"/>
      <c r="W9" s="177">
        <f t="shared" si="7"/>
        <v>0</v>
      </c>
      <c r="X9" s="188"/>
      <c r="Y9" s="98"/>
      <c r="Z9" s="102"/>
      <c r="AA9" s="181">
        <f t="shared" si="1"/>
        <v>0</v>
      </c>
      <c r="AB9" s="182"/>
      <c r="AC9" s="183"/>
      <c r="AD9" s="184"/>
      <c r="AE9" s="183"/>
      <c r="AF9" s="185">
        <f t="shared" si="8"/>
        <v>0</v>
      </c>
      <c r="AG9" s="186">
        <v>1.3888888888889299E-2</v>
      </c>
      <c r="AH9" s="187">
        <v>1.7361111111111601E-2</v>
      </c>
      <c r="AI9" s="177">
        <f t="shared" si="17"/>
        <v>0</v>
      </c>
      <c r="AJ9" s="188"/>
      <c r="AK9" s="189"/>
      <c r="AL9" s="190"/>
      <c r="AM9" s="177">
        <f t="shared" si="9"/>
        <v>0</v>
      </c>
      <c r="AN9" s="188"/>
      <c r="AO9" s="98"/>
      <c r="AP9" s="102"/>
      <c r="AQ9" s="181">
        <f t="shared" si="2"/>
        <v>0</v>
      </c>
      <c r="AR9" s="182"/>
      <c r="AS9" s="183"/>
      <c r="AT9" s="184"/>
      <c r="AU9" s="183"/>
      <c r="AV9" s="185">
        <f t="shared" si="10"/>
        <v>0</v>
      </c>
      <c r="AW9" s="186">
        <v>1.3888888888889299E-2</v>
      </c>
      <c r="AX9" s="187">
        <v>1.7361111111111601E-2</v>
      </c>
      <c r="AY9" s="177">
        <f t="shared" si="18"/>
        <v>0</v>
      </c>
      <c r="AZ9" s="188"/>
      <c r="BA9" s="189"/>
      <c r="BB9" s="190"/>
      <c r="BC9" s="177">
        <f t="shared" si="11"/>
        <v>0</v>
      </c>
      <c r="BD9" s="188"/>
      <c r="BE9" s="98"/>
      <c r="BF9" s="102"/>
      <c r="BG9" s="181">
        <f t="shared" si="3"/>
        <v>0</v>
      </c>
      <c r="BH9" s="182"/>
      <c r="BI9" s="183"/>
      <c r="BJ9" s="184"/>
      <c r="BK9" s="183"/>
      <c r="BL9" s="185">
        <f t="shared" si="12"/>
        <v>0</v>
      </c>
      <c r="BM9" s="186">
        <v>1.3888888888889299E-2</v>
      </c>
      <c r="BN9" s="187">
        <v>1.7361111111111601E-2</v>
      </c>
      <c r="BO9" s="177">
        <f t="shared" si="19"/>
        <v>0</v>
      </c>
      <c r="BP9" s="188"/>
      <c r="BQ9" s="189"/>
      <c r="BR9" s="190"/>
      <c r="BS9" s="177">
        <f t="shared" si="13"/>
        <v>0</v>
      </c>
      <c r="BT9" s="188"/>
      <c r="BU9" s="98"/>
      <c r="BV9" s="102"/>
      <c r="BW9" s="181">
        <f t="shared" si="4"/>
        <v>0</v>
      </c>
      <c r="BX9" s="182"/>
      <c r="BY9" s="183"/>
      <c r="BZ9" s="184"/>
      <c r="CA9" s="183"/>
      <c r="CB9" s="185">
        <f t="shared" si="14"/>
        <v>0</v>
      </c>
    </row>
    <row r="10" spans="1:81" ht="15.75">
      <c r="A10" s="186">
        <v>1.7361111111111601E-2</v>
      </c>
      <c r="B10" s="187">
        <v>2.0833333333333901E-2</v>
      </c>
      <c r="C10" s="177">
        <f t="shared" si="15"/>
        <v>0</v>
      </c>
      <c r="D10" s="188"/>
      <c r="E10" s="189"/>
      <c r="F10" s="190"/>
      <c r="G10" s="177">
        <f t="shared" si="5"/>
        <v>0</v>
      </c>
      <c r="H10" s="188"/>
      <c r="I10" s="98"/>
      <c r="J10" s="102"/>
      <c r="K10" s="181">
        <f t="shared" si="0"/>
        <v>0</v>
      </c>
      <c r="L10" s="182"/>
      <c r="M10" s="183"/>
      <c r="N10" s="184"/>
      <c r="O10" s="183"/>
      <c r="P10" s="185">
        <f t="shared" si="6"/>
        <v>0</v>
      </c>
      <c r="Q10" s="186">
        <v>1.7361111111111601E-2</v>
      </c>
      <c r="R10" s="187">
        <v>2.0833333333333901E-2</v>
      </c>
      <c r="S10" s="177">
        <f t="shared" si="16"/>
        <v>0</v>
      </c>
      <c r="T10" s="188"/>
      <c r="U10" s="189"/>
      <c r="V10" s="190"/>
      <c r="W10" s="177">
        <f t="shared" si="7"/>
        <v>0</v>
      </c>
      <c r="X10" s="188"/>
      <c r="Y10" s="98"/>
      <c r="Z10" s="102"/>
      <c r="AA10" s="181">
        <f t="shared" si="1"/>
        <v>0</v>
      </c>
      <c r="AB10" s="182"/>
      <c r="AC10" s="183"/>
      <c r="AD10" s="184"/>
      <c r="AE10" s="183"/>
      <c r="AF10" s="185">
        <f t="shared" si="8"/>
        <v>0</v>
      </c>
      <c r="AG10" s="186">
        <v>1.7361111111111601E-2</v>
      </c>
      <c r="AH10" s="187">
        <v>2.0833333333333901E-2</v>
      </c>
      <c r="AI10" s="177">
        <f t="shared" si="17"/>
        <v>0</v>
      </c>
      <c r="AJ10" s="188"/>
      <c r="AK10" s="189"/>
      <c r="AL10" s="190"/>
      <c r="AM10" s="177">
        <f t="shared" si="9"/>
        <v>0</v>
      </c>
      <c r="AN10" s="188"/>
      <c r="AO10" s="98"/>
      <c r="AP10" s="102"/>
      <c r="AQ10" s="181">
        <f t="shared" si="2"/>
        <v>0</v>
      </c>
      <c r="AR10" s="182"/>
      <c r="AS10" s="183"/>
      <c r="AT10" s="184"/>
      <c r="AU10" s="183"/>
      <c r="AV10" s="185">
        <f t="shared" si="10"/>
        <v>0</v>
      </c>
      <c r="AW10" s="186">
        <v>1.7361111111111601E-2</v>
      </c>
      <c r="AX10" s="187">
        <v>2.0833333333333901E-2</v>
      </c>
      <c r="AY10" s="177">
        <f t="shared" si="18"/>
        <v>0</v>
      </c>
      <c r="AZ10" s="188"/>
      <c r="BA10" s="189"/>
      <c r="BB10" s="190"/>
      <c r="BC10" s="177">
        <f t="shared" si="11"/>
        <v>0</v>
      </c>
      <c r="BD10" s="188"/>
      <c r="BE10" s="98"/>
      <c r="BF10" s="102"/>
      <c r="BG10" s="181">
        <f t="shared" si="3"/>
        <v>0</v>
      </c>
      <c r="BH10" s="182"/>
      <c r="BI10" s="183"/>
      <c r="BJ10" s="184"/>
      <c r="BK10" s="183"/>
      <c r="BL10" s="185">
        <f t="shared" si="12"/>
        <v>0</v>
      </c>
      <c r="BM10" s="186">
        <v>1.7361111111111601E-2</v>
      </c>
      <c r="BN10" s="187">
        <v>2.0833333333333901E-2</v>
      </c>
      <c r="BO10" s="177">
        <f t="shared" si="19"/>
        <v>0</v>
      </c>
      <c r="BP10" s="188"/>
      <c r="BQ10" s="189"/>
      <c r="BR10" s="190"/>
      <c r="BS10" s="177">
        <f t="shared" si="13"/>
        <v>0</v>
      </c>
      <c r="BT10" s="188"/>
      <c r="BU10" s="98"/>
      <c r="BV10" s="102"/>
      <c r="BW10" s="181">
        <f t="shared" si="4"/>
        <v>0</v>
      </c>
      <c r="BX10" s="182"/>
      <c r="BY10" s="183"/>
      <c r="BZ10" s="184"/>
      <c r="CA10" s="183"/>
      <c r="CB10" s="185">
        <f t="shared" si="14"/>
        <v>0</v>
      </c>
    </row>
    <row r="11" spans="1:81" ht="15.75">
      <c r="A11" s="186">
        <v>2.0833333333333901E-2</v>
      </c>
      <c r="B11" s="187">
        <v>2.4305555555556201E-2</v>
      </c>
      <c r="C11" s="177">
        <f t="shared" si="15"/>
        <v>0</v>
      </c>
      <c r="D11" s="188"/>
      <c r="E11" s="189"/>
      <c r="F11" s="190"/>
      <c r="G11" s="177">
        <f t="shared" si="5"/>
        <v>0</v>
      </c>
      <c r="H11" s="188"/>
      <c r="I11" s="98"/>
      <c r="J11" s="102"/>
      <c r="K11" s="181">
        <f t="shared" si="0"/>
        <v>0</v>
      </c>
      <c r="L11" s="182"/>
      <c r="M11" s="183"/>
      <c r="N11" s="184"/>
      <c r="O11" s="183"/>
      <c r="P11" s="185">
        <f t="shared" si="6"/>
        <v>0</v>
      </c>
      <c r="Q11" s="186">
        <v>2.0833333333333901E-2</v>
      </c>
      <c r="R11" s="187">
        <v>2.4305555555556201E-2</v>
      </c>
      <c r="S11" s="177">
        <f t="shared" si="16"/>
        <v>0</v>
      </c>
      <c r="T11" s="188"/>
      <c r="U11" s="189"/>
      <c r="V11" s="190"/>
      <c r="W11" s="177">
        <f t="shared" si="7"/>
        <v>0</v>
      </c>
      <c r="X11" s="188"/>
      <c r="Y11" s="98"/>
      <c r="Z11" s="102"/>
      <c r="AA11" s="181">
        <f t="shared" si="1"/>
        <v>0</v>
      </c>
      <c r="AB11" s="182"/>
      <c r="AC11" s="183"/>
      <c r="AD11" s="184"/>
      <c r="AE11" s="183"/>
      <c r="AF11" s="185">
        <f t="shared" si="8"/>
        <v>0</v>
      </c>
      <c r="AG11" s="186">
        <v>2.0833333333333901E-2</v>
      </c>
      <c r="AH11" s="187">
        <v>2.4305555555556201E-2</v>
      </c>
      <c r="AI11" s="177">
        <f t="shared" si="17"/>
        <v>0</v>
      </c>
      <c r="AJ11" s="188"/>
      <c r="AK11" s="189"/>
      <c r="AL11" s="190"/>
      <c r="AM11" s="177">
        <f t="shared" si="9"/>
        <v>0</v>
      </c>
      <c r="AN11" s="188"/>
      <c r="AO11" s="98"/>
      <c r="AP11" s="102"/>
      <c r="AQ11" s="181">
        <f t="shared" si="2"/>
        <v>0</v>
      </c>
      <c r="AR11" s="182"/>
      <c r="AS11" s="183"/>
      <c r="AT11" s="184"/>
      <c r="AU11" s="183"/>
      <c r="AV11" s="185">
        <f t="shared" si="10"/>
        <v>0</v>
      </c>
      <c r="AW11" s="186">
        <v>2.0833333333333901E-2</v>
      </c>
      <c r="AX11" s="187">
        <v>2.4305555555556201E-2</v>
      </c>
      <c r="AY11" s="177">
        <f t="shared" si="18"/>
        <v>0</v>
      </c>
      <c r="AZ11" s="188"/>
      <c r="BA11" s="189"/>
      <c r="BB11" s="190"/>
      <c r="BC11" s="177">
        <f t="shared" si="11"/>
        <v>0</v>
      </c>
      <c r="BD11" s="188"/>
      <c r="BE11" s="98"/>
      <c r="BF11" s="102"/>
      <c r="BG11" s="181">
        <f t="shared" si="3"/>
        <v>0</v>
      </c>
      <c r="BH11" s="182"/>
      <c r="BI11" s="183"/>
      <c r="BJ11" s="184"/>
      <c r="BK11" s="183"/>
      <c r="BL11" s="185">
        <f t="shared" si="12"/>
        <v>0</v>
      </c>
      <c r="BM11" s="186">
        <v>2.0833333333333901E-2</v>
      </c>
      <c r="BN11" s="187">
        <v>2.4305555555556201E-2</v>
      </c>
      <c r="BO11" s="177">
        <f t="shared" si="19"/>
        <v>0</v>
      </c>
      <c r="BP11" s="188"/>
      <c r="BQ11" s="189"/>
      <c r="BR11" s="190"/>
      <c r="BS11" s="177">
        <f t="shared" si="13"/>
        <v>0</v>
      </c>
      <c r="BT11" s="188"/>
      <c r="BU11" s="98"/>
      <c r="BV11" s="102"/>
      <c r="BW11" s="181">
        <f t="shared" si="4"/>
        <v>0</v>
      </c>
      <c r="BX11" s="182"/>
      <c r="BY11" s="183"/>
      <c r="BZ11" s="184"/>
      <c r="CA11" s="183"/>
      <c r="CB11" s="185">
        <f t="shared" si="14"/>
        <v>0</v>
      </c>
    </row>
    <row r="12" spans="1:81" ht="15.75">
      <c r="A12" s="186">
        <v>2.4305555555556201E-2</v>
      </c>
      <c r="B12" s="187">
        <v>2.7777777777778598E-2</v>
      </c>
      <c r="C12" s="177">
        <f t="shared" si="15"/>
        <v>0</v>
      </c>
      <c r="D12" s="188"/>
      <c r="E12" s="189"/>
      <c r="F12" s="190"/>
      <c r="G12" s="177">
        <f t="shared" si="5"/>
        <v>0</v>
      </c>
      <c r="H12" s="188"/>
      <c r="I12" s="98"/>
      <c r="J12" s="102"/>
      <c r="K12" s="181">
        <f t="shared" si="0"/>
        <v>0</v>
      </c>
      <c r="L12" s="182"/>
      <c r="M12" s="183"/>
      <c r="N12" s="184"/>
      <c r="O12" s="183"/>
      <c r="P12" s="185">
        <f t="shared" si="6"/>
        <v>0</v>
      </c>
      <c r="Q12" s="186">
        <v>2.4305555555556201E-2</v>
      </c>
      <c r="R12" s="187">
        <v>2.7777777777778598E-2</v>
      </c>
      <c r="S12" s="177">
        <f t="shared" si="16"/>
        <v>0</v>
      </c>
      <c r="T12" s="188"/>
      <c r="U12" s="189"/>
      <c r="V12" s="190"/>
      <c r="W12" s="177">
        <f t="shared" si="7"/>
        <v>0</v>
      </c>
      <c r="X12" s="188"/>
      <c r="Y12" s="98"/>
      <c r="Z12" s="102"/>
      <c r="AA12" s="181">
        <f t="shared" si="1"/>
        <v>0</v>
      </c>
      <c r="AB12" s="182"/>
      <c r="AC12" s="183"/>
      <c r="AD12" s="184"/>
      <c r="AE12" s="183"/>
      <c r="AF12" s="185">
        <f t="shared" si="8"/>
        <v>0</v>
      </c>
      <c r="AG12" s="186">
        <v>2.4305555555556201E-2</v>
      </c>
      <c r="AH12" s="187">
        <v>2.7777777777778598E-2</v>
      </c>
      <c r="AI12" s="177">
        <f t="shared" si="17"/>
        <v>0</v>
      </c>
      <c r="AJ12" s="188"/>
      <c r="AK12" s="189"/>
      <c r="AL12" s="190"/>
      <c r="AM12" s="177">
        <f t="shared" si="9"/>
        <v>0</v>
      </c>
      <c r="AN12" s="188"/>
      <c r="AO12" s="98"/>
      <c r="AP12" s="102"/>
      <c r="AQ12" s="181">
        <f t="shared" si="2"/>
        <v>0</v>
      </c>
      <c r="AR12" s="182"/>
      <c r="AS12" s="183"/>
      <c r="AT12" s="184"/>
      <c r="AU12" s="183"/>
      <c r="AV12" s="185">
        <f t="shared" si="10"/>
        <v>0</v>
      </c>
      <c r="AW12" s="186">
        <v>2.4305555555556201E-2</v>
      </c>
      <c r="AX12" s="187">
        <v>2.7777777777778598E-2</v>
      </c>
      <c r="AY12" s="177">
        <f t="shared" si="18"/>
        <v>0</v>
      </c>
      <c r="AZ12" s="188"/>
      <c r="BA12" s="189"/>
      <c r="BB12" s="190"/>
      <c r="BC12" s="177">
        <f t="shared" si="11"/>
        <v>0</v>
      </c>
      <c r="BD12" s="188"/>
      <c r="BE12" s="98"/>
      <c r="BF12" s="102"/>
      <c r="BG12" s="181">
        <f t="shared" si="3"/>
        <v>0</v>
      </c>
      <c r="BH12" s="182"/>
      <c r="BI12" s="183"/>
      <c r="BJ12" s="184"/>
      <c r="BK12" s="183"/>
      <c r="BL12" s="185">
        <f t="shared" si="12"/>
        <v>0</v>
      </c>
      <c r="BM12" s="186">
        <v>2.4305555555556201E-2</v>
      </c>
      <c r="BN12" s="187">
        <v>2.7777777777778598E-2</v>
      </c>
      <c r="BO12" s="177">
        <f t="shared" si="19"/>
        <v>0</v>
      </c>
      <c r="BP12" s="188"/>
      <c r="BQ12" s="189"/>
      <c r="BR12" s="190"/>
      <c r="BS12" s="177">
        <f t="shared" si="13"/>
        <v>0</v>
      </c>
      <c r="BT12" s="188"/>
      <c r="BU12" s="98"/>
      <c r="BV12" s="102"/>
      <c r="BW12" s="181">
        <f t="shared" si="4"/>
        <v>0</v>
      </c>
      <c r="BX12" s="182"/>
      <c r="BY12" s="183"/>
      <c r="BZ12" s="184"/>
      <c r="CA12" s="183"/>
      <c r="CB12" s="185">
        <f t="shared" si="14"/>
        <v>0</v>
      </c>
    </row>
    <row r="13" spans="1:81" ht="15.75">
      <c r="A13" s="186">
        <v>2.7777777777778598E-2</v>
      </c>
      <c r="B13" s="187">
        <v>3.1250000000000902E-2</v>
      </c>
      <c r="C13" s="177">
        <f t="shared" si="15"/>
        <v>0</v>
      </c>
      <c r="D13" s="188"/>
      <c r="E13" s="189"/>
      <c r="F13" s="190"/>
      <c r="G13" s="177">
        <f t="shared" si="5"/>
        <v>0</v>
      </c>
      <c r="H13" s="188"/>
      <c r="I13" s="98"/>
      <c r="J13" s="102"/>
      <c r="K13" s="181">
        <f t="shared" si="0"/>
        <v>0</v>
      </c>
      <c r="L13" s="182"/>
      <c r="M13" s="183"/>
      <c r="N13" s="184"/>
      <c r="O13" s="183"/>
      <c r="P13" s="185">
        <f t="shared" si="6"/>
        <v>0</v>
      </c>
      <c r="Q13" s="186">
        <v>2.7777777777778598E-2</v>
      </c>
      <c r="R13" s="187">
        <v>3.1250000000000902E-2</v>
      </c>
      <c r="S13" s="177">
        <f t="shared" si="16"/>
        <v>0</v>
      </c>
      <c r="T13" s="188"/>
      <c r="U13" s="189"/>
      <c r="V13" s="190"/>
      <c r="W13" s="177">
        <f t="shared" si="7"/>
        <v>0</v>
      </c>
      <c r="X13" s="188"/>
      <c r="Y13" s="98"/>
      <c r="Z13" s="102"/>
      <c r="AA13" s="181">
        <f t="shared" si="1"/>
        <v>0</v>
      </c>
      <c r="AB13" s="182"/>
      <c r="AC13" s="183"/>
      <c r="AD13" s="184"/>
      <c r="AE13" s="183"/>
      <c r="AF13" s="185">
        <f t="shared" si="8"/>
        <v>0</v>
      </c>
      <c r="AG13" s="186">
        <v>2.7777777777778598E-2</v>
      </c>
      <c r="AH13" s="187">
        <v>3.1250000000000902E-2</v>
      </c>
      <c r="AI13" s="177">
        <f t="shared" si="17"/>
        <v>0</v>
      </c>
      <c r="AJ13" s="188"/>
      <c r="AK13" s="189"/>
      <c r="AL13" s="190"/>
      <c r="AM13" s="177">
        <f t="shared" si="9"/>
        <v>0</v>
      </c>
      <c r="AN13" s="188"/>
      <c r="AO13" s="98"/>
      <c r="AP13" s="102"/>
      <c r="AQ13" s="181">
        <f t="shared" si="2"/>
        <v>0</v>
      </c>
      <c r="AR13" s="182"/>
      <c r="AS13" s="183"/>
      <c r="AT13" s="184"/>
      <c r="AU13" s="183"/>
      <c r="AV13" s="185">
        <f t="shared" si="10"/>
        <v>0</v>
      </c>
      <c r="AW13" s="186">
        <v>2.7777777777778598E-2</v>
      </c>
      <c r="AX13" s="187">
        <v>3.1250000000000902E-2</v>
      </c>
      <c r="AY13" s="177">
        <f t="shared" si="18"/>
        <v>0</v>
      </c>
      <c r="AZ13" s="188"/>
      <c r="BA13" s="189"/>
      <c r="BB13" s="190"/>
      <c r="BC13" s="177">
        <f t="shared" si="11"/>
        <v>0</v>
      </c>
      <c r="BD13" s="188"/>
      <c r="BE13" s="98"/>
      <c r="BF13" s="102"/>
      <c r="BG13" s="181">
        <f t="shared" si="3"/>
        <v>0</v>
      </c>
      <c r="BH13" s="182"/>
      <c r="BI13" s="183"/>
      <c r="BJ13" s="184"/>
      <c r="BK13" s="183"/>
      <c r="BL13" s="185">
        <f t="shared" si="12"/>
        <v>0</v>
      </c>
      <c r="BM13" s="186">
        <v>2.7777777777778598E-2</v>
      </c>
      <c r="BN13" s="187">
        <v>3.1250000000000902E-2</v>
      </c>
      <c r="BO13" s="177">
        <f t="shared" si="19"/>
        <v>0</v>
      </c>
      <c r="BP13" s="188"/>
      <c r="BQ13" s="189"/>
      <c r="BR13" s="190"/>
      <c r="BS13" s="177">
        <f t="shared" si="13"/>
        <v>0</v>
      </c>
      <c r="BT13" s="188"/>
      <c r="BU13" s="98"/>
      <c r="BV13" s="102"/>
      <c r="BW13" s="181">
        <f t="shared" si="4"/>
        <v>0</v>
      </c>
      <c r="BX13" s="182"/>
      <c r="BY13" s="183"/>
      <c r="BZ13" s="184"/>
      <c r="CA13" s="183"/>
      <c r="CB13" s="185">
        <f t="shared" si="14"/>
        <v>0</v>
      </c>
    </row>
    <row r="14" spans="1:81" ht="15.75">
      <c r="A14" s="186">
        <v>3.1250000000000902E-2</v>
      </c>
      <c r="B14" s="187">
        <v>3.4722222222223202E-2</v>
      </c>
      <c r="C14" s="177">
        <f t="shared" si="15"/>
        <v>0</v>
      </c>
      <c r="D14" s="188"/>
      <c r="E14" s="189"/>
      <c r="F14" s="190"/>
      <c r="G14" s="177">
        <f t="shared" si="5"/>
        <v>0</v>
      </c>
      <c r="H14" s="188"/>
      <c r="I14" s="98"/>
      <c r="J14" s="102"/>
      <c r="K14" s="181">
        <f t="shared" si="0"/>
        <v>0</v>
      </c>
      <c r="L14" s="182"/>
      <c r="M14" s="183"/>
      <c r="N14" s="184"/>
      <c r="O14" s="183"/>
      <c r="P14" s="185">
        <f t="shared" si="6"/>
        <v>0</v>
      </c>
      <c r="Q14" s="186">
        <v>3.1250000000000902E-2</v>
      </c>
      <c r="R14" s="187">
        <v>3.4722222222223202E-2</v>
      </c>
      <c r="S14" s="177">
        <f t="shared" si="16"/>
        <v>0</v>
      </c>
      <c r="T14" s="188"/>
      <c r="U14" s="189"/>
      <c r="V14" s="190"/>
      <c r="W14" s="177">
        <f t="shared" si="7"/>
        <v>0</v>
      </c>
      <c r="X14" s="188"/>
      <c r="Y14" s="98"/>
      <c r="Z14" s="102"/>
      <c r="AA14" s="181">
        <f t="shared" si="1"/>
        <v>0</v>
      </c>
      <c r="AB14" s="182"/>
      <c r="AC14" s="183"/>
      <c r="AD14" s="184"/>
      <c r="AE14" s="183"/>
      <c r="AF14" s="185">
        <f t="shared" si="8"/>
        <v>0</v>
      </c>
      <c r="AG14" s="186">
        <v>3.1250000000000902E-2</v>
      </c>
      <c r="AH14" s="187">
        <v>3.4722222222223202E-2</v>
      </c>
      <c r="AI14" s="177">
        <f t="shared" si="17"/>
        <v>0</v>
      </c>
      <c r="AJ14" s="188"/>
      <c r="AK14" s="189"/>
      <c r="AL14" s="190"/>
      <c r="AM14" s="177">
        <f t="shared" si="9"/>
        <v>0</v>
      </c>
      <c r="AN14" s="188"/>
      <c r="AO14" s="98"/>
      <c r="AP14" s="102"/>
      <c r="AQ14" s="181">
        <f t="shared" si="2"/>
        <v>0</v>
      </c>
      <c r="AR14" s="182"/>
      <c r="AS14" s="183"/>
      <c r="AT14" s="184"/>
      <c r="AU14" s="183"/>
      <c r="AV14" s="185">
        <f t="shared" si="10"/>
        <v>0</v>
      </c>
      <c r="AW14" s="186">
        <v>3.1250000000000902E-2</v>
      </c>
      <c r="AX14" s="187">
        <v>3.4722222222223202E-2</v>
      </c>
      <c r="AY14" s="177">
        <f t="shared" si="18"/>
        <v>0</v>
      </c>
      <c r="AZ14" s="188"/>
      <c r="BA14" s="189"/>
      <c r="BB14" s="190"/>
      <c r="BC14" s="177">
        <f t="shared" si="11"/>
        <v>0</v>
      </c>
      <c r="BD14" s="188"/>
      <c r="BE14" s="98"/>
      <c r="BF14" s="102"/>
      <c r="BG14" s="181">
        <f t="shared" si="3"/>
        <v>0</v>
      </c>
      <c r="BH14" s="182"/>
      <c r="BI14" s="183"/>
      <c r="BJ14" s="184"/>
      <c r="BK14" s="183"/>
      <c r="BL14" s="185">
        <f t="shared" si="12"/>
        <v>0</v>
      </c>
      <c r="BM14" s="186">
        <v>3.1250000000000902E-2</v>
      </c>
      <c r="BN14" s="187">
        <v>3.4722222222223202E-2</v>
      </c>
      <c r="BO14" s="177">
        <f t="shared" si="19"/>
        <v>0</v>
      </c>
      <c r="BP14" s="188"/>
      <c r="BQ14" s="189"/>
      <c r="BR14" s="190"/>
      <c r="BS14" s="177">
        <f t="shared" si="13"/>
        <v>0</v>
      </c>
      <c r="BT14" s="188"/>
      <c r="BU14" s="98"/>
      <c r="BV14" s="102"/>
      <c r="BW14" s="181">
        <f t="shared" si="4"/>
        <v>0</v>
      </c>
      <c r="BX14" s="182"/>
      <c r="BY14" s="183"/>
      <c r="BZ14" s="184"/>
      <c r="CA14" s="183"/>
      <c r="CB14" s="185">
        <f t="shared" si="14"/>
        <v>0</v>
      </c>
    </row>
    <row r="15" spans="1:81" ht="15.75">
      <c r="A15" s="186">
        <v>3.4722222222223202E-2</v>
      </c>
      <c r="B15" s="187">
        <v>3.8194444444445502E-2</v>
      </c>
      <c r="C15" s="177">
        <f t="shared" si="15"/>
        <v>0</v>
      </c>
      <c r="D15" s="188"/>
      <c r="E15" s="189"/>
      <c r="F15" s="190"/>
      <c r="G15" s="177">
        <f t="shared" si="5"/>
        <v>0</v>
      </c>
      <c r="H15" s="188"/>
      <c r="I15" s="98"/>
      <c r="J15" s="102"/>
      <c r="K15" s="181">
        <f t="shared" si="0"/>
        <v>0</v>
      </c>
      <c r="L15" s="182"/>
      <c r="M15" s="183"/>
      <c r="N15" s="184"/>
      <c r="O15" s="183"/>
      <c r="P15" s="185">
        <f t="shared" si="6"/>
        <v>0</v>
      </c>
      <c r="Q15" s="186">
        <v>3.4722222222223202E-2</v>
      </c>
      <c r="R15" s="187">
        <v>3.8194444444445502E-2</v>
      </c>
      <c r="S15" s="177">
        <f t="shared" si="16"/>
        <v>0</v>
      </c>
      <c r="T15" s="188"/>
      <c r="U15" s="189"/>
      <c r="V15" s="190"/>
      <c r="W15" s="177">
        <f t="shared" si="7"/>
        <v>0</v>
      </c>
      <c r="X15" s="188"/>
      <c r="Y15" s="98"/>
      <c r="Z15" s="102"/>
      <c r="AA15" s="181">
        <f t="shared" si="1"/>
        <v>0</v>
      </c>
      <c r="AB15" s="182"/>
      <c r="AC15" s="183"/>
      <c r="AD15" s="184"/>
      <c r="AE15" s="183"/>
      <c r="AF15" s="185">
        <f t="shared" si="8"/>
        <v>0</v>
      </c>
      <c r="AG15" s="186">
        <v>3.4722222222223202E-2</v>
      </c>
      <c r="AH15" s="187">
        <v>3.8194444444445502E-2</v>
      </c>
      <c r="AI15" s="177">
        <f t="shared" si="17"/>
        <v>0</v>
      </c>
      <c r="AJ15" s="188"/>
      <c r="AK15" s="189"/>
      <c r="AL15" s="190"/>
      <c r="AM15" s="177">
        <f t="shared" si="9"/>
        <v>0</v>
      </c>
      <c r="AN15" s="188"/>
      <c r="AO15" s="98"/>
      <c r="AP15" s="102"/>
      <c r="AQ15" s="181">
        <f t="shared" si="2"/>
        <v>0</v>
      </c>
      <c r="AR15" s="182"/>
      <c r="AS15" s="183"/>
      <c r="AT15" s="184"/>
      <c r="AU15" s="183"/>
      <c r="AV15" s="185">
        <f t="shared" si="10"/>
        <v>0</v>
      </c>
      <c r="AW15" s="186">
        <v>3.4722222222223202E-2</v>
      </c>
      <c r="AX15" s="187">
        <v>3.8194444444445502E-2</v>
      </c>
      <c r="AY15" s="177">
        <f t="shared" si="18"/>
        <v>0</v>
      </c>
      <c r="AZ15" s="188"/>
      <c r="BA15" s="189"/>
      <c r="BB15" s="190"/>
      <c r="BC15" s="177">
        <f t="shared" si="11"/>
        <v>0</v>
      </c>
      <c r="BD15" s="188"/>
      <c r="BE15" s="98"/>
      <c r="BF15" s="102"/>
      <c r="BG15" s="181">
        <f t="shared" si="3"/>
        <v>0</v>
      </c>
      <c r="BH15" s="182"/>
      <c r="BI15" s="183"/>
      <c r="BJ15" s="184"/>
      <c r="BK15" s="183"/>
      <c r="BL15" s="185">
        <f t="shared" si="12"/>
        <v>0</v>
      </c>
      <c r="BM15" s="186">
        <v>3.4722222222223202E-2</v>
      </c>
      <c r="BN15" s="187">
        <v>3.8194444444445502E-2</v>
      </c>
      <c r="BO15" s="177">
        <f t="shared" si="19"/>
        <v>0</v>
      </c>
      <c r="BP15" s="188"/>
      <c r="BQ15" s="189"/>
      <c r="BR15" s="190"/>
      <c r="BS15" s="177">
        <f t="shared" si="13"/>
        <v>0</v>
      </c>
      <c r="BT15" s="188"/>
      <c r="BU15" s="98"/>
      <c r="BV15" s="102"/>
      <c r="BW15" s="181">
        <f t="shared" si="4"/>
        <v>0</v>
      </c>
      <c r="BX15" s="182"/>
      <c r="BY15" s="183"/>
      <c r="BZ15" s="184"/>
      <c r="CA15" s="183"/>
      <c r="CB15" s="185">
        <f t="shared" si="14"/>
        <v>0</v>
      </c>
    </row>
    <row r="16" spans="1:81" ht="15.75">
      <c r="A16" s="186">
        <v>3.8194444444445502E-2</v>
      </c>
      <c r="B16" s="187">
        <v>4.1666666666667899E-2</v>
      </c>
      <c r="C16" s="177">
        <f t="shared" si="15"/>
        <v>0</v>
      </c>
      <c r="D16" s="188"/>
      <c r="E16" s="189"/>
      <c r="F16" s="190"/>
      <c r="G16" s="177">
        <f t="shared" si="5"/>
        <v>0</v>
      </c>
      <c r="H16" s="188"/>
      <c r="I16" s="98"/>
      <c r="J16" s="102"/>
      <c r="K16" s="181">
        <f t="shared" si="0"/>
        <v>0</v>
      </c>
      <c r="L16" s="182"/>
      <c r="M16" s="183"/>
      <c r="N16" s="184"/>
      <c r="O16" s="183"/>
      <c r="P16" s="185">
        <f t="shared" si="6"/>
        <v>0</v>
      </c>
      <c r="Q16" s="186">
        <v>3.8194444444445502E-2</v>
      </c>
      <c r="R16" s="187">
        <v>4.1666666666667899E-2</v>
      </c>
      <c r="S16" s="177">
        <f t="shared" si="16"/>
        <v>0</v>
      </c>
      <c r="T16" s="188"/>
      <c r="U16" s="189"/>
      <c r="V16" s="190"/>
      <c r="W16" s="177">
        <f t="shared" si="7"/>
        <v>0</v>
      </c>
      <c r="X16" s="188"/>
      <c r="Y16" s="98"/>
      <c r="Z16" s="102"/>
      <c r="AA16" s="181">
        <f t="shared" si="1"/>
        <v>0</v>
      </c>
      <c r="AB16" s="182"/>
      <c r="AC16" s="183"/>
      <c r="AD16" s="184"/>
      <c r="AE16" s="183"/>
      <c r="AF16" s="185">
        <f t="shared" si="8"/>
        <v>0</v>
      </c>
      <c r="AG16" s="186">
        <v>3.8194444444445502E-2</v>
      </c>
      <c r="AH16" s="187">
        <v>4.1666666666667899E-2</v>
      </c>
      <c r="AI16" s="177">
        <f t="shared" si="17"/>
        <v>0</v>
      </c>
      <c r="AJ16" s="188"/>
      <c r="AK16" s="189"/>
      <c r="AL16" s="190"/>
      <c r="AM16" s="177">
        <f t="shared" si="9"/>
        <v>0</v>
      </c>
      <c r="AN16" s="188"/>
      <c r="AO16" s="98"/>
      <c r="AP16" s="102"/>
      <c r="AQ16" s="181">
        <f t="shared" si="2"/>
        <v>0</v>
      </c>
      <c r="AR16" s="182"/>
      <c r="AS16" s="183"/>
      <c r="AT16" s="184"/>
      <c r="AU16" s="183"/>
      <c r="AV16" s="185">
        <f t="shared" si="10"/>
        <v>0</v>
      </c>
      <c r="AW16" s="186">
        <v>3.8194444444445502E-2</v>
      </c>
      <c r="AX16" s="187">
        <v>4.1666666666667899E-2</v>
      </c>
      <c r="AY16" s="177">
        <f t="shared" si="18"/>
        <v>0</v>
      </c>
      <c r="AZ16" s="188"/>
      <c r="BA16" s="189"/>
      <c r="BB16" s="190"/>
      <c r="BC16" s="177">
        <f t="shared" si="11"/>
        <v>0</v>
      </c>
      <c r="BD16" s="188"/>
      <c r="BE16" s="98"/>
      <c r="BF16" s="102"/>
      <c r="BG16" s="181">
        <f t="shared" si="3"/>
        <v>0</v>
      </c>
      <c r="BH16" s="182"/>
      <c r="BI16" s="183"/>
      <c r="BJ16" s="184"/>
      <c r="BK16" s="183"/>
      <c r="BL16" s="185">
        <f t="shared" si="12"/>
        <v>0</v>
      </c>
      <c r="BM16" s="186">
        <v>3.8194444444445502E-2</v>
      </c>
      <c r="BN16" s="187">
        <v>4.1666666666667899E-2</v>
      </c>
      <c r="BO16" s="177">
        <f t="shared" si="19"/>
        <v>0</v>
      </c>
      <c r="BP16" s="188"/>
      <c r="BQ16" s="189"/>
      <c r="BR16" s="190"/>
      <c r="BS16" s="177">
        <f t="shared" si="13"/>
        <v>0</v>
      </c>
      <c r="BT16" s="188"/>
      <c r="BU16" s="98"/>
      <c r="BV16" s="102"/>
      <c r="BW16" s="181">
        <f t="shared" si="4"/>
        <v>0</v>
      </c>
      <c r="BX16" s="182"/>
      <c r="BY16" s="183"/>
      <c r="BZ16" s="184"/>
      <c r="CA16" s="183"/>
      <c r="CB16" s="185">
        <f t="shared" si="14"/>
        <v>0</v>
      </c>
    </row>
    <row r="17" spans="1:80" ht="15.75">
      <c r="A17" s="186">
        <v>4.1666666666667899E-2</v>
      </c>
      <c r="B17" s="187">
        <v>4.51388888888902E-2</v>
      </c>
      <c r="C17" s="177">
        <f t="shared" si="15"/>
        <v>0</v>
      </c>
      <c r="D17" s="192"/>
      <c r="E17" s="98"/>
      <c r="F17" s="102"/>
      <c r="G17" s="177">
        <f t="shared" si="5"/>
        <v>0</v>
      </c>
      <c r="H17" s="192"/>
      <c r="I17" s="98"/>
      <c r="J17" s="102"/>
      <c r="K17" s="181">
        <f t="shared" si="0"/>
        <v>0</v>
      </c>
      <c r="L17" s="182"/>
      <c r="M17" s="183"/>
      <c r="N17" s="184"/>
      <c r="O17" s="183"/>
      <c r="P17" s="185">
        <f t="shared" si="6"/>
        <v>0</v>
      </c>
      <c r="Q17" s="186">
        <v>4.1666666666667899E-2</v>
      </c>
      <c r="R17" s="187">
        <v>4.51388888888902E-2</v>
      </c>
      <c r="S17" s="177">
        <f t="shared" si="16"/>
        <v>0</v>
      </c>
      <c r="T17" s="192"/>
      <c r="U17" s="98"/>
      <c r="V17" s="102"/>
      <c r="W17" s="177">
        <f t="shared" si="7"/>
        <v>0</v>
      </c>
      <c r="X17" s="192"/>
      <c r="Y17" s="98"/>
      <c r="Z17" s="102"/>
      <c r="AA17" s="181">
        <f t="shared" si="1"/>
        <v>0</v>
      </c>
      <c r="AB17" s="182"/>
      <c r="AC17" s="183"/>
      <c r="AD17" s="184"/>
      <c r="AE17" s="183"/>
      <c r="AF17" s="185">
        <f t="shared" si="8"/>
        <v>0</v>
      </c>
      <c r="AG17" s="186">
        <v>4.1666666666667899E-2</v>
      </c>
      <c r="AH17" s="187">
        <v>4.51388888888902E-2</v>
      </c>
      <c r="AI17" s="177">
        <f t="shared" si="17"/>
        <v>0</v>
      </c>
      <c r="AJ17" s="192"/>
      <c r="AK17" s="98"/>
      <c r="AL17" s="102"/>
      <c r="AM17" s="177">
        <f t="shared" si="9"/>
        <v>0</v>
      </c>
      <c r="AN17" s="192"/>
      <c r="AO17" s="98"/>
      <c r="AP17" s="102"/>
      <c r="AQ17" s="181">
        <f t="shared" si="2"/>
        <v>0</v>
      </c>
      <c r="AR17" s="182"/>
      <c r="AS17" s="183"/>
      <c r="AT17" s="184"/>
      <c r="AU17" s="183"/>
      <c r="AV17" s="185">
        <f t="shared" si="10"/>
        <v>0</v>
      </c>
      <c r="AW17" s="186">
        <v>4.1666666666667899E-2</v>
      </c>
      <c r="AX17" s="187">
        <v>4.51388888888902E-2</v>
      </c>
      <c r="AY17" s="177">
        <f t="shared" si="18"/>
        <v>0</v>
      </c>
      <c r="AZ17" s="192"/>
      <c r="BA17" s="98"/>
      <c r="BB17" s="102"/>
      <c r="BC17" s="177">
        <f t="shared" si="11"/>
        <v>0</v>
      </c>
      <c r="BD17" s="192"/>
      <c r="BE17" s="98"/>
      <c r="BF17" s="102"/>
      <c r="BG17" s="181">
        <f t="shared" si="3"/>
        <v>0</v>
      </c>
      <c r="BH17" s="182"/>
      <c r="BI17" s="183"/>
      <c r="BJ17" s="184"/>
      <c r="BK17" s="183"/>
      <c r="BL17" s="185">
        <f t="shared" si="12"/>
        <v>0</v>
      </c>
      <c r="BM17" s="186">
        <v>4.1666666666667899E-2</v>
      </c>
      <c r="BN17" s="187">
        <v>4.51388888888902E-2</v>
      </c>
      <c r="BO17" s="177">
        <f t="shared" si="19"/>
        <v>0</v>
      </c>
      <c r="BP17" s="192"/>
      <c r="BQ17" s="98"/>
      <c r="BR17" s="102"/>
      <c r="BS17" s="177">
        <f t="shared" si="13"/>
        <v>0</v>
      </c>
      <c r="BT17" s="192"/>
      <c r="BU17" s="98"/>
      <c r="BV17" s="102"/>
      <c r="BW17" s="181">
        <f t="shared" si="4"/>
        <v>0</v>
      </c>
      <c r="BX17" s="182"/>
      <c r="BY17" s="183"/>
      <c r="BZ17" s="184"/>
      <c r="CA17" s="183"/>
      <c r="CB17" s="185">
        <f t="shared" si="14"/>
        <v>0</v>
      </c>
    </row>
    <row r="18" spans="1:80" ht="15.75">
      <c r="A18" s="186">
        <v>4.51388888888902E-2</v>
      </c>
      <c r="B18" s="187">
        <v>4.86111111111125E-2</v>
      </c>
      <c r="C18" s="177">
        <f t="shared" si="15"/>
        <v>0</v>
      </c>
      <c r="D18" s="188"/>
      <c r="E18" s="189"/>
      <c r="F18" s="190"/>
      <c r="G18" s="177">
        <f t="shared" si="5"/>
        <v>0</v>
      </c>
      <c r="H18" s="188"/>
      <c r="I18" s="98"/>
      <c r="J18" s="102"/>
      <c r="K18" s="181">
        <f t="shared" si="0"/>
        <v>0</v>
      </c>
      <c r="L18" s="182"/>
      <c r="M18" s="183"/>
      <c r="N18" s="184"/>
      <c r="O18" s="183"/>
      <c r="P18" s="185">
        <f t="shared" si="6"/>
        <v>0</v>
      </c>
      <c r="Q18" s="186">
        <v>4.51388888888902E-2</v>
      </c>
      <c r="R18" s="187">
        <v>4.86111111111125E-2</v>
      </c>
      <c r="S18" s="177">
        <f t="shared" si="16"/>
        <v>0</v>
      </c>
      <c r="T18" s="188"/>
      <c r="U18" s="189"/>
      <c r="V18" s="190"/>
      <c r="W18" s="177">
        <f t="shared" si="7"/>
        <v>0</v>
      </c>
      <c r="X18" s="188"/>
      <c r="Y18" s="98"/>
      <c r="Z18" s="102"/>
      <c r="AA18" s="181">
        <f t="shared" si="1"/>
        <v>0</v>
      </c>
      <c r="AB18" s="182"/>
      <c r="AC18" s="183"/>
      <c r="AD18" s="184"/>
      <c r="AE18" s="183"/>
      <c r="AF18" s="185">
        <f t="shared" si="8"/>
        <v>0</v>
      </c>
      <c r="AG18" s="186">
        <v>4.51388888888902E-2</v>
      </c>
      <c r="AH18" s="187">
        <v>4.86111111111125E-2</v>
      </c>
      <c r="AI18" s="177">
        <f t="shared" si="17"/>
        <v>0</v>
      </c>
      <c r="AJ18" s="188"/>
      <c r="AK18" s="189"/>
      <c r="AL18" s="190"/>
      <c r="AM18" s="177">
        <f t="shared" si="9"/>
        <v>0</v>
      </c>
      <c r="AN18" s="188"/>
      <c r="AO18" s="98"/>
      <c r="AP18" s="102"/>
      <c r="AQ18" s="181">
        <f t="shared" si="2"/>
        <v>0</v>
      </c>
      <c r="AR18" s="182"/>
      <c r="AS18" s="183"/>
      <c r="AT18" s="184"/>
      <c r="AU18" s="183"/>
      <c r="AV18" s="185">
        <f t="shared" si="10"/>
        <v>0</v>
      </c>
      <c r="AW18" s="186">
        <v>4.51388888888902E-2</v>
      </c>
      <c r="AX18" s="187">
        <v>4.86111111111125E-2</v>
      </c>
      <c r="AY18" s="177">
        <f t="shared" si="18"/>
        <v>0</v>
      </c>
      <c r="AZ18" s="188"/>
      <c r="BA18" s="189"/>
      <c r="BB18" s="190"/>
      <c r="BC18" s="177">
        <f t="shared" si="11"/>
        <v>0</v>
      </c>
      <c r="BD18" s="188"/>
      <c r="BE18" s="98"/>
      <c r="BF18" s="102"/>
      <c r="BG18" s="181">
        <f t="shared" si="3"/>
        <v>0</v>
      </c>
      <c r="BH18" s="182"/>
      <c r="BI18" s="183"/>
      <c r="BJ18" s="184"/>
      <c r="BK18" s="183"/>
      <c r="BL18" s="185">
        <f t="shared" si="12"/>
        <v>0</v>
      </c>
      <c r="BM18" s="186">
        <v>4.51388888888902E-2</v>
      </c>
      <c r="BN18" s="187">
        <v>4.86111111111125E-2</v>
      </c>
      <c r="BO18" s="177">
        <f t="shared" si="19"/>
        <v>0</v>
      </c>
      <c r="BP18" s="188"/>
      <c r="BQ18" s="189"/>
      <c r="BR18" s="190"/>
      <c r="BS18" s="177">
        <f t="shared" si="13"/>
        <v>0</v>
      </c>
      <c r="BT18" s="188"/>
      <c r="BU18" s="98"/>
      <c r="BV18" s="102"/>
      <c r="BW18" s="181">
        <f t="shared" si="4"/>
        <v>0</v>
      </c>
      <c r="BX18" s="182"/>
      <c r="BY18" s="183"/>
      <c r="BZ18" s="184"/>
      <c r="CA18" s="183"/>
      <c r="CB18" s="185">
        <f t="shared" si="14"/>
        <v>0</v>
      </c>
    </row>
    <row r="19" spans="1:80" ht="15.75">
      <c r="A19" s="186">
        <v>4.86111111111125E-2</v>
      </c>
      <c r="B19" s="187">
        <v>5.20833333333348E-2</v>
      </c>
      <c r="C19" s="177">
        <f t="shared" si="15"/>
        <v>0</v>
      </c>
      <c r="D19" s="188"/>
      <c r="E19" s="189"/>
      <c r="F19" s="190"/>
      <c r="G19" s="177">
        <f t="shared" si="5"/>
        <v>0</v>
      </c>
      <c r="H19" s="188"/>
      <c r="I19" s="98"/>
      <c r="J19" s="102"/>
      <c r="K19" s="181">
        <f t="shared" si="0"/>
        <v>0</v>
      </c>
      <c r="L19" s="182"/>
      <c r="M19" s="183"/>
      <c r="N19" s="184"/>
      <c r="O19" s="183"/>
      <c r="P19" s="185">
        <f t="shared" si="6"/>
        <v>0</v>
      </c>
      <c r="Q19" s="186">
        <v>4.86111111111125E-2</v>
      </c>
      <c r="R19" s="187">
        <v>5.20833333333348E-2</v>
      </c>
      <c r="S19" s="177">
        <f t="shared" si="16"/>
        <v>0</v>
      </c>
      <c r="T19" s="188"/>
      <c r="U19" s="189"/>
      <c r="V19" s="190"/>
      <c r="W19" s="177">
        <f t="shared" si="7"/>
        <v>0</v>
      </c>
      <c r="X19" s="188"/>
      <c r="Y19" s="98"/>
      <c r="Z19" s="102"/>
      <c r="AA19" s="181">
        <f t="shared" si="1"/>
        <v>0</v>
      </c>
      <c r="AB19" s="182"/>
      <c r="AC19" s="183"/>
      <c r="AD19" s="184"/>
      <c r="AE19" s="183"/>
      <c r="AF19" s="185">
        <f t="shared" si="8"/>
        <v>0</v>
      </c>
      <c r="AG19" s="186">
        <v>4.86111111111125E-2</v>
      </c>
      <c r="AH19" s="187">
        <v>5.20833333333348E-2</v>
      </c>
      <c r="AI19" s="177">
        <f t="shared" si="17"/>
        <v>0</v>
      </c>
      <c r="AJ19" s="188"/>
      <c r="AK19" s="189"/>
      <c r="AL19" s="190"/>
      <c r="AM19" s="177">
        <f t="shared" si="9"/>
        <v>0</v>
      </c>
      <c r="AN19" s="188"/>
      <c r="AO19" s="98"/>
      <c r="AP19" s="102"/>
      <c r="AQ19" s="181">
        <f t="shared" si="2"/>
        <v>0</v>
      </c>
      <c r="AR19" s="182"/>
      <c r="AS19" s="183"/>
      <c r="AT19" s="184"/>
      <c r="AU19" s="183"/>
      <c r="AV19" s="185">
        <f t="shared" si="10"/>
        <v>0</v>
      </c>
      <c r="AW19" s="186">
        <v>4.86111111111125E-2</v>
      </c>
      <c r="AX19" s="187">
        <v>5.20833333333348E-2</v>
      </c>
      <c r="AY19" s="177">
        <f t="shared" si="18"/>
        <v>0</v>
      </c>
      <c r="AZ19" s="188"/>
      <c r="BA19" s="189"/>
      <c r="BB19" s="190"/>
      <c r="BC19" s="177">
        <f t="shared" si="11"/>
        <v>0</v>
      </c>
      <c r="BD19" s="188"/>
      <c r="BE19" s="98"/>
      <c r="BF19" s="102"/>
      <c r="BG19" s="181">
        <f t="shared" si="3"/>
        <v>0</v>
      </c>
      <c r="BH19" s="182"/>
      <c r="BI19" s="183"/>
      <c r="BJ19" s="184"/>
      <c r="BK19" s="183"/>
      <c r="BL19" s="185">
        <f t="shared" si="12"/>
        <v>0</v>
      </c>
      <c r="BM19" s="186">
        <v>4.86111111111125E-2</v>
      </c>
      <c r="BN19" s="187">
        <v>5.20833333333348E-2</v>
      </c>
      <c r="BO19" s="177">
        <f t="shared" si="19"/>
        <v>0</v>
      </c>
      <c r="BP19" s="188"/>
      <c r="BQ19" s="189"/>
      <c r="BR19" s="190"/>
      <c r="BS19" s="177">
        <f t="shared" si="13"/>
        <v>0</v>
      </c>
      <c r="BT19" s="188"/>
      <c r="BU19" s="98"/>
      <c r="BV19" s="102"/>
      <c r="BW19" s="181">
        <f t="shared" si="4"/>
        <v>0</v>
      </c>
      <c r="BX19" s="182"/>
      <c r="BY19" s="183"/>
      <c r="BZ19" s="184"/>
      <c r="CA19" s="183"/>
      <c r="CB19" s="185">
        <f t="shared" si="14"/>
        <v>0</v>
      </c>
    </row>
    <row r="20" spans="1:80" ht="15.75">
      <c r="A20" s="186">
        <v>5.20833333333348E-2</v>
      </c>
      <c r="B20" s="187">
        <v>5.55555555555571E-2</v>
      </c>
      <c r="C20" s="177">
        <f t="shared" si="15"/>
        <v>0</v>
      </c>
      <c r="D20" s="188"/>
      <c r="E20" s="189"/>
      <c r="F20" s="190"/>
      <c r="G20" s="177">
        <f t="shared" si="5"/>
        <v>0</v>
      </c>
      <c r="H20" s="188"/>
      <c r="I20" s="98"/>
      <c r="J20" s="102"/>
      <c r="K20" s="181">
        <f t="shared" si="0"/>
        <v>0</v>
      </c>
      <c r="L20" s="182"/>
      <c r="M20" s="183"/>
      <c r="N20" s="184"/>
      <c r="O20" s="183"/>
      <c r="P20" s="185">
        <f t="shared" si="6"/>
        <v>0</v>
      </c>
      <c r="Q20" s="186">
        <v>5.20833333333348E-2</v>
      </c>
      <c r="R20" s="187">
        <v>5.55555555555571E-2</v>
      </c>
      <c r="S20" s="177">
        <f t="shared" si="16"/>
        <v>0</v>
      </c>
      <c r="T20" s="188"/>
      <c r="U20" s="189"/>
      <c r="V20" s="190"/>
      <c r="W20" s="177">
        <f t="shared" si="7"/>
        <v>0</v>
      </c>
      <c r="X20" s="188"/>
      <c r="Y20" s="98"/>
      <c r="Z20" s="102"/>
      <c r="AA20" s="181">
        <f t="shared" si="1"/>
        <v>0</v>
      </c>
      <c r="AB20" s="182"/>
      <c r="AC20" s="183"/>
      <c r="AD20" s="184"/>
      <c r="AE20" s="183"/>
      <c r="AF20" s="185">
        <f t="shared" si="8"/>
        <v>0</v>
      </c>
      <c r="AG20" s="186">
        <v>5.20833333333348E-2</v>
      </c>
      <c r="AH20" s="187">
        <v>5.55555555555571E-2</v>
      </c>
      <c r="AI20" s="177">
        <f t="shared" si="17"/>
        <v>0</v>
      </c>
      <c r="AJ20" s="188"/>
      <c r="AK20" s="189"/>
      <c r="AL20" s="190"/>
      <c r="AM20" s="177">
        <f t="shared" si="9"/>
        <v>0</v>
      </c>
      <c r="AN20" s="188"/>
      <c r="AO20" s="98"/>
      <c r="AP20" s="102"/>
      <c r="AQ20" s="181">
        <f t="shared" si="2"/>
        <v>0</v>
      </c>
      <c r="AR20" s="182"/>
      <c r="AS20" s="183"/>
      <c r="AT20" s="184"/>
      <c r="AU20" s="183"/>
      <c r="AV20" s="185">
        <f t="shared" si="10"/>
        <v>0</v>
      </c>
      <c r="AW20" s="186">
        <v>5.20833333333348E-2</v>
      </c>
      <c r="AX20" s="187">
        <v>5.55555555555571E-2</v>
      </c>
      <c r="AY20" s="177">
        <f t="shared" si="18"/>
        <v>0</v>
      </c>
      <c r="AZ20" s="188"/>
      <c r="BA20" s="189"/>
      <c r="BB20" s="190"/>
      <c r="BC20" s="177">
        <f t="shared" si="11"/>
        <v>0</v>
      </c>
      <c r="BD20" s="188"/>
      <c r="BE20" s="98"/>
      <c r="BF20" s="102"/>
      <c r="BG20" s="181">
        <f t="shared" si="3"/>
        <v>0</v>
      </c>
      <c r="BH20" s="182"/>
      <c r="BI20" s="183"/>
      <c r="BJ20" s="184"/>
      <c r="BK20" s="183"/>
      <c r="BL20" s="185">
        <f t="shared" si="12"/>
        <v>0</v>
      </c>
      <c r="BM20" s="186">
        <v>5.20833333333348E-2</v>
      </c>
      <c r="BN20" s="187">
        <v>5.55555555555571E-2</v>
      </c>
      <c r="BO20" s="177">
        <f t="shared" si="19"/>
        <v>0</v>
      </c>
      <c r="BP20" s="188"/>
      <c r="BQ20" s="189"/>
      <c r="BR20" s="190"/>
      <c r="BS20" s="177">
        <f t="shared" si="13"/>
        <v>0</v>
      </c>
      <c r="BT20" s="188"/>
      <c r="BU20" s="98"/>
      <c r="BV20" s="102"/>
      <c r="BW20" s="181">
        <f t="shared" si="4"/>
        <v>0</v>
      </c>
      <c r="BX20" s="182"/>
      <c r="BY20" s="183"/>
      <c r="BZ20" s="184"/>
      <c r="CA20" s="183"/>
      <c r="CB20" s="185">
        <f t="shared" si="14"/>
        <v>0</v>
      </c>
    </row>
    <row r="21" spans="1:80" ht="15.75">
      <c r="A21" s="186">
        <v>5.55555555555571E-2</v>
      </c>
      <c r="B21" s="187">
        <v>5.9027777777779497E-2</v>
      </c>
      <c r="C21" s="177">
        <f t="shared" si="15"/>
        <v>0</v>
      </c>
      <c r="D21" s="188"/>
      <c r="E21" s="189"/>
      <c r="F21" s="190"/>
      <c r="G21" s="177">
        <f t="shared" si="5"/>
        <v>0</v>
      </c>
      <c r="H21" s="188"/>
      <c r="I21" s="98"/>
      <c r="J21" s="102"/>
      <c r="K21" s="181">
        <f t="shared" si="0"/>
        <v>0</v>
      </c>
      <c r="L21" s="182"/>
      <c r="M21" s="183"/>
      <c r="N21" s="184"/>
      <c r="O21" s="183"/>
      <c r="P21" s="185">
        <f t="shared" si="6"/>
        <v>0</v>
      </c>
      <c r="Q21" s="186">
        <v>5.55555555555571E-2</v>
      </c>
      <c r="R21" s="187">
        <v>5.9027777777779497E-2</v>
      </c>
      <c r="S21" s="177">
        <f t="shared" si="16"/>
        <v>0</v>
      </c>
      <c r="T21" s="188"/>
      <c r="U21" s="189"/>
      <c r="V21" s="190"/>
      <c r="W21" s="177">
        <f t="shared" si="7"/>
        <v>0</v>
      </c>
      <c r="X21" s="188"/>
      <c r="Y21" s="98"/>
      <c r="Z21" s="102"/>
      <c r="AA21" s="181">
        <f t="shared" si="1"/>
        <v>0</v>
      </c>
      <c r="AB21" s="182"/>
      <c r="AC21" s="183"/>
      <c r="AD21" s="184"/>
      <c r="AE21" s="183"/>
      <c r="AF21" s="185">
        <f t="shared" si="8"/>
        <v>0</v>
      </c>
      <c r="AG21" s="186">
        <v>5.55555555555571E-2</v>
      </c>
      <c r="AH21" s="187">
        <v>5.9027777777779497E-2</v>
      </c>
      <c r="AI21" s="177">
        <f t="shared" si="17"/>
        <v>0</v>
      </c>
      <c r="AJ21" s="188"/>
      <c r="AK21" s="189"/>
      <c r="AL21" s="190"/>
      <c r="AM21" s="177">
        <f t="shared" si="9"/>
        <v>0</v>
      </c>
      <c r="AN21" s="188"/>
      <c r="AO21" s="98"/>
      <c r="AP21" s="102"/>
      <c r="AQ21" s="181">
        <f t="shared" si="2"/>
        <v>0</v>
      </c>
      <c r="AR21" s="182"/>
      <c r="AS21" s="183"/>
      <c r="AT21" s="184"/>
      <c r="AU21" s="183"/>
      <c r="AV21" s="185">
        <f t="shared" si="10"/>
        <v>0</v>
      </c>
      <c r="AW21" s="186">
        <v>5.55555555555571E-2</v>
      </c>
      <c r="AX21" s="187">
        <v>5.9027777777779497E-2</v>
      </c>
      <c r="AY21" s="177">
        <f t="shared" si="18"/>
        <v>0</v>
      </c>
      <c r="AZ21" s="188"/>
      <c r="BA21" s="189"/>
      <c r="BB21" s="190"/>
      <c r="BC21" s="177">
        <f t="shared" si="11"/>
        <v>0</v>
      </c>
      <c r="BD21" s="188"/>
      <c r="BE21" s="98"/>
      <c r="BF21" s="102"/>
      <c r="BG21" s="181">
        <f t="shared" si="3"/>
        <v>0</v>
      </c>
      <c r="BH21" s="182"/>
      <c r="BI21" s="183"/>
      <c r="BJ21" s="184"/>
      <c r="BK21" s="183"/>
      <c r="BL21" s="185">
        <f t="shared" si="12"/>
        <v>0</v>
      </c>
      <c r="BM21" s="186">
        <v>5.55555555555571E-2</v>
      </c>
      <c r="BN21" s="187">
        <v>5.9027777777779497E-2</v>
      </c>
      <c r="BO21" s="177">
        <f t="shared" si="19"/>
        <v>0</v>
      </c>
      <c r="BP21" s="188"/>
      <c r="BQ21" s="189"/>
      <c r="BR21" s="190"/>
      <c r="BS21" s="177">
        <f t="shared" si="13"/>
        <v>0</v>
      </c>
      <c r="BT21" s="188"/>
      <c r="BU21" s="98"/>
      <c r="BV21" s="102"/>
      <c r="BW21" s="181">
        <f t="shared" si="4"/>
        <v>0</v>
      </c>
      <c r="BX21" s="182"/>
      <c r="BY21" s="183"/>
      <c r="BZ21" s="184"/>
      <c r="CA21" s="183"/>
      <c r="CB21" s="185">
        <f t="shared" si="14"/>
        <v>0</v>
      </c>
    </row>
    <row r="22" spans="1:80" ht="15.75">
      <c r="A22" s="186">
        <v>5.9027777777779497E-2</v>
      </c>
      <c r="B22" s="187">
        <v>6.2500000000001804E-2</v>
      </c>
      <c r="C22" s="177">
        <f t="shared" si="15"/>
        <v>0</v>
      </c>
      <c r="D22" s="188"/>
      <c r="E22" s="189"/>
      <c r="F22" s="190"/>
      <c r="G22" s="177">
        <f t="shared" si="5"/>
        <v>0</v>
      </c>
      <c r="H22" s="188"/>
      <c r="I22" s="98"/>
      <c r="J22" s="102"/>
      <c r="K22" s="181">
        <f t="shared" si="0"/>
        <v>0</v>
      </c>
      <c r="L22" s="182"/>
      <c r="M22" s="183"/>
      <c r="N22" s="184"/>
      <c r="O22" s="183"/>
      <c r="P22" s="185">
        <f t="shared" si="6"/>
        <v>0</v>
      </c>
      <c r="Q22" s="186">
        <v>5.9027777777779497E-2</v>
      </c>
      <c r="R22" s="187">
        <v>6.2500000000001804E-2</v>
      </c>
      <c r="S22" s="177">
        <f t="shared" si="16"/>
        <v>0</v>
      </c>
      <c r="T22" s="188"/>
      <c r="U22" s="189"/>
      <c r="V22" s="190"/>
      <c r="W22" s="177">
        <f t="shared" si="7"/>
        <v>0</v>
      </c>
      <c r="X22" s="188"/>
      <c r="Y22" s="98"/>
      <c r="Z22" s="102"/>
      <c r="AA22" s="181">
        <f t="shared" si="1"/>
        <v>0</v>
      </c>
      <c r="AB22" s="182"/>
      <c r="AC22" s="183"/>
      <c r="AD22" s="184"/>
      <c r="AE22" s="183"/>
      <c r="AF22" s="185">
        <f t="shared" si="8"/>
        <v>0</v>
      </c>
      <c r="AG22" s="186">
        <v>5.9027777777779497E-2</v>
      </c>
      <c r="AH22" s="187">
        <v>6.2500000000001804E-2</v>
      </c>
      <c r="AI22" s="177">
        <f t="shared" si="17"/>
        <v>0</v>
      </c>
      <c r="AJ22" s="188"/>
      <c r="AK22" s="189"/>
      <c r="AL22" s="190"/>
      <c r="AM22" s="177">
        <f t="shared" si="9"/>
        <v>0</v>
      </c>
      <c r="AN22" s="188"/>
      <c r="AO22" s="98"/>
      <c r="AP22" s="102"/>
      <c r="AQ22" s="181">
        <f t="shared" si="2"/>
        <v>0</v>
      </c>
      <c r="AR22" s="182"/>
      <c r="AS22" s="183"/>
      <c r="AT22" s="184"/>
      <c r="AU22" s="183"/>
      <c r="AV22" s="185">
        <f t="shared" si="10"/>
        <v>0</v>
      </c>
      <c r="AW22" s="186">
        <v>5.9027777777779497E-2</v>
      </c>
      <c r="AX22" s="187">
        <v>6.2500000000001804E-2</v>
      </c>
      <c r="AY22" s="177">
        <f t="shared" si="18"/>
        <v>0</v>
      </c>
      <c r="AZ22" s="188"/>
      <c r="BA22" s="189"/>
      <c r="BB22" s="190"/>
      <c r="BC22" s="177">
        <f t="shared" si="11"/>
        <v>0</v>
      </c>
      <c r="BD22" s="188"/>
      <c r="BE22" s="98"/>
      <c r="BF22" s="102"/>
      <c r="BG22" s="181">
        <f t="shared" si="3"/>
        <v>0</v>
      </c>
      <c r="BH22" s="182"/>
      <c r="BI22" s="183"/>
      <c r="BJ22" s="184"/>
      <c r="BK22" s="183"/>
      <c r="BL22" s="185">
        <f t="shared" si="12"/>
        <v>0</v>
      </c>
      <c r="BM22" s="186">
        <v>5.9027777777779497E-2</v>
      </c>
      <c r="BN22" s="187">
        <v>6.2500000000001804E-2</v>
      </c>
      <c r="BO22" s="177">
        <f t="shared" si="19"/>
        <v>0</v>
      </c>
      <c r="BP22" s="188"/>
      <c r="BQ22" s="189"/>
      <c r="BR22" s="190"/>
      <c r="BS22" s="177">
        <f t="shared" si="13"/>
        <v>0</v>
      </c>
      <c r="BT22" s="188"/>
      <c r="BU22" s="98"/>
      <c r="BV22" s="102"/>
      <c r="BW22" s="181">
        <f t="shared" si="4"/>
        <v>0</v>
      </c>
      <c r="BX22" s="182"/>
      <c r="BY22" s="183"/>
      <c r="BZ22" s="184"/>
      <c r="CA22" s="183"/>
      <c r="CB22" s="185">
        <f t="shared" si="14"/>
        <v>0</v>
      </c>
    </row>
    <row r="23" spans="1:80" ht="15.75">
      <c r="A23" s="186">
        <v>6.2500000000001804E-2</v>
      </c>
      <c r="B23" s="187">
        <v>6.5972222222224097E-2</v>
      </c>
      <c r="C23" s="177">
        <f t="shared" si="15"/>
        <v>0</v>
      </c>
      <c r="D23" s="188"/>
      <c r="E23" s="189"/>
      <c r="F23" s="190"/>
      <c r="G23" s="177">
        <f t="shared" si="5"/>
        <v>0</v>
      </c>
      <c r="H23" s="188"/>
      <c r="I23" s="98"/>
      <c r="J23" s="102"/>
      <c r="K23" s="181">
        <f t="shared" si="0"/>
        <v>0</v>
      </c>
      <c r="L23" s="182"/>
      <c r="M23" s="183"/>
      <c r="N23" s="184"/>
      <c r="O23" s="183"/>
      <c r="P23" s="185">
        <f t="shared" si="6"/>
        <v>0</v>
      </c>
      <c r="Q23" s="186">
        <v>6.2500000000001804E-2</v>
      </c>
      <c r="R23" s="187">
        <v>6.5972222222224097E-2</v>
      </c>
      <c r="S23" s="177">
        <f t="shared" si="16"/>
        <v>0</v>
      </c>
      <c r="T23" s="188"/>
      <c r="U23" s="189"/>
      <c r="V23" s="190"/>
      <c r="W23" s="177">
        <f t="shared" si="7"/>
        <v>0</v>
      </c>
      <c r="X23" s="188"/>
      <c r="Y23" s="98"/>
      <c r="Z23" s="102"/>
      <c r="AA23" s="181">
        <f t="shared" si="1"/>
        <v>0</v>
      </c>
      <c r="AB23" s="182"/>
      <c r="AC23" s="183"/>
      <c r="AD23" s="184"/>
      <c r="AE23" s="183"/>
      <c r="AF23" s="185">
        <f t="shared" si="8"/>
        <v>0</v>
      </c>
      <c r="AG23" s="186">
        <v>6.2500000000001804E-2</v>
      </c>
      <c r="AH23" s="187">
        <v>6.5972222222224097E-2</v>
      </c>
      <c r="AI23" s="177">
        <f t="shared" si="17"/>
        <v>0</v>
      </c>
      <c r="AJ23" s="188"/>
      <c r="AK23" s="189"/>
      <c r="AL23" s="190"/>
      <c r="AM23" s="177">
        <f t="shared" si="9"/>
        <v>0</v>
      </c>
      <c r="AN23" s="188"/>
      <c r="AO23" s="98"/>
      <c r="AP23" s="102"/>
      <c r="AQ23" s="181">
        <f t="shared" si="2"/>
        <v>0</v>
      </c>
      <c r="AR23" s="182"/>
      <c r="AS23" s="183"/>
      <c r="AT23" s="184"/>
      <c r="AU23" s="183"/>
      <c r="AV23" s="185">
        <f t="shared" si="10"/>
        <v>0</v>
      </c>
      <c r="AW23" s="186">
        <v>6.2500000000001804E-2</v>
      </c>
      <c r="AX23" s="187">
        <v>6.5972222222224097E-2</v>
      </c>
      <c r="AY23" s="177">
        <f t="shared" si="18"/>
        <v>0</v>
      </c>
      <c r="AZ23" s="188"/>
      <c r="BA23" s="189"/>
      <c r="BB23" s="190"/>
      <c r="BC23" s="177">
        <f t="shared" si="11"/>
        <v>0</v>
      </c>
      <c r="BD23" s="188"/>
      <c r="BE23" s="98"/>
      <c r="BF23" s="102"/>
      <c r="BG23" s="181">
        <f t="shared" si="3"/>
        <v>0</v>
      </c>
      <c r="BH23" s="182"/>
      <c r="BI23" s="183"/>
      <c r="BJ23" s="184"/>
      <c r="BK23" s="183"/>
      <c r="BL23" s="185">
        <f t="shared" si="12"/>
        <v>0</v>
      </c>
      <c r="BM23" s="186">
        <v>6.2500000000001804E-2</v>
      </c>
      <c r="BN23" s="187">
        <v>6.5972222222224097E-2</v>
      </c>
      <c r="BO23" s="177">
        <f t="shared" si="19"/>
        <v>0</v>
      </c>
      <c r="BP23" s="188"/>
      <c r="BQ23" s="189"/>
      <c r="BR23" s="190"/>
      <c r="BS23" s="177">
        <f t="shared" si="13"/>
        <v>0</v>
      </c>
      <c r="BT23" s="188"/>
      <c r="BU23" s="98"/>
      <c r="BV23" s="102"/>
      <c r="BW23" s="181">
        <f t="shared" si="4"/>
        <v>0</v>
      </c>
      <c r="BX23" s="182"/>
      <c r="BY23" s="183"/>
      <c r="BZ23" s="184"/>
      <c r="CA23" s="183"/>
      <c r="CB23" s="185">
        <f t="shared" si="14"/>
        <v>0</v>
      </c>
    </row>
    <row r="24" spans="1:80" ht="15.75">
      <c r="A24" s="186">
        <v>6.5972222222224097E-2</v>
      </c>
      <c r="B24" s="187">
        <v>6.9444444444446404E-2</v>
      </c>
      <c r="C24" s="177">
        <f t="shared" si="15"/>
        <v>0</v>
      </c>
      <c r="D24" s="188"/>
      <c r="E24" s="189"/>
      <c r="F24" s="190"/>
      <c r="G24" s="177">
        <f t="shared" si="5"/>
        <v>0</v>
      </c>
      <c r="H24" s="188"/>
      <c r="I24" s="98"/>
      <c r="J24" s="102"/>
      <c r="K24" s="181">
        <f t="shared" si="0"/>
        <v>0</v>
      </c>
      <c r="L24" s="182"/>
      <c r="M24" s="183"/>
      <c r="N24" s="184"/>
      <c r="O24" s="183"/>
      <c r="P24" s="185">
        <f t="shared" si="6"/>
        <v>0</v>
      </c>
      <c r="Q24" s="186">
        <v>6.5972222222224097E-2</v>
      </c>
      <c r="R24" s="187">
        <v>6.9444444444446404E-2</v>
      </c>
      <c r="S24" s="177">
        <f t="shared" si="16"/>
        <v>0</v>
      </c>
      <c r="T24" s="188"/>
      <c r="U24" s="189"/>
      <c r="V24" s="190"/>
      <c r="W24" s="177">
        <f t="shared" si="7"/>
        <v>0</v>
      </c>
      <c r="X24" s="188"/>
      <c r="Y24" s="98"/>
      <c r="Z24" s="102"/>
      <c r="AA24" s="181">
        <f t="shared" si="1"/>
        <v>0</v>
      </c>
      <c r="AB24" s="182"/>
      <c r="AC24" s="183"/>
      <c r="AD24" s="184"/>
      <c r="AE24" s="183"/>
      <c r="AF24" s="185">
        <f t="shared" si="8"/>
        <v>0</v>
      </c>
      <c r="AG24" s="186">
        <v>6.5972222222224097E-2</v>
      </c>
      <c r="AH24" s="187">
        <v>6.9444444444446404E-2</v>
      </c>
      <c r="AI24" s="177">
        <f t="shared" si="17"/>
        <v>0</v>
      </c>
      <c r="AJ24" s="188"/>
      <c r="AK24" s="189"/>
      <c r="AL24" s="190"/>
      <c r="AM24" s="177">
        <f t="shared" si="9"/>
        <v>0</v>
      </c>
      <c r="AN24" s="188"/>
      <c r="AO24" s="98"/>
      <c r="AP24" s="102"/>
      <c r="AQ24" s="181">
        <f t="shared" si="2"/>
        <v>0</v>
      </c>
      <c r="AR24" s="182"/>
      <c r="AS24" s="183"/>
      <c r="AT24" s="184"/>
      <c r="AU24" s="183"/>
      <c r="AV24" s="185">
        <f t="shared" si="10"/>
        <v>0</v>
      </c>
      <c r="AW24" s="186">
        <v>6.5972222222224097E-2</v>
      </c>
      <c r="AX24" s="187">
        <v>6.9444444444446404E-2</v>
      </c>
      <c r="AY24" s="177">
        <f t="shared" si="18"/>
        <v>0</v>
      </c>
      <c r="AZ24" s="188"/>
      <c r="BA24" s="189"/>
      <c r="BB24" s="190"/>
      <c r="BC24" s="177">
        <f t="shared" si="11"/>
        <v>0</v>
      </c>
      <c r="BD24" s="188"/>
      <c r="BE24" s="98"/>
      <c r="BF24" s="102"/>
      <c r="BG24" s="181">
        <f t="shared" si="3"/>
        <v>0</v>
      </c>
      <c r="BH24" s="182"/>
      <c r="BI24" s="183"/>
      <c r="BJ24" s="184"/>
      <c r="BK24" s="183"/>
      <c r="BL24" s="185">
        <f t="shared" si="12"/>
        <v>0</v>
      </c>
      <c r="BM24" s="186">
        <v>6.5972222222224097E-2</v>
      </c>
      <c r="BN24" s="187">
        <v>6.9444444444446404E-2</v>
      </c>
      <c r="BO24" s="177">
        <f t="shared" si="19"/>
        <v>0</v>
      </c>
      <c r="BP24" s="188"/>
      <c r="BQ24" s="189"/>
      <c r="BR24" s="190"/>
      <c r="BS24" s="177">
        <f t="shared" si="13"/>
        <v>0</v>
      </c>
      <c r="BT24" s="188"/>
      <c r="BU24" s="98"/>
      <c r="BV24" s="102"/>
      <c r="BW24" s="181">
        <f t="shared" si="4"/>
        <v>0</v>
      </c>
      <c r="BX24" s="182"/>
      <c r="BY24" s="183"/>
      <c r="BZ24" s="184"/>
      <c r="CA24" s="183"/>
      <c r="CB24" s="185">
        <f t="shared" si="14"/>
        <v>0</v>
      </c>
    </row>
    <row r="25" spans="1:80" ht="15.75">
      <c r="A25" s="186">
        <v>6.9444444444446404E-2</v>
      </c>
      <c r="B25" s="187">
        <v>7.2916666666668697E-2</v>
      </c>
      <c r="C25" s="177">
        <f t="shared" si="15"/>
        <v>0</v>
      </c>
      <c r="D25" s="188"/>
      <c r="E25" s="189"/>
      <c r="F25" s="190"/>
      <c r="G25" s="177">
        <f t="shared" si="5"/>
        <v>0</v>
      </c>
      <c r="H25" s="188"/>
      <c r="I25" s="98"/>
      <c r="J25" s="102"/>
      <c r="K25" s="181">
        <f t="shared" si="0"/>
        <v>0</v>
      </c>
      <c r="L25" s="182"/>
      <c r="M25" s="183"/>
      <c r="N25" s="184"/>
      <c r="O25" s="183"/>
      <c r="P25" s="185">
        <f t="shared" si="6"/>
        <v>0</v>
      </c>
      <c r="Q25" s="186">
        <v>6.9444444444446404E-2</v>
      </c>
      <c r="R25" s="187">
        <v>7.2916666666668697E-2</v>
      </c>
      <c r="S25" s="177">
        <f t="shared" si="16"/>
        <v>0</v>
      </c>
      <c r="T25" s="188"/>
      <c r="U25" s="189"/>
      <c r="V25" s="190"/>
      <c r="W25" s="177">
        <f t="shared" si="7"/>
        <v>0</v>
      </c>
      <c r="X25" s="188"/>
      <c r="Y25" s="98"/>
      <c r="Z25" s="102"/>
      <c r="AA25" s="181">
        <f t="shared" si="1"/>
        <v>0</v>
      </c>
      <c r="AB25" s="182"/>
      <c r="AC25" s="183"/>
      <c r="AD25" s="184"/>
      <c r="AE25" s="183"/>
      <c r="AF25" s="185">
        <f t="shared" si="8"/>
        <v>0</v>
      </c>
      <c r="AG25" s="186">
        <v>6.9444444444446404E-2</v>
      </c>
      <c r="AH25" s="187">
        <v>7.2916666666668697E-2</v>
      </c>
      <c r="AI25" s="177">
        <f t="shared" si="17"/>
        <v>0</v>
      </c>
      <c r="AJ25" s="188"/>
      <c r="AK25" s="189"/>
      <c r="AL25" s="190"/>
      <c r="AM25" s="177">
        <f t="shared" si="9"/>
        <v>0</v>
      </c>
      <c r="AN25" s="188"/>
      <c r="AO25" s="98"/>
      <c r="AP25" s="102"/>
      <c r="AQ25" s="181">
        <f t="shared" si="2"/>
        <v>0</v>
      </c>
      <c r="AR25" s="182"/>
      <c r="AS25" s="183"/>
      <c r="AT25" s="184"/>
      <c r="AU25" s="183"/>
      <c r="AV25" s="185">
        <f t="shared" si="10"/>
        <v>0</v>
      </c>
      <c r="AW25" s="186">
        <v>6.9444444444446404E-2</v>
      </c>
      <c r="AX25" s="187">
        <v>7.2916666666668697E-2</v>
      </c>
      <c r="AY25" s="177">
        <f t="shared" si="18"/>
        <v>0</v>
      </c>
      <c r="AZ25" s="188"/>
      <c r="BA25" s="189"/>
      <c r="BB25" s="190"/>
      <c r="BC25" s="177">
        <f t="shared" si="11"/>
        <v>0</v>
      </c>
      <c r="BD25" s="188"/>
      <c r="BE25" s="98"/>
      <c r="BF25" s="102"/>
      <c r="BG25" s="181">
        <f t="shared" si="3"/>
        <v>0</v>
      </c>
      <c r="BH25" s="182"/>
      <c r="BI25" s="183"/>
      <c r="BJ25" s="184"/>
      <c r="BK25" s="183"/>
      <c r="BL25" s="185">
        <f t="shared" si="12"/>
        <v>0</v>
      </c>
      <c r="BM25" s="186">
        <v>6.9444444444446404E-2</v>
      </c>
      <c r="BN25" s="187">
        <v>7.2916666666668697E-2</v>
      </c>
      <c r="BO25" s="177">
        <f t="shared" si="19"/>
        <v>0</v>
      </c>
      <c r="BP25" s="188"/>
      <c r="BQ25" s="189"/>
      <c r="BR25" s="190"/>
      <c r="BS25" s="177">
        <f t="shared" si="13"/>
        <v>0</v>
      </c>
      <c r="BT25" s="188"/>
      <c r="BU25" s="98"/>
      <c r="BV25" s="102"/>
      <c r="BW25" s="181">
        <f t="shared" si="4"/>
        <v>0</v>
      </c>
      <c r="BX25" s="182"/>
      <c r="BY25" s="183"/>
      <c r="BZ25" s="184"/>
      <c r="CA25" s="183"/>
      <c r="CB25" s="185">
        <f t="shared" si="14"/>
        <v>0</v>
      </c>
    </row>
    <row r="26" spans="1:80" ht="15.75">
      <c r="A26" s="186">
        <v>7.2916666666668697E-2</v>
      </c>
      <c r="B26" s="187">
        <v>7.6388888888891102E-2</v>
      </c>
      <c r="C26" s="177">
        <f t="shared" si="15"/>
        <v>0</v>
      </c>
      <c r="D26" s="188"/>
      <c r="E26" s="189"/>
      <c r="F26" s="190"/>
      <c r="G26" s="177">
        <f t="shared" si="5"/>
        <v>0</v>
      </c>
      <c r="H26" s="188"/>
      <c r="I26" s="98"/>
      <c r="J26" s="102"/>
      <c r="K26" s="181">
        <f t="shared" si="0"/>
        <v>0</v>
      </c>
      <c r="L26" s="182"/>
      <c r="M26" s="183"/>
      <c r="N26" s="184"/>
      <c r="O26" s="183"/>
      <c r="P26" s="185">
        <f t="shared" si="6"/>
        <v>0</v>
      </c>
      <c r="Q26" s="186">
        <v>7.2916666666668697E-2</v>
      </c>
      <c r="R26" s="187">
        <v>7.6388888888891102E-2</v>
      </c>
      <c r="S26" s="177">
        <f t="shared" si="16"/>
        <v>0</v>
      </c>
      <c r="T26" s="188"/>
      <c r="U26" s="189"/>
      <c r="V26" s="190"/>
      <c r="W26" s="177">
        <f t="shared" si="7"/>
        <v>0</v>
      </c>
      <c r="X26" s="188"/>
      <c r="Y26" s="98"/>
      <c r="Z26" s="102"/>
      <c r="AA26" s="181">
        <f t="shared" si="1"/>
        <v>0</v>
      </c>
      <c r="AB26" s="182"/>
      <c r="AC26" s="183"/>
      <c r="AD26" s="184"/>
      <c r="AE26" s="183"/>
      <c r="AF26" s="185">
        <f t="shared" si="8"/>
        <v>0</v>
      </c>
      <c r="AG26" s="186">
        <v>7.2916666666668697E-2</v>
      </c>
      <c r="AH26" s="187">
        <v>7.6388888888891102E-2</v>
      </c>
      <c r="AI26" s="177">
        <f t="shared" si="17"/>
        <v>0</v>
      </c>
      <c r="AJ26" s="188"/>
      <c r="AK26" s="189"/>
      <c r="AL26" s="190"/>
      <c r="AM26" s="177">
        <f t="shared" si="9"/>
        <v>0</v>
      </c>
      <c r="AN26" s="188"/>
      <c r="AO26" s="98"/>
      <c r="AP26" s="102"/>
      <c r="AQ26" s="181">
        <f t="shared" si="2"/>
        <v>0</v>
      </c>
      <c r="AR26" s="182"/>
      <c r="AS26" s="183"/>
      <c r="AT26" s="184"/>
      <c r="AU26" s="183"/>
      <c r="AV26" s="185">
        <f t="shared" si="10"/>
        <v>0</v>
      </c>
      <c r="AW26" s="186">
        <v>7.2916666666668697E-2</v>
      </c>
      <c r="AX26" s="187">
        <v>7.6388888888891102E-2</v>
      </c>
      <c r="AY26" s="177">
        <f t="shared" si="18"/>
        <v>0</v>
      </c>
      <c r="AZ26" s="188"/>
      <c r="BA26" s="189"/>
      <c r="BB26" s="190"/>
      <c r="BC26" s="177">
        <f t="shared" si="11"/>
        <v>0</v>
      </c>
      <c r="BD26" s="188"/>
      <c r="BE26" s="98"/>
      <c r="BF26" s="102"/>
      <c r="BG26" s="181">
        <f t="shared" si="3"/>
        <v>0</v>
      </c>
      <c r="BH26" s="182"/>
      <c r="BI26" s="183"/>
      <c r="BJ26" s="184"/>
      <c r="BK26" s="183"/>
      <c r="BL26" s="185">
        <f t="shared" si="12"/>
        <v>0</v>
      </c>
      <c r="BM26" s="186">
        <v>7.2916666666668697E-2</v>
      </c>
      <c r="BN26" s="187">
        <v>7.6388888888891102E-2</v>
      </c>
      <c r="BO26" s="177">
        <f t="shared" si="19"/>
        <v>0</v>
      </c>
      <c r="BP26" s="188"/>
      <c r="BQ26" s="189"/>
      <c r="BR26" s="190"/>
      <c r="BS26" s="177">
        <f t="shared" si="13"/>
        <v>0</v>
      </c>
      <c r="BT26" s="188"/>
      <c r="BU26" s="98"/>
      <c r="BV26" s="102"/>
      <c r="BW26" s="181">
        <f t="shared" si="4"/>
        <v>0</v>
      </c>
      <c r="BX26" s="182"/>
      <c r="BY26" s="183"/>
      <c r="BZ26" s="184"/>
      <c r="CA26" s="183"/>
      <c r="CB26" s="185">
        <f t="shared" si="14"/>
        <v>0</v>
      </c>
    </row>
    <row r="27" spans="1:80" ht="15.75">
      <c r="A27" s="186">
        <v>7.6388888888891102E-2</v>
      </c>
      <c r="B27" s="187">
        <v>7.9861111111113395E-2</v>
      </c>
      <c r="C27" s="177">
        <f t="shared" si="15"/>
        <v>0</v>
      </c>
      <c r="D27" s="188"/>
      <c r="E27" s="189"/>
      <c r="F27" s="190"/>
      <c r="G27" s="177">
        <f t="shared" si="5"/>
        <v>0</v>
      </c>
      <c r="H27" s="188"/>
      <c r="I27" s="98"/>
      <c r="J27" s="102"/>
      <c r="K27" s="181">
        <f t="shared" si="0"/>
        <v>0</v>
      </c>
      <c r="L27" s="182"/>
      <c r="M27" s="183"/>
      <c r="N27" s="184"/>
      <c r="O27" s="183"/>
      <c r="P27" s="185">
        <f t="shared" si="6"/>
        <v>0</v>
      </c>
      <c r="Q27" s="186">
        <v>7.6388888888891102E-2</v>
      </c>
      <c r="R27" s="187">
        <v>7.9861111111113395E-2</v>
      </c>
      <c r="S27" s="177">
        <f t="shared" si="16"/>
        <v>0</v>
      </c>
      <c r="T27" s="188"/>
      <c r="U27" s="189"/>
      <c r="V27" s="190"/>
      <c r="W27" s="177">
        <f t="shared" si="7"/>
        <v>0</v>
      </c>
      <c r="X27" s="188"/>
      <c r="Y27" s="98"/>
      <c r="Z27" s="102"/>
      <c r="AA27" s="181">
        <f t="shared" si="1"/>
        <v>0</v>
      </c>
      <c r="AB27" s="182"/>
      <c r="AC27" s="183"/>
      <c r="AD27" s="184"/>
      <c r="AE27" s="183"/>
      <c r="AF27" s="185">
        <f t="shared" si="8"/>
        <v>0</v>
      </c>
      <c r="AG27" s="186">
        <v>7.6388888888891102E-2</v>
      </c>
      <c r="AH27" s="187">
        <v>7.9861111111113395E-2</v>
      </c>
      <c r="AI27" s="177">
        <f t="shared" si="17"/>
        <v>0</v>
      </c>
      <c r="AJ27" s="188"/>
      <c r="AK27" s="189"/>
      <c r="AL27" s="190"/>
      <c r="AM27" s="177">
        <f t="shared" si="9"/>
        <v>0</v>
      </c>
      <c r="AN27" s="188"/>
      <c r="AO27" s="98"/>
      <c r="AP27" s="102"/>
      <c r="AQ27" s="181">
        <f t="shared" si="2"/>
        <v>0</v>
      </c>
      <c r="AR27" s="182"/>
      <c r="AS27" s="183"/>
      <c r="AT27" s="184"/>
      <c r="AU27" s="183"/>
      <c r="AV27" s="185">
        <f t="shared" si="10"/>
        <v>0</v>
      </c>
      <c r="AW27" s="186">
        <v>7.6388888888891102E-2</v>
      </c>
      <c r="AX27" s="187">
        <v>7.9861111111113395E-2</v>
      </c>
      <c r="AY27" s="177">
        <f t="shared" si="18"/>
        <v>0</v>
      </c>
      <c r="AZ27" s="188"/>
      <c r="BA27" s="189"/>
      <c r="BB27" s="190"/>
      <c r="BC27" s="177">
        <f t="shared" si="11"/>
        <v>0</v>
      </c>
      <c r="BD27" s="188"/>
      <c r="BE27" s="98"/>
      <c r="BF27" s="102"/>
      <c r="BG27" s="181">
        <f t="shared" si="3"/>
        <v>0</v>
      </c>
      <c r="BH27" s="182"/>
      <c r="BI27" s="183"/>
      <c r="BJ27" s="184"/>
      <c r="BK27" s="183"/>
      <c r="BL27" s="185">
        <f t="shared" si="12"/>
        <v>0</v>
      </c>
      <c r="BM27" s="186">
        <v>7.6388888888891102E-2</v>
      </c>
      <c r="BN27" s="187">
        <v>7.9861111111113395E-2</v>
      </c>
      <c r="BO27" s="177">
        <f t="shared" si="19"/>
        <v>0</v>
      </c>
      <c r="BP27" s="188"/>
      <c r="BQ27" s="189"/>
      <c r="BR27" s="190"/>
      <c r="BS27" s="177">
        <f t="shared" si="13"/>
        <v>0</v>
      </c>
      <c r="BT27" s="188"/>
      <c r="BU27" s="98"/>
      <c r="BV27" s="102"/>
      <c r="BW27" s="181">
        <f t="shared" si="4"/>
        <v>0</v>
      </c>
      <c r="BX27" s="182"/>
      <c r="BY27" s="183"/>
      <c r="BZ27" s="184"/>
      <c r="CA27" s="183"/>
      <c r="CB27" s="185">
        <f t="shared" si="14"/>
        <v>0</v>
      </c>
    </row>
    <row r="28" spans="1:80" ht="15.75">
      <c r="A28" s="186">
        <v>7.9861111111113395E-2</v>
      </c>
      <c r="B28" s="187">
        <v>8.3333333333335702E-2</v>
      </c>
      <c r="C28" s="177">
        <f t="shared" si="15"/>
        <v>0</v>
      </c>
      <c r="D28" s="188"/>
      <c r="E28" s="189"/>
      <c r="F28" s="190"/>
      <c r="G28" s="177">
        <f t="shared" si="5"/>
        <v>0</v>
      </c>
      <c r="H28" s="188"/>
      <c r="I28" s="98"/>
      <c r="J28" s="102"/>
      <c r="K28" s="181">
        <f t="shared" si="0"/>
        <v>0</v>
      </c>
      <c r="L28" s="182"/>
      <c r="M28" s="183"/>
      <c r="N28" s="184"/>
      <c r="O28" s="183"/>
      <c r="P28" s="185">
        <f t="shared" si="6"/>
        <v>0</v>
      </c>
      <c r="Q28" s="186">
        <v>7.9861111111113395E-2</v>
      </c>
      <c r="R28" s="187">
        <v>8.3333333333335702E-2</v>
      </c>
      <c r="S28" s="177">
        <f t="shared" si="16"/>
        <v>0</v>
      </c>
      <c r="T28" s="188"/>
      <c r="U28" s="189"/>
      <c r="V28" s="190"/>
      <c r="W28" s="177">
        <f t="shared" si="7"/>
        <v>0</v>
      </c>
      <c r="X28" s="188"/>
      <c r="Y28" s="98"/>
      <c r="Z28" s="102"/>
      <c r="AA28" s="181">
        <f t="shared" si="1"/>
        <v>0</v>
      </c>
      <c r="AB28" s="182"/>
      <c r="AC28" s="183"/>
      <c r="AD28" s="184"/>
      <c r="AE28" s="183"/>
      <c r="AF28" s="185">
        <f t="shared" si="8"/>
        <v>0</v>
      </c>
      <c r="AG28" s="186">
        <v>7.9861111111113395E-2</v>
      </c>
      <c r="AH28" s="187">
        <v>8.3333333333335702E-2</v>
      </c>
      <c r="AI28" s="177">
        <f t="shared" si="17"/>
        <v>0</v>
      </c>
      <c r="AJ28" s="188"/>
      <c r="AK28" s="189"/>
      <c r="AL28" s="190"/>
      <c r="AM28" s="177">
        <f t="shared" si="9"/>
        <v>0</v>
      </c>
      <c r="AN28" s="188"/>
      <c r="AO28" s="98"/>
      <c r="AP28" s="102"/>
      <c r="AQ28" s="181">
        <f t="shared" si="2"/>
        <v>0</v>
      </c>
      <c r="AR28" s="182"/>
      <c r="AS28" s="183"/>
      <c r="AT28" s="184"/>
      <c r="AU28" s="183"/>
      <c r="AV28" s="185">
        <f t="shared" si="10"/>
        <v>0</v>
      </c>
      <c r="AW28" s="186">
        <v>7.9861111111113395E-2</v>
      </c>
      <c r="AX28" s="187">
        <v>8.3333333333335702E-2</v>
      </c>
      <c r="AY28" s="177">
        <f t="shared" si="18"/>
        <v>0</v>
      </c>
      <c r="AZ28" s="188"/>
      <c r="BA28" s="189"/>
      <c r="BB28" s="190"/>
      <c r="BC28" s="177">
        <f t="shared" si="11"/>
        <v>0</v>
      </c>
      <c r="BD28" s="188"/>
      <c r="BE28" s="98"/>
      <c r="BF28" s="102"/>
      <c r="BG28" s="181">
        <f t="shared" si="3"/>
        <v>0</v>
      </c>
      <c r="BH28" s="182"/>
      <c r="BI28" s="183"/>
      <c r="BJ28" s="184"/>
      <c r="BK28" s="183"/>
      <c r="BL28" s="185">
        <f t="shared" si="12"/>
        <v>0</v>
      </c>
      <c r="BM28" s="186">
        <v>7.9861111111113395E-2</v>
      </c>
      <c r="BN28" s="187">
        <v>8.3333333333335702E-2</v>
      </c>
      <c r="BO28" s="177">
        <f t="shared" si="19"/>
        <v>0</v>
      </c>
      <c r="BP28" s="188"/>
      <c r="BQ28" s="189"/>
      <c r="BR28" s="190"/>
      <c r="BS28" s="177">
        <f t="shared" si="13"/>
        <v>0</v>
      </c>
      <c r="BT28" s="188"/>
      <c r="BU28" s="98"/>
      <c r="BV28" s="102"/>
      <c r="BW28" s="181">
        <f t="shared" si="4"/>
        <v>0</v>
      </c>
      <c r="BX28" s="182"/>
      <c r="BY28" s="183"/>
      <c r="BZ28" s="184"/>
      <c r="CA28" s="183"/>
      <c r="CB28" s="185">
        <f t="shared" si="14"/>
        <v>0</v>
      </c>
    </row>
    <row r="29" spans="1:80" ht="15.75">
      <c r="A29" s="186">
        <v>8.3333333333335702E-2</v>
      </c>
      <c r="B29" s="187">
        <v>8.6805555555557995E-2</v>
      </c>
      <c r="C29" s="177">
        <f t="shared" si="15"/>
        <v>0</v>
      </c>
      <c r="D29" s="193"/>
      <c r="E29" s="194"/>
      <c r="F29" s="195"/>
      <c r="G29" s="177">
        <f t="shared" si="5"/>
        <v>0</v>
      </c>
      <c r="H29" s="193"/>
      <c r="I29" s="194"/>
      <c r="J29" s="195"/>
      <c r="K29" s="181">
        <f t="shared" si="0"/>
        <v>0</v>
      </c>
      <c r="L29" s="182"/>
      <c r="M29" s="183"/>
      <c r="N29" s="184"/>
      <c r="O29" s="183"/>
      <c r="P29" s="185">
        <f t="shared" si="6"/>
        <v>0</v>
      </c>
      <c r="Q29" s="186">
        <v>8.3333333333335702E-2</v>
      </c>
      <c r="R29" s="187">
        <v>8.6805555555557995E-2</v>
      </c>
      <c r="S29" s="177">
        <f t="shared" si="16"/>
        <v>0</v>
      </c>
      <c r="T29" s="193"/>
      <c r="U29" s="194"/>
      <c r="V29" s="195"/>
      <c r="W29" s="177">
        <f t="shared" si="7"/>
        <v>0</v>
      </c>
      <c r="X29" s="193"/>
      <c r="Y29" s="194"/>
      <c r="Z29" s="195"/>
      <c r="AA29" s="181">
        <f t="shared" si="1"/>
        <v>0</v>
      </c>
      <c r="AB29" s="182"/>
      <c r="AC29" s="183"/>
      <c r="AD29" s="184"/>
      <c r="AE29" s="183"/>
      <c r="AF29" s="185">
        <f t="shared" si="8"/>
        <v>0</v>
      </c>
      <c r="AG29" s="186">
        <v>8.3333333333335702E-2</v>
      </c>
      <c r="AH29" s="187">
        <v>8.6805555555557995E-2</v>
      </c>
      <c r="AI29" s="177">
        <f t="shared" si="17"/>
        <v>0</v>
      </c>
      <c r="AJ29" s="193"/>
      <c r="AK29" s="194"/>
      <c r="AL29" s="195"/>
      <c r="AM29" s="177">
        <f t="shared" si="9"/>
        <v>0</v>
      </c>
      <c r="AN29" s="193"/>
      <c r="AO29" s="194"/>
      <c r="AP29" s="195"/>
      <c r="AQ29" s="181">
        <f t="shared" si="2"/>
        <v>0</v>
      </c>
      <c r="AR29" s="182"/>
      <c r="AS29" s="183"/>
      <c r="AT29" s="184"/>
      <c r="AU29" s="183"/>
      <c r="AV29" s="185">
        <f t="shared" si="10"/>
        <v>0</v>
      </c>
      <c r="AW29" s="186">
        <v>8.3333333333335702E-2</v>
      </c>
      <c r="AX29" s="187">
        <v>8.6805555555557995E-2</v>
      </c>
      <c r="AY29" s="177">
        <f t="shared" si="18"/>
        <v>0</v>
      </c>
      <c r="AZ29" s="193"/>
      <c r="BA29" s="194"/>
      <c r="BB29" s="195"/>
      <c r="BC29" s="177">
        <f t="shared" si="11"/>
        <v>0</v>
      </c>
      <c r="BD29" s="193"/>
      <c r="BE29" s="194"/>
      <c r="BF29" s="195"/>
      <c r="BG29" s="181">
        <f t="shared" si="3"/>
        <v>0</v>
      </c>
      <c r="BH29" s="182"/>
      <c r="BI29" s="183"/>
      <c r="BJ29" s="184"/>
      <c r="BK29" s="183"/>
      <c r="BL29" s="185">
        <f t="shared" si="12"/>
        <v>0</v>
      </c>
      <c r="BM29" s="186">
        <v>8.3333333333335702E-2</v>
      </c>
      <c r="BN29" s="187">
        <v>8.6805555555557995E-2</v>
      </c>
      <c r="BO29" s="177">
        <f t="shared" si="19"/>
        <v>0</v>
      </c>
      <c r="BP29" s="193"/>
      <c r="BQ29" s="194"/>
      <c r="BR29" s="195"/>
      <c r="BS29" s="177">
        <f t="shared" si="13"/>
        <v>0</v>
      </c>
      <c r="BT29" s="193"/>
      <c r="BU29" s="194"/>
      <c r="BV29" s="195"/>
      <c r="BW29" s="181">
        <f t="shared" si="4"/>
        <v>0</v>
      </c>
      <c r="BX29" s="182"/>
      <c r="BY29" s="183"/>
      <c r="BZ29" s="184"/>
      <c r="CA29" s="183"/>
      <c r="CB29" s="185">
        <f t="shared" si="14"/>
        <v>0</v>
      </c>
    </row>
    <row r="30" spans="1:80" ht="15.75">
      <c r="A30" s="186">
        <v>8.6805555555557995E-2</v>
      </c>
      <c r="B30" s="187">
        <v>9.0277777777780302E-2</v>
      </c>
      <c r="C30" s="177">
        <f t="shared" si="15"/>
        <v>0</v>
      </c>
      <c r="D30" s="188"/>
      <c r="E30" s="189"/>
      <c r="F30" s="190"/>
      <c r="G30" s="177">
        <f t="shared" si="5"/>
        <v>0</v>
      </c>
      <c r="H30" s="188"/>
      <c r="I30" s="189"/>
      <c r="J30" s="190"/>
      <c r="K30" s="181">
        <f t="shared" si="0"/>
        <v>0</v>
      </c>
      <c r="L30" s="182"/>
      <c r="M30" s="183"/>
      <c r="N30" s="184"/>
      <c r="O30" s="183"/>
      <c r="P30" s="185">
        <f t="shared" si="6"/>
        <v>0</v>
      </c>
      <c r="Q30" s="186">
        <v>8.6805555555557995E-2</v>
      </c>
      <c r="R30" s="187">
        <v>9.0277777777780302E-2</v>
      </c>
      <c r="S30" s="177">
        <f t="shared" si="16"/>
        <v>0</v>
      </c>
      <c r="T30" s="188"/>
      <c r="U30" s="189"/>
      <c r="V30" s="190"/>
      <c r="W30" s="177">
        <f t="shared" si="7"/>
        <v>0</v>
      </c>
      <c r="X30" s="188"/>
      <c r="Y30" s="189"/>
      <c r="Z30" s="190"/>
      <c r="AA30" s="181">
        <f t="shared" si="1"/>
        <v>0</v>
      </c>
      <c r="AB30" s="182"/>
      <c r="AC30" s="183"/>
      <c r="AD30" s="184"/>
      <c r="AE30" s="183"/>
      <c r="AF30" s="185">
        <f t="shared" si="8"/>
        <v>0</v>
      </c>
      <c r="AG30" s="186">
        <v>8.6805555555557995E-2</v>
      </c>
      <c r="AH30" s="187">
        <v>9.0277777777780302E-2</v>
      </c>
      <c r="AI30" s="177">
        <f t="shared" si="17"/>
        <v>0</v>
      </c>
      <c r="AJ30" s="188"/>
      <c r="AK30" s="189"/>
      <c r="AL30" s="190"/>
      <c r="AM30" s="177">
        <f t="shared" si="9"/>
        <v>0</v>
      </c>
      <c r="AN30" s="188"/>
      <c r="AO30" s="189"/>
      <c r="AP30" s="190"/>
      <c r="AQ30" s="181">
        <f t="shared" si="2"/>
        <v>0</v>
      </c>
      <c r="AR30" s="182"/>
      <c r="AS30" s="183"/>
      <c r="AT30" s="184"/>
      <c r="AU30" s="183"/>
      <c r="AV30" s="185">
        <f t="shared" si="10"/>
        <v>0</v>
      </c>
      <c r="AW30" s="186">
        <v>8.6805555555557995E-2</v>
      </c>
      <c r="AX30" s="187">
        <v>9.0277777777780302E-2</v>
      </c>
      <c r="AY30" s="177">
        <f t="shared" si="18"/>
        <v>0</v>
      </c>
      <c r="AZ30" s="188"/>
      <c r="BA30" s="189"/>
      <c r="BB30" s="190"/>
      <c r="BC30" s="177">
        <f t="shared" si="11"/>
        <v>0</v>
      </c>
      <c r="BD30" s="188"/>
      <c r="BE30" s="189"/>
      <c r="BF30" s="190"/>
      <c r="BG30" s="181">
        <f t="shared" si="3"/>
        <v>0</v>
      </c>
      <c r="BH30" s="182"/>
      <c r="BI30" s="183"/>
      <c r="BJ30" s="184"/>
      <c r="BK30" s="183"/>
      <c r="BL30" s="185">
        <f t="shared" si="12"/>
        <v>0</v>
      </c>
      <c r="BM30" s="186">
        <v>8.6805555555557995E-2</v>
      </c>
      <c r="BN30" s="187">
        <v>9.0277777777780302E-2</v>
      </c>
      <c r="BO30" s="177">
        <f t="shared" si="19"/>
        <v>0</v>
      </c>
      <c r="BP30" s="188"/>
      <c r="BQ30" s="189"/>
      <c r="BR30" s="190"/>
      <c r="BS30" s="177">
        <f t="shared" si="13"/>
        <v>0</v>
      </c>
      <c r="BT30" s="188"/>
      <c r="BU30" s="189"/>
      <c r="BV30" s="190"/>
      <c r="BW30" s="181">
        <f t="shared" si="4"/>
        <v>0</v>
      </c>
      <c r="BX30" s="182"/>
      <c r="BY30" s="183"/>
      <c r="BZ30" s="184"/>
      <c r="CA30" s="183"/>
      <c r="CB30" s="185">
        <f t="shared" si="14"/>
        <v>0</v>
      </c>
    </row>
    <row r="31" spans="1:80" ht="15.75">
      <c r="A31" s="186">
        <v>9.0277777777780302E-2</v>
      </c>
      <c r="B31" s="187">
        <v>9.3750000000002706E-2</v>
      </c>
      <c r="C31" s="177">
        <f t="shared" si="15"/>
        <v>0</v>
      </c>
      <c r="D31" s="188"/>
      <c r="E31" s="189"/>
      <c r="F31" s="190"/>
      <c r="G31" s="177">
        <f t="shared" si="5"/>
        <v>0</v>
      </c>
      <c r="H31" s="188"/>
      <c r="I31" s="189"/>
      <c r="J31" s="190"/>
      <c r="K31" s="181">
        <f t="shared" si="0"/>
        <v>0</v>
      </c>
      <c r="L31" s="182"/>
      <c r="M31" s="183"/>
      <c r="N31" s="184"/>
      <c r="O31" s="183"/>
      <c r="P31" s="185">
        <f t="shared" si="6"/>
        <v>0</v>
      </c>
      <c r="Q31" s="186">
        <v>9.0277777777780302E-2</v>
      </c>
      <c r="R31" s="187">
        <v>9.3750000000002706E-2</v>
      </c>
      <c r="S31" s="177">
        <f t="shared" si="16"/>
        <v>0</v>
      </c>
      <c r="T31" s="188"/>
      <c r="U31" s="189"/>
      <c r="V31" s="190"/>
      <c r="W31" s="177">
        <f t="shared" si="7"/>
        <v>0</v>
      </c>
      <c r="X31" s="188"/>
      <c r="Y31" s="189"/>
      <c r="Z31" s="190"/>
      <c r="AA31" s="181">
        <f t="shared" si="1"/>
        <v>0</v>
      </c>
      <c r="AB31" s="182"/>
      <c r="AC31" s="183"/>
      <c r="AD31" s="184"/>
      <c r="AE31" s="183"/>
      <c r="AF31" s="185">
        <f t="shared" si="8"/>
        <v>0</v>
      </c>
      <c r="AG31" s="186">
        <v>9.0277777777780302E-2</v>
      </c>
      <c r="AH31" s="187">
        <v>9.3750000000002706E-2</v>
      </c>
      <c r="AI31" s="177">
        <f t="shared" si="17"/>
        <v>0</v>
      </c>
      <c r="AJ31" s="188"/>
      <c r="AK31" s="189"/>
      <c r="AL31" s="190"/>
      <c r="AM31" s="177">
        <f t="shared" si="9"/>
        <v>0</v>
      </c>
      <c r="AN31" s="188"/>
      <c r="AO31" s="189"/>
      <c r="AP31" s="190"/>
      <c r="AQ31" s="181">
        <f t="shared" si="2"/>
        <v>0</v>
      </c>
      <c r="AR31" s="182"/>
      <c r="AS31" s="183"/>
      <c r="AT31" s="184"/>
      <c r="AU31" s="183"/>
      <c r="AV31" s="185">
        <f t="shared" si="10"/>
        <v>0</v>
      </c>
      <c r="AW31" s="186">
        <v>9.0277777777780302E-2</v>
      </c>
      <c r="AX31" s="187">
        <v>9.3750000000002706E-2</v>
      </c>
      <c r="AY31" s="177">
        <f t="shared" si="18"/>
        <v>0</v>
      </c>
      <c r="AZ31" s="188"/>
      <c r="BA31" s="189"/>
      <c r="BB31" s="190"/>
      <c r="BC31" s="177">
        <f t="shared" si="11"/>
        <v>0</v>
      </c>
      <c r="BD31" s="188"/>
      <c r="BE31" s="189"/>
      <c r="BF31" s="190"/>
      <c r="BG31" s="181">
        <f t="shared" si="3"/>
        <v>0</v>
      </c>
      <c r="BH31" s="182"/>
      <c r="BI31" s="183"/>
      <c r="BJ31" s="184"/>
      <c r="BK31" s="183"/>
      <c r="BL31" s="185">
        <f t="shared" si="12"/>
        <v>0</v>
      </c>
      <c r="BM31" s="186">
        <v>9.0277777777780302E-2</v>
      </c>
      <c r="BN31" s="187">
        <v>9.3750000000002706E-2</v>
      </c>
      <c r="BO31" s="177">
        <f t="shared" si="19"/>
        <v>0</v>
      </c>
      <c r="BP31" s="188"/>
      <c r="BQ31" s="189"/>
      <c r="BR31" s="190"/>
      <c r="BS31" s="177">
        <f t="shared" si="13"/>
        <v>0</v>
      </c>
      <c r="BT31" s="188"/>
      <c r="BU31" s="189"/>
      <c r="BV31" s="190"/>
      <c r="BW31" s="181">
        <f t="shared" si="4"/>
        <v>0</v>
      </c>
      <c r="BX31" s="182"/>
      <c r="BY31" s="183"/>
      <c r="BZ31" s="184"/>
      <c r="CA31" s="183"/>
      <c r="CB31" s="185">
        <f t="shared" si="14"/>
        <v>0</v>
      </c>
    </row>
    <row r="32" spans="1:80" ht="15.75">
      <c r="A32" s="186">
        <v>9.3750000000002706E-2</v>
      </c>
      <c r="B32" s="187">
        <v>9.7222222222224999E-2</v>
      </c>
      <c r="C32" s="177">
        <f t="shared" si="15"/>
        <v>0</v>
      </c>
      <c r="D32" s="188"/>
      <c r="E32" s="189"/>
      <c r="F32" s="190"/>
      <c r="G32" s="177">
        <f t="shared" si="5"/>
        <v>0</v>
      </c>
      <c r="H32" s="188"/>
      <c r="I32" s="189"/>
      <c r="J32" s="190"/>
      <c r="K32" s="181">
        <f t="shared" si="0"/>
        <v>0</v>
      </c>
      <c r="L32" s="182"/>
      <c r="M32" s="183"/>
      <c r="N32" s="184"/>
      <c r="O32" s="183"/>
      <c r="P32" s="185">
        <f t="shared" si="6"/>
        <v>0</v>
      </c>
      <c r="Q32" s="186">
        <v>9.3750000000002706E-2</v>
      </c>
      <c r="R32" s="187">
        <v>9.7222222222224999E-2</v>
      </c>
      <c r="S32" s="177">
        <f t="shared" si="16"/>
        <v>0</v>
      </c>
      <c r="T32" s="188"/>
      <c r="U32" s="189"/>
      <c r="V32" s="190"/>
      <c r="W32" s="177">
        <f t="shared" si="7"/>
        <v>0</v>
      </c>
      <c r="X32" s="188"/>
      <c r="Y32" s="189"/>
      <c r="Z32" s="190"/>
      <c r="AA32" s="181">
        <f t="shared" si="1"/>
        <v>0</v>
      </c>
      <c r="AB32" s="182"/>
      <c r="AC32" s="183"/>
      <c r="AD32" s="184"/>
      <c r="AE32" s="183"/>
      <c r="AF32" s="185">
        <f t="shared" si="8"/>
        <v>0</v>
      </c>
      <c r="AG32" s="186">
        <v>9.3750000000002706E-2</v>
      </c>
      <c r="AH32" s="187">
        <v>9.7222222222224999E-2</v>
      </c>
      <c r="AI32" s="177">
        <f t="shared" si="17"/>
        <v>0</v>
      </c>
      <c r="AJ32" s="188"/>
      <c r="AK32" s="189"/>
      <c r="AL32" s="190"/>
      <c r="AM32" s="177">
        <f t="shared" si="9"/>
        <v>0</v>
      </c>
      <c r="AN32" s="188"/>
      <c r="AO32" s="189"/>
      <c r="AP32" s="190"/>
      <c r="AQ32" s="181">
        <f t="shared" si="2"/>
        <v>0</v>
      </c>
      <c r="AR32" s="182"/>
      <c r="AS32" s="183"/>
      <c r="AT32" s="184"/>
      <c r="AU32" s="183"/>
      <c r="AV32" s="185">
        <f t="shared" si="10"/>
        <v>0</v>
      </c>
      <c r="AW32" s="186">
        <v>9.3750000000002706E-2</v>
      </c>
      <c r="AX32" s="187">
        <v>9.7222222222224999E-2</v>
      </c>
      <c r="AY32" s="177">
        <f t="shared" si="18"/>
        <v>0</v>
      </c>
      <c r="AZ32" s="188"/>
      <c r="BA32" s="189"/>
      <c r="BB32" s="190"/>
      <c r="BC32" s="177">
        <f t="shared" si="11"/>
        <v>0</v>
      </c>
      <c r="BD32" s="188"/>
      <c r="BE32" s="189"/>
      <c r="BF32" s="190"/>
      <c r="BG32" s="181">
        <f t="shared" si="3"/>
        <v>0</v>
      </c>
      <c r="BH32" s="182"/>
      <c r="BI32" s="183"/>
      <c r="BJ32" s="184"/>
      <c r="BK32" s="183"/>
      <c r="BL32" s="185">
        <f t="shared" si="12"/>
        <v>0</v>
      </c>
      <c r="BM32" s="186">
        <v>9.3750000000002706E-2</v>
      </c>
      <c r="BN32" s="187">
        <v>9.7222222222224999E-2</v>
      </c>
      <c r="BO32" s="177">
        <f t="shared" si="19"/>
        <v>0</v>
      </c>
      <c r="BP32" s="188"/>
      <c r="BQ32" s="189"/>
      <c r="BR32" s="190"/>
      <c r="BS32" s="177">
        <f t="shared" si="13"/>
        <v>0</v>
      </c>
      <c r="BT32" s="188"/>
      <c r="BU32" s="189"/>
      <c r="BV32" s="190"/>
      <c r="BW32" s="181">
        <f t="shared" si="4"/>
        <v>0</v>
      </c>
      <c r="BX32" s="182"/>
      <c r="BY32" s="183"/>
      <c r="BZ32" s="184"/>
      <c r="CA32" s="183"/>
      <c r="CB32" s="185">
        <f t="shared" si="14"/>
        <v>0</v>
      </c>
    </row>
    <row r="33" spans="1:80" ht="15.75">
      <c r="A33" s="186">
        <v>9.7222222222224999E-2</v>
      </c>
      <c r="B33" s="187">
        <v>0.100694444444447</v>
      </c>
      <c r="C33" s="177">
        <f t="shared" si="15"/>
        <v>0</v>
      </c>
      <c r="D33" s="188"/>
      <c r="E33" s="189"/>
      <c r="F33" s="190"/>
      <c r="G33" s="177">
        <f t="shared" si="5"/>
        <v>0</v>
      </c>
      <c r="H33" s="188"/>
      <c r="I33" s="189"/>
      <c r="J33" s="190"/>
      <c r="K33" s="181">
        <f t="shared" si="0"/>
        <v>0</v>
      </c>
      <c r="L33" s="182"/>
      <c r="M33" s="183"/>
      <c r="N33" s="184"/>
      <c r="O33" s="183"/>
      <c r="P33" s="185">
        <f t="shared" si="6"/>
        <v>0</v>
      </c>
      <c r="Q33" s="186">
        <v>9.7222222222224999E-2</v>
      </c>
      <c r="R33" s="187">
        <v>0.100694444444447</v>
      </c>
      <c r="S33" s="177">
        <f t="shared" si="16"/>
        <v>0</v>
      </c>
      <c r="T33" s="188"/>
      <c r="U33" s="189"/>
      <c r="V33" s="190"/>
      <c r="W33" s="177">
        <f t="shared" si="7"/>
        <v>0</v>
      </c>
      <c r="X33" s="188"/>
      <c r="Y33" s="189"/>
      <c r="Z33" s="190"/>
      <c r="AA33" s="181">
        <f t="shared" si="1"/>
        <v>0</v>
      </c>
      <c r="AB33" s="182"/>
      <c r="AC33" s="183"/>
      <c r="AD33" s="184"/>
      <c r="AE33" s="183"/>
      <c r="AF33" s="185">
        <f t="shared" si="8"/>
        <v>0</v>
      </c>
      <c r="AG33" s="186">
        <v>9.7222222222224999E-2</v>
      </c>
      <c r="AH33" s="187">
        <v>0.100694444444447</v>
      </c>
      <c r="AI33" s="177">
        <f t="shared" si="17"/>
        <v>0</v>
      </c>
      <c r="AJ33" s="188"/>
      <c r="AK33" s="189"/>
      <c r="AL33" s="190"/>
      <c r="AM33" s="177">
        <f t="shared" si="9"/>
        <v>0</v>
      </c>
      <c r="AN33" s="188"/>
      <c r="AO33" s="189"/>
      <c r="AP33" s="190"/>
      <c r="AQ33" s="181">
        <f t="shared" si="2"/>
        <v>0</v>
      </c>
      <c r="AR33" s="182"/>
      <c r="AS33" s="183"/>
      <c r="AT33" s="184"/>
      <c r="AU33" s="183"/>
      <c r="AV33" s="185">
        <f t="shared" si="10"/>
        <v>0</v>
      </c>
      <c r="AW33" s="186">
        <v>9.7222222222224999E-2</v>
      </c>
      <c r="AX33" s="187">
        <v>0.100694444444447</v>
      </c>
      <c r="AY33" s="177">
        <f t="shared" si="18"/>
        <v>0</v>
      </c>
      <c r="AZ33" s="188"/>
      <c r="BA33" s="189"/>
      <c r="BB33" s="190"/>
      <c r="BC33" s="177">
        <f t="shared" si="11"/>
        <v>0</v>
      </c>
      <c r="BD33" s="188"/>
      <c r="BE33" s="189"/>
      <c r="BF33" s="190"/>
      <c r="BG33" s="181">
        <f t="shared" si="3"/>
        <v>0</v>
      </c>
      <c r="BH33" s="182"/>
      <c r="BI33" s="183"/>
      <c r="BJ33" s="184"/>
      <c r="BK33" s="183"/>
      <c r="BL33" s="185">
        <f t="shared" si="12"/>
        <v>0</v>
      </c>
      <c r="BM33" s="186">
        <v>9.7222222222224999E-2</v>
      </c>
      <c r="BN33" s="187">
        <v>0.100694444444447</v>
      </c>
      <c r="BO33" s="177">
        <f t="shared" si="19"/>
        <v>0</v>
      </c>
      <c r="BP33" s="188"/>
      <c r="BQ33" s="189"/>
      <c r="BR33" s="190"/>
      <c r="BS33" s="177">
        <f t="shared" si="13"/>
        <v>0</v>
      </c>
      <c r="BT33" s="188"/>
      <c r="BU33" s="189"/>
      <c r="BV33" s="190"/>
      <c r="BW33" s="181">
        <f t="shared" si="4"/>
        <v>0</v>
      </c>
      <c r="BX33" s="182"/>
      <c r="BY33" s="183"/>
      <c r="BZ33" s="184"/>
      <c r="CA33" s="183"/>
      <c r="CB33" s="185">
        <f t="shared" si="14"/>
        <v>0</v>
      </c>
    </row>
    <row r="34" spans="1:80" ht="15.75">
      <c r="A34" s="186">
        <v>0.100694444444447</v>
      </c>
      <c r="B34" s="187">
        <v>0.10416666666667</v>
      </c>
      <c r="C34" s="177">
        <f t="shared" si="15"/>
        <v>0</v>
      </c>
      <c r="D34" s="188"/>
      <c r="E34" s="189"/>
      <c r="F34" s="190"/>
      <c r="G34" s="177">
        <f t="shared" si="5"/>
        <v>0</v>
      </c>
      <c r="H34" s="188"/>
      <c r="I34" s="189"/>
      <c r="J34" s="190"/>
      <c r="K34" s="181">
        <f t="shared" si="0"/>
        <v>0</v>
      </c>
      <c r="L34" s="182"/>
      <c r="M34" s="183"/>
      <c r="N34" s="184"/>
      <c r="O34" s="183"/>
      <c r="P34" s="185">
        <f t="shared" si="6"/>
        <v>0</v>
      </c>
      <c r="Q34" s="186">
        <v>0.100694444444447</v>
      </c>
      <c r="R34" s="187">
        <v>0.10416666666667</v>
      </c>
      <c r="S34" s="177">
        <f t="shared" si="16"/>
        <v>0</v>
      </c>
      <c r="T34" s="188"/>
      <c r="U34" s="189"/>
      <c r="V34" s="190"/>
      <c r="W34" s="177">
        <f t="shared" si="7"/>
        <v>0</v>
      </c>
      <c r="X34" s="188"/>
      <c r="Y34" s="189"/>
      <c r="Z34" s="190"/>
      <c r="AA34" s="181">
        <f t="shared" si="1"/>
        <v>0</v>
      </c>
      <c r="AB34" s="182"/>
      <c r="AC34" s="183"/>
      <c r="AD34" s="184"/>
      <c r="AE34" s="183"/>
      <c r="AF34" s="185">
        <f t="shared" si="8"/>
        <v>0</v>
      </c>
      <c r="AG34" s="186">
        <v>0.100694444444447</v>
      </c>
      <c r="AH34" s="187">
        <v>0.10416666666667</v>
      </c>
      <c r="AI34" s="177">
        <f t="shared" si="17"/>
        <v>0</v>
      </c>
      <c r="AJ34" s="188"/>
      <c r="AK34" s="189"/>
      <c r="AL34" s="190"/>
      <c r="AM34" s="177">
        <f t="shared" si="9"/>
        <v>0</v>
      </c>
      <c r="AN34" s="188"/>
      <c r="AO34" s="189"/>
      <c r="AP34" s="190"/>
      <c r="AQ34" s="181">
        <f t="shared" si="2"/>
        <v>0</v>
      </c>
      <c r="AR34" s="182"/>
      <c r="AS34" s="183"/>
      <c r="AT34" s="184"/>
      <c r="AU34" s="183"/>
      <c r="AV34" s="185">
        <f t="shared" si="10"/>
        <v>0</v>
      </c>
      <c r="AW34" s="186">
        <v>0.100694444444447</v>
      </c>
      <c r="AX34" s="187">
        <v>0.10416666666667</v>
      </c>
      <c r="AY34" s="177">
        <f t="shared" si="18"/>
        <v>0</v>
      </c>
      <c r="AZ34" s="188"/>
      <c r="BA34" s="189"/>
      <c r="BB34" s="190"/>
      <c r="BC34" s="177">
        <f t="shared" si="11"/>
        <v>0</v>
      </c>
      <c r="BD34" s="188"/>
      <c r="BE34" s="189"/>
      <c r="BF34" s="190"/>
      <c r="BG34" s="181">
        <f t="shared" si="3"/>
        <v>0</v>
      </c>
      <c r="BH34" s="182"/>
      <c r="BI34" s="183"/>
      <c r="BJ34" s="184"/>
      <c r="BK34" s="183"/>
      <c r="BL34" s="185">
        <f t="shared" si="12"/>
        <v>0</v>
      </c>
      <c r="BM34" s="186">
        <v>0.100694444444447</v>
      </c>
      <c r="BN34" s="187">
        <v>0.10416666666667</v>
      </c>
      <c r="BO34" s="177">
        <f t="shared" si="19"/>
        <v>0</v>
      </c>
      <c r="BP34" s="188"/>
      <c r="BQ34" s="189"/>
      <c r="BR34" s="190"/>
      <c r="BS34" s="177">
        <f t="shared" si="13"/>
        <v>0</v>
      </c>
      <c r="BT34" s="188"/>
      <c r="BU34" s="189"/>
      <c r="BV34" s="190"/>
      <c r="BW34" s="181">
        <f t="shared" si="4"/>
        <v>0</v>
      </c>
      <c r="BX34" s="182"/>
      <c r="BY34" s="183"/>
      <c r="BZ34" s="184"/>
      <c r="CA34" s="183"/>
      <c r="CB34" s="185">
        <f t="shared" si="14"/>
        <v>0</v>
      </c>
    </row>
    <row r="35" spans="1:80" ht="15.75">
      <c r="A35" s="186">
        <v>0.10416666666667</v>
      </c>
      <c r="B35" s="187">
        <v>0.107638888888892</v>
      </c>
      <c r="C35" s="177">
        <f t="shared" si="15"/>
        <v>0</v>
      </c>
      <c r="D35" s="188"/>
      <c r="E35" s="189"/>
      <c r="F35" s="190"/>
      <c r="G35" s="177">
        <f t="shared" si="5"/>
        <v>0</v>
      </c>
      <c r="H35" s="188"/>
      <c r="I35" s="189"/>
      <c r="J35" s="190"/>
      <c r="K35" s="181">
        <f t="shared" si="0"/>
        <v>0</v>
      </c>
      <c r="L35" s="182"/>
      <c r="M35" s="183"/>
      <c r="N35" s="184"/>
      <c r="O35" s="183"/>
      <c r="P35" s="185">
        <f t="shared" si="6"/>
        <v>0</v>
      </c>
      <c r="Q35" s="186">
        <v>0.10416666666667</v>
      </c>
      <c r="R35" s="187">
        <v>0.107638888888892</v>
      </c>
      <c r="S35" s="177">
        <f t="shared" si="16"/>
        <v>0</v>
      </c>
      <c r="T35" s="188"/>
      <c r="U35" s="189"/>
      <c r="V35" s="190"/>
      <c r="W35" s="177">
        <f t="shared" si="7"/>
        <v>0</v>
      </c>
      <c r="X35" s="188"/>
      <c r="Y35" s="189"/>
      <c r="Z35" s="190"/>
      <c r="AA35" s="181">
        <f t="shared" si="1"/>
        <v>0</v>
      </c>
      <c r="AB35" s="182"/>
      <c r="AC35" s="183"/>
      <c r="AD35" s="184"/>
      <c r="AE35" s="183"/>
      <c r="AF35" s="185">
        <f t="shared" si="8"/>
        <v>0</v>
      </c>
      <c r="AG35" s="186">
        <v>0.10416666666667</v>
      </c>
      <c r="AH35" s="187">
        <v>0.107638888888892</v>
      </c>
      <c r="AI35" s="177">
        <f t="shared" si="17"/>
        <v>0</v>
      </c>
      <c r="AJ35" s="188"/>
      <c r="AK35" s="189"/>
      <c r="AL35" s="190"/>
      <c r="AM35" s="177">
        <f t="shared" si="9"/>
        <v>0</v>
      </c>
      <c r="AN35" s="188"/>
      <c r="AO35" s="189"/>
      <c r="AP35" s="190"/>
      <c r="AQ35" s="181">
        <f t="shared" si="2"/>
        <v>0</v>
      </c>
      <c r="AR35" s="182"/>
      <c r="AS35" s="183"/>
      <c r="AT35" s="184"/>
      <c r="AU35" s="183"/>
      <c r="AV35" s="185">
        <f t="shared" si="10"/>
        <v>0</v>
      </c>
      <c r="AW35" s="186">
        <v>0.10416666666667</v>
      </c>
      <c r="AX35" s="187">
        <v>0.107638888888892</v>
      </c>
      <c r="AY35" s="177">
        <f t="shared" si="18"/>
        <v>0</v>
      </c>
      <c r="AZ35" s="188"/>
      <c r="BA35" s="189"/>
      <c r="BB35" s="190"/>
      <c r="BC35" s="177">
        <f t="shared" si="11"/>
        <v>0</v>
      </c>
      <c r="BD35" s="188"/>
      <c r="BE35" s="189"/>
      <c r="BF35" s="190"/>
      <c r="BG35" s="181">
        <f t="shared" si="3"/>
        <v>0</v>
      </c>
      <c r="BH35" s="182"/>
      <c r="BI35" s="183"/>
      <c r="BJ35" s="184"/>
      <c r="BK35" s="183"/>
      <c r="BL35" s="185">
        <f t="shared" si="12"/>
        <v>0</v>
      </c>
      <c r="BM35" s="186">
        <v>0.10416666666667</v>
      </c>
      <c r="BN35" s="187">
        <v>0.107638888888892</v>
      </c>
      <c r="BO35" s="177">
        <f t="shared" si="19"/>
        <v>0</v>
      </c>
      <c r="BP35" s="188"/>
      <c r="BQ35" s="189"/>
      <c r="BR35" s="190"/>
      <c r="BS35" s="177">
        <f t="shared" si="13"/>
        <v>0</v>
      </c>
      <c r="BT35" s="188"/>
      <c r="BU35" s="189"/>
      <c r="BV35" s="190"/>
      <c r="BW35" s="181">
        <f t="shared" si="4"/>
        <v>0</v>
      </c>
      <c r="BX35" s="182"/>
      <c r="BY35" s="183"/>
      <c r="BZ35" s="184"/>
      <c r="CA35" s="183"/>
      <c r="CB35" s="185">
        <f t="shared" si="14"/>
        <v>0</v>
      </c>
    </row>
    <row r="36" spans="1:80" ht="15.75">
      <c r="A36" s="186">
        <v>0.107638888888892</v>
      </c>
      <c r="B36" s="187">
        <v>0.11111111111111401</v>
      </c>
      <c r="C36" s="177">
        <f t="shared" si="15"/>
        <v>0</v>
      </c>
      <c r="D36" s="188"/>
      <c r="E36" s="189"/>
      <c r="F36" s="190"/>
      <c r="G36" s="177">
        <f t="shared" si="5"/>
        <v>0</v>
      </c>
      <c r="H36" s="188"/>
      <c r="I36" s="189"/>
      <c r="J36" s="190"/>
      <c r="K36" s="181">
        <f t="shared" si="0"/>
        <v>0</v>
      </c>
      <c r="L36" s="182"/>
      <c r="M36" s="183"/>
      <c r="N36" s="184"/>
      <c r="O36" s="183"/>
      <c r="P36" s="185">
        <f t="shared" si="6"/>
        <v>0</v>
      </c>
      <c r="Q36" s="186">
        <v>0.107638888888892</v>
      </c>
      <c r="R36" s="187">
        <v>0.11111111111111401</v>
      </c>
      <c r="S36" s="177">
        <f t="shared" si="16"/>
        <v>0</v>
      </c>
      <c r="T36" s="188"/>
      <c r="U36" s="189"/>
      <c r="V36" s="190"/>
      <c r="W36" s="177">
        <f t="shared" si="7"/>
        <v>0</v>
      </c>
      <c r="X36" s="188"/>
      <c r="Y36" s="189"/>
      <c r="Z36" s="190"/>
      <c r="AA36" s="181">
        <f t="shared" si="1"/>
        <v>0</v>
      </c>
      <c r="AB36" s="182"/>
      <c r="AC36" s="183"/>
      <c r="AD36" s="184"/>
      <c r="AE36" s="183"/>
      <c r="AF36" s="185">
        <f t="shared" si="8"/>
        <v>0</v>
      </c>
      <c r="AG36" s="186">
        <v>0.107638888888892</v>
      </c>
      <c r="AH36" s="187">
        <v>0.11111111111111401</v>
      </c>
      <c r="AI36" s="177">
        <f t="shared" si="17"/>
        <v>0</v>
      </c>
      <c r="AJ36" s="188"/>
      <c r="AK36" s="189"/>
      <c r="AL36" s="190"/>
      <c r="AM36" s="177">
        <f t="shared" si="9"/>
        <v>0</v>
      </c>
      <c r="AN36" s="188"/>
      <c r="AO36" s="189"/>
      <c r="AP36" s="190"/>
      <c r="AQ36" s="181">
        <f t="shared" si="2"/>
        <v>0</v>
      </c>
      <c r="AR36" s="182"/>
      <c r="AS36" s="183"/>
      <c r="AT36" s="184"/>
      <c r="AU36" s="183"/>
      <c r="AV36" s="185">
        <f t="shared" si="10"/>
        <v>0</v>
      </c>
      <c r="AW36" s="186">
        <v>0.107638888888892</v>
      </c>
      <c r="AX36" s="187">
        <v>0.11111111111111401</v>
      </c>
      <c r="AY36" s="177">
        <f t="shared" si="18"/>
        <v>0</v>
      </c>
      <c r="AZ36" s="188"/>
      <c r="BA36" s="189"/>
      <c r="BB36" s="190"/>
      <c r="BC36" s="177">
        <f t="shared" si="11"/>
        <v>0</v>
      </c>
      <c r="BD36" s="188"/>
      <c r="BE36" s="189"/>
      <c r="BF36" s="190"/>
      <c r="BG36" s="181">
        <f t="shared" si="3"/>
        <v>0</v>
      </c>
      <c r="BH36" s="182"/>
      <c r="BI36" s="183"/>
      <c r="BJ36" s="184"/>
      <c r="BK36" s="183"/>
      <c r="BL36" s="185">
        <f t="shared" si="12"/>
        <v>0</v>
      </c>
      <c r="BM36" s="186">
        <v>0.107638888888892</v>
      </c>
      <c r="BN36" s="187">
        <v>0.11111111111111401</v>
      </c>
      <c r="BO36" s="177">
        <f t="shared" si="19"/>
        <v>0</v>
      </c>
      <c r="BP36" s="188"/>
      <c r="BQ36" s="189"/>
      <c r="BR36" s="190"/>
      <c r="BS36" s="177">
        <f t="shared" si="13"/>
        <v>0</v>
      </c>
      <c r="BT36" s="188"/>
      <c r="BU36" s="189"/>
      <c r="BV36" s="190"/>
      <c r="BW36" s="181">
        <f t="shared" si="4"/>
        <v>0</v>
      </c>
      <c r="BX36" s="182"/>
      <c r="BY36" s="183"/>
      <c r="BZ36" s="184"/>
      <c r="CA36" s="183"/>
      <c r="CB36" s="185">
        <f t="shared" si="14"/>
        <v>0</v>
      </c>
    </row>
    <row r="37" spans="1:80" ht="15.75">
      <c r="A37" s="186">
        <v>0.11111111111111401</v>
      </c>
      <c r="B37" s="187">
        <v>0.11458333333333701</v>
      </c>
      <c r="C37" s="177">
        <f t="shared" si="15"/>
        <v>0</v>
      </c>
      <c r="D37" s="188"/>
      <c r="E37" s="189"/>
      <c r="F37" s="190"/>
      <c r="G37" s="177">
        <f t="shared" si="5"/>
        <v>0</v>
      </c>
      <c r="H37" s="188"/>
      <c r="I37" s="189"/>
      <c r="J37" s="190"/>
      <c r="K37" s="181">
        <f t="shared" si="0"/>
        <v>0</v>
      </c>
      <c r="L37" s="182"/>
      <c r="M37" s="183"/>
      <c r="N37" s="184"/>
      <c r="O37" s="183"/>
      <c r="P37" s="185">
        <f t="shared" si="6"/>
        <v>0</v>
      </c>
      <c r="Q37" s="186">
        <v>0.11111111111111401</v>
      </c>
      <c r="R37" s="187">
        <v>0.11458333333333701</v>
      </c>
      <c r="S37" s="177">
        <f t="shared" si="16"/>
        <v>0</v>
      </c>
      <c r="T37" s="188"/>
      <c r="U37" s="189"/>
      <c r="V37" s="190"/>
      <c r="W37" s="177">
        <f t="shared" si="7"/>
        <v>0</v>
      </c>
      <c r="X37" s="188"/>
      <c r="Y37" s="189"/>
      <c r="Z37" s="190"/>
      <c r="AA37" s="181">
        <f t="shared" si="1"/>
        <v>0</v>
      </c>
      <c r="AB37" s="182"/>
      <c r="AC37" s="183"/>
      <c r="AD37" s="184"/>
      <c r="AE37" s="183"/>
      <c r="AF37" s="185">
        <f t="shared" si="8"/>
        <v>0</v>
      </c>
      <c r="AG37" s="186">
        <v>0.11111111111111401</v>
      </c>
      <c r="AH37" s="187">
        <v>0.11458333333333701</v>
      </c>
      <c r="AI37" s="177">
        <f t="shared" si="17"/>
        <v>0</v>
      </c>
      <c r="AJ37" s="188"/>
      <c r="AK37" s="189"/>
      <c r="AL37" s="190"/>
      <c r="AM37" s="177">
        <f t="shared" si="9"/>
        <v>0</v>
      </c>
      <c r="AN37" s="188"/>
      <c r="AO37" s="189"/>
      <c r="AP37" s="190"/>
      <c r="AQ37" s="181">
        <f t="shared" si="2"/>
        <v>0</v>
      </c>
      <c r="AR37" s="182"/>
      <c r="AS37" s="183"/>
      <c r="AT37" s="184"/>
      <c r="AU37" s="183"/>
      <c r="AV37" s="185">
        <f t="shared" si="10"/>
        <v>0</v>
      </c>
      <c r="AW37" s="186">
        <v>0.11111111111111401</v>
      </c>
      <c r="AX37" s="187">
        <v>0.11458333333333701</v>
      </c>
      <c r="AY37" s="177">
        <f t="shared" si="18"/>
        <v>0</v>
      </c>
      <c r="AZ37" s="188"/>
      <c r="BA37" s="189"/>
      <c r="BB37" s="190"/>
      <c r="BC37" s="177">
        <f t="shared" si="11"/>
        <v>0</v>
      </c>
      <c r="BD37" s="188"/>
      <c r="BE37" s="189"/>
      <c r="BF37" s="190"/>
      <c r="BG37" s="181">
        <f t="shared" si="3"/>
        <v>0</v>
      </c>
      <c r="BH37" s="182"/>
      <c r="BI37" s="183"/>
      <c r="BJ37" s="184"/>
      <c r="BK37" s="183"/>
      <c r="BL37" s="185">
        <f t="shared" si="12"/>
        <v>0</v>
      </c>
      <c r="BM37" s="186">
        <v>0.11111111111111401</v>
      </c>
      <c r="BN37" s="187">
        <v>0.11458333333333701</v>
      </c>
      <c r="BO37" s="177">
        <f t="shared" si="19"/>
        <v>0</v>
      </c>
      <c r="BP37" s="188"/>
      <c r="BQ37" s="189"/>
      <c r="BR37" s="190"/>
      <c r="BS37" s="177">
        <f t="shared" si="13"/>
        <v>0</v>
      </c>
      <c r="BT37" s="188"/>
      <c r="BU37" s="189"/>
      <c r="BV37" s="190"/>
      <c r="BW37" s="181">
        <f t="shared" si="4"/>
        <v>0</v>
      </c>
      <c r="BX37" s="182"/>
      <c r="BY37" s="183"/>
      <c r="BZ37" s="184"/>
      <c r="CA37" s="183"/>
      <c r="CB37" s="185">
        <f t="shared" si="14"/>
        <v>0</v>
      </c>
    </row>
    <row r="38" spans="1:80" ht="15.75">
      <c r="A38" s="186">
        <v>0.11458333333333701</v>
      </c>
      <c r="B38" s="187">
        <v>0.11805555555555899</v>
      </c>
      <c r="C38" s="177">
        <f t="shared" si="15"/>
        <v>0</v>
      </c>
      <c r="D38" s="188"/>
      <c r="E38" s="189"/>
      <c r="F38" s="190"/>
      <c r="G38" s="177">
        <f t="shared" si="5"/>
        <v>0</v>
      </c>
      <c r="H38" s="188"/>
      <c r="I38" s="189"/>
      <c r="J38" s="190"/>
      <c r="K38" s="181">
        <f t="shared" si="0"/>
        <v>0</v>
      </c>
      <c r="L38" s="182"/>
      <c r="M38" s="183"/>
      <c r="N38" s="184"/>
      <c r="O38" s="183"/>
      <c r="P38" s="185">
        <f t="shared" si="6"/>
        <v>0</v>
      </c>
      <c r="Q38" s="186">
        <v>0.11458333333333701</v>
      </c>
      <c r="R38" s="187">
        <v>0.11805555555555899</v>
      </c>
      <c r="S38" s="177">
        <f t="shared" si="16"/>
        <v>0</v>
      </c>
      <c r="T38" s="188"/>
      <c r="U38" s="189"/>
      <c r="V38" s="190"/>
      <c r="W38" s="177">
        <f t="shared" si="7"/>
        <v>0</v>
      </c>
      <c r="X38" s="188"/>
      <c r="Y38" s="189"/>
      <c r="Z38" s="190"/>
      <c r="AA38" s="181">
        <f t="shared" si="1"/>
        <v>0</v>
      </c>
      <c r="AB38" s="182"/>
      <c r="AC38" s="183"/>
      <c r="AD38" s="184"/>
      <c r="AE38" s="183"/>
      <c r="AF38" s="185">
        <f t="shared" si="8"/>
        <v>0</v>
      </c>
      <c r="AG38" s="186">
        <v>0.11458333333333701</v>
      </c>
      <c r="AH38" s="187">
        <v>0.11805555555555899</v>
      </c>
      <c r="AI38" s="177">
        <f t="shared" si="17"/>
        <v>0</v>
      </c>
      <c r="AJ38" s="188"/>
      <c r="AK38" s="189"/>
      <c r="AL38" s="190"/>
      <c r="AM38" s="177">
        <f t="shared" si="9"/>
        <v>0</v>
      </c>
      <c r="AN38" s="188"/>
      <c r="AO38" s="189"/>
      <c r="AP38" s="190"/>
      <c r="AQ38" s="181">
        <f t="shared" si="2"/>
        <v>0</v>
      </c>
      <c r="AR38" s="182"/>
      <c r="AS38" s="183"/>
      <c r="AT38" s="184"/>
      <c r="AU38" s="183"/>
      <c r="AV38" s="185">
        <f t="shared" si="10"/>
        <v>0</v>
      </c>
      <c r="AW38" s="186">
        <v>0.11458333333333701</v>
      </c>
      <c r="AX38" s="187">
        <v>0.11805555555555899</v>
      </c>
      <c r="AY38" s="177">
        <f t="shared" si="18"/>
        <v>0</v>
      </c>
      <c r="AZ38" s="188"/>
      <c r="BA38" s="189"/>
      <c r="BB38" s="190"/>
      <c r="BC38" s="177">
        <f t="shared" si="11"/>
        <v>0</v>
      </c>
      <c r="BD38" s="188"/>
      <c r="BE38" s="189"/>
      <c r="BF38" s="190"/>
      <c r="BG38" s="181">
        <f t="shared" si="3"/>
        <v>0</v>
      </c>
      <c r="BH38" s="182"/>
      <c r="BI38" s="183"/>
      <c r="BJ38" s="184"/>
      <c r="BK38" s="183"/>
      <c r="BL38" s="185">
        <f t="shared" si="12"/>
        <v>0</v>
      </c>
      <c r="BM38" s="186">
        <v>0.11458333333333701</v>
      </c>
      <c r="BN38" s="187">
        <v>0.11805555555555899</v>
      </c>
      <c r="BO38" s="177">
        <f t="shared" si="19"/>
        <v>0</v>
      </c>
      <c r="BP38" s="188"/>
      <c r="BQ38" s="189"/>
      <c r="BR38" s="190"/>
      <c r="BS38" s="177">
        <f t="shared" si="13"/>
        <v>0</v>
      </c>
      <c r="BT38" s="188"/>
      <c r="BU38" s="189"/>
      <c r="BV38" s="190"/>
      <c r="BW38" s="181">
        <f t="shared" si="4"/>
        <v>0</v>
      </c>
      <c r="BX38" s="182"/>
      <c r="BY38" s="183"/>
      <c r="BZ38" s="184"/>
      <c r="CA38" s="183"/>
      <c r="CB38" s="185">
        <f t="shared" si="14"/>
        <v>0</v>
      </c>
    </row>
    <row r="39" spans="1:80" ht="15.75">
      <c r="A39" s="186">
        <v>0.11805555555555899</v>
      </c>
      <c r="B39" s="187">
        <v>0.121527777777781</v>
      </c>
      <c r="C39" s="177">
        <f t="shared" si="15"/>
        <v>0</v>
      </c>
      <c r="D39" s="188"/>
      <c r="E39" s="189"/>
      <c r="F39" s="190"/>
      <c r="G39" s="177">
        <f t="shared" si="5"/>
        <v>0</v>
      </c>
      <c r="H39" s="188"/>
      <c r="I39" s="189"/>
      <c r="J39" s="190"/>
      <c r="K39" s="181">
        <f t="shared" si="0"/>
        <v>0</v>
      </c>
      <c r="L39" s="182"/>
      <c r="M39" s="183"/>
      <c r="N39" s="184"/>
      <c r="O39" s="183"/>
      <c r="P39" s="185">
        <f t="shared" si="6"/>
        <v>0</v>
      </c>
      <c r="Q39" s="186">
        <v>0.11805555555555899</v>
      </c>
      <c r="R39" s="187">
        <v>0.121527777777781</v>
      </c>
      <c r="S39" s="177">
        <f t="shared" si="16"/>
        <v>0</v>
      </c>
      <c r="T39" s="188"/>
      <c r="U39" s="189"/>
      <c r="V39" s="190"/>
      <c r="W39" s="177">
        <f t="shared" si="7"/>
        <v>0</v>
      </c>
      <c r="X39" s="188"/>
      <c r="Y39" s="189"/>
      <c r="Z39" s="190"/>
      <c r="AA39" s="181">
        <f t="shared" si="1"/>
        <v>0</v>
      </c>
      <c r="AB39" s="182"/>
      <c r="AC39" s="183"/>
      <c r="AD39" s="184"/>
      <c r="AE39" s="183"/>
      <c r="AF39" s="185">
        <f t="shared" si="8"/>
        <v>0</v>
      </c>
      <c r="AG39" s="186">
        <v>0.11805555555555899</v>
      </c>
      <c r="AH39" s="187">
        <v>0.121527777777781</v>
      </c>
      <c r="AI39" s="177">
        <f t="shared" si="17"/>
        <v>0</v>
      </c>
      <c r="AJ39" s="188"/>
      <c r="AK39" s="189"/>
      <c r="AL39" s="190"/>
      <c r="AM39" s="177">
        <f t="shared" si="9"/>
        <v>0</v>
      </c>
      <c r="AN39" s="188"/>
      <c r="AO39" s="189"/>
      <c r="AP39" s="190"/>
      <c r="AQ39" s="181">
        <f t="shared" si="2"/>
        <v>0</v>
      </c>
      <c r="AR39" s="182"/>
      <c r="AS39" s="183"/>
      <c r="AT39" s="184"/>
      <c r="AU39" s="183"/>
      <c r="AV39" s="185">
        <f t="shared" si="10"/>
        <v>0</v>
      </c>
      <c r="AW39" s="186">
        <v>0.11805555555555899</v>
      </c>
      <c r="AX39" s="187">
        <v>0.121527777777781</v>
      </c>
      <c r="AY39" s="177">
        <f t="shared" si="18"/>
        <v>0</v>
      </c>
      <c r="AZ39" s="188"/>
      <c r="BA39" s="189"/>
      <c r="BB39" s="190"/>
      <c r="BC39" s="177">
        <f t="shared" si="11"/>
        <v>0</v>
      </c>
      <c r="BD39" s="188"/>
      <c r="BE39" s="189"/>
      <c r="BF39" s="190"/>
      <c r="BG39" s="181">
        <f t="shared" si="3"/>
        <v>0</v>
      </c>
      <c r="BH39" s="182"/>
      <c r="BI39" s="183"/>
      <c r="BJ39" s="184"/>
      <c r="BK39" s="183"/>
      <c r="BL39" s="185">
        <f t="shared" si="12"/>
        <v>0</v>
      </c>
      <c r="BM39" s="186">
        <v>0.11805555555555899</v>
      </c>
      <c r="BN39" s="187">
        <v>0.121527777777781</v>
      </c>
      <c r="BO39" s="177">
        <f t="shared" si="19"/>
        <v>0</v>
      </c>
      <c r="BP39" s="188"/>
      <c r="BQ39" s="189"/>
      <c r="BR39" s="190"/>
      <c r="BS39" s="177">
        <f t="shared" si="13"/>
        <v>0</v>
      </c>
      <c r="BT39" s="188"/>
      <c r="BU39" s="189"/>
      <c r="BV39" s="190"/>
      <c r="BW39" s="181">
        <f t="shared" si="4"/>
        <v>0</v>
      </c>
      <c r="BX39" s="182"/>
      <c r="BY39" s="183"/>
      <c r="BZ39" s="184"/>
      <c r="CA39" s="183"/>
      <c r="CB39" s="185">
        <f t="shared" si="14"/>
        <v>0</v>
      </c>
    </row>
    <row r="40" spans="1:80" ht="15.75">
      <c r="A40" s="186">
        <v>0.121527777777781</v>
      </c>
      <c r="B40" s="187">
        <v>0.125000000000004</v>
      </c>
      <c r="C40" s="177">
        <f t="shared" si="15"/>
        <v>0</v>
      </c>
      <c r="D40" s="188"/>
      <c r="E40" s="189"/>
      <c r="F40" s="190"/>
      <c r="G40" s="177">
        <f t="shared" si="5"/>
        <v>0</v>
      </c>
      <c r="H40" s="188"/>
      <c r="I40" s="189"/>
      <c r="J40" s="190"/>
      <c r="K40" s="181">
        <f t="shared" si="0"/>
        <v>0</v>
      </c>
      <c r="L40" s="182"/>
      <c r="M40" s="183"/>
      <c r="N40" s="184"/>
      <c r="O40" s="183"/>
      <c r="P40" s="185">
        <f t="shared" si="6"/>
        <v>0</v>
      </c>
      <c r="Q40" s="186">
        <v>0.121527777777781</v>
      </c>
      <c r="R40" s="187">
        <v>0.125000000000004</v>
      </c>
      <c r="S40" s="177">
        <f t="shared" si="16"/>
        <v>0</v>
      </c>
      <c r="T40" s="188"/>
      <c r="U40" s="189"/>
      <c r="V40" s="190"/>
      <c r="W40" s="177">
        <f t="shared" si="7"/>
        <v>0</v>
      </c>
      <c r="X40" s="188"/>
      <c r="Y40" s="189"/>
      <c r="Z40" s="190"/>
      <c r="AA40" s="181">
        <f t="shared" si="1"/>
        <v>0</v>
      </c>
      <c r="AB40" s="182"/>
      <c r="AC40" s="183"/>
      <c r="AD40" s="184"/>
      <c r="AE40" s="183"/>
      <c r="AF40" s="185">
        <f t="shared" si="8"/>
        <v>0</v>
      </c>
      <c r="AG40" s="186">
        <v>0.121527777777781</v>
      </c>
      <c r="AH40" s="187">
        <v>0.125000000000004</v>
      </c>
      <c r="AI40" s="177">
        <f t="shared" si="17"/>
        <v>0</v>
      </c>
      <c r="AJ40" s="188"/>
      <c r="AK40" s="189"/>
      <c r="AL40" s="190"/>
      <c r="AM40" s="177">
        <f t="shared" si="9"/>
        <v>0</v>
      </c>
      <c r="AN40" s="188"/>
      <c r="AO40" s="189"/>
      <c r="AP40" s="190"/>
      <c r="AQ40" s="181">
        <f t="shared" si="2"/>
        <v>0</v>
      </c>
      <c r="AR40" s="182"/>
      <c r="AS40" s="183"/>
      <c r="AT40" s="184"/>
      <c r="AU40" s="183"/>
      <c r="AV40" s="185">
        <f t="shared" si="10"/>
        <v>0</v>
      </c>
      <c r="AW40" s="186">
        <v>0.121527777777781</v>
      </c>
      <c r="AX40" s="187">
        <v>0.125000000000004</v>
      </c>
      <c r="AY40" s="177">
        <f t="shared" si="18"/>
        <v>0</v>
      </c>
      <c r="AZ40" s="188"/>
      <c r="BA40" s="189"/>
      <c r="BB40" s="190"/>
      <c r="BC40" s="177">
        <f t="shared" si="11"/>
        <v>0</v>
      </c>
      <c r="BD40" s="188"/>
      <c r="BE40" s="189"/>
      <c r="BF40" s="190"/>
      <c r="BG40" s="181">
        <f t="shared" si="3"/>
        <v>0</v>
      </c>
      <c r="BH40" s="182"/>
      <c r="BI40" s="183"/>
      <c r="BJ40" s="184"/>
      <c r="BK40" s="183"/>
      <c r="BL40" s="185">
        <f t="shared" si="12"/>
        <v>0</v>
      </c>
      <c r="BM40" s="186">
        <v>0.121527777777781</v>
      </c>
      <c r="BN40" s="187">
        <v>0.125000000000004</v>
      </c>
      <c r="BO40" s="177">
        <f t="shared" si="19"/>
        <v>0</v>
      </c>
      <c r="BP40" s="188"/>
      <c r="BQ40" s="189"/>
      <c r="BR40" s="190"/>
      <c r="BS40" s="177">
        <f t="shared" si="13"/>
        <v>0</v>
      </c>
      <c r="BT40" s="188"/>
      <c r="BU40" s="189"/>
      <c r="BV40" s="190"/>
      <c r="BW40" s="181">
        <f t="shared" si="4"/>
        <v>0</v>
      </c>
      <c r="BX40" s="182"/>
      <c r="BY40" s="183"/>
      <c r="BZ40" s="184"/>
      <c r="CA40" s="183"/>
      <c r="CB40" s="185">
        <f t="shared" si="14"/>
        <v>0</v>
      </c>
    </row>
    <row r="41" spans="1:80" ht="15.75">
      <c r="A41" s="186">
        <v>0.125000000000004</v>
      </c>
      <c r="B41" s="187">
        <v>0.12847222222222601</v>
      </c>
      <c r="C41" s="177">
        <f t="shared" si="15"/>
        <v>0</v>
      </c>
      <c r="D41" s="188"/>
      <c r="E41" s="189"/>
      <c r="F41" s="190"/>
      <c r="G41" s="177">
        <f t="shared" si="5"/>
        <v>0</v>
      </c>
      <c r="H41" s="188"/>
      <c r="I41" s="189"/>
      <c r="J41" s="190"/>
      <c r="K41" s="181">
        <f t="shared" si="0"/>
        <v>0</v>
      </c>
      <c r="L41" s="182"/>
      <c r="M41" s="183"/>
      <c r="N41" s="184"/>
      <c r="O41" s="183"/>
      <c r="P41" s="185">
        <f t="shared" si="6"/>
        <v>0</v>
      </c>
      <c r="Q41" s="186">
        <v>0.125000000000004</v>
      </c>
      <c r="R41" s="187">
        <v>0.12847222222222601</v>
      </c>
      <c r="S41" s="177">
        <f t="shared" si="16"/>
        <v>0</v>
      </c>
      <c r="T41" s="188"/>
      <c r="U41" s="189"/>
      <c r="V41" s="190"/>
      <c r="W41" s="177">
        <f t="shared" si="7"/>
        <v>0</v>
      </c>
      <c r="X41" s="188"/>
      <c r="Y41" s="189"/>
      <c r="Z41" s="190"/>
      <c r="AA41" s="181">
        <f t="shared" si="1"/>
        <v>0</v>
      </c>
      <c r="AB41" s="182"/>
      <c r="AC41" s="183"/>
      <c r="AD41" s="184"/>
      <c r="AE41" s="183"/>
      <c r="AF41" s="185">
        <f t="shared" si="8"/>
        <v>0</v>
      </c>
      <c r="AG41" s="186">
        <v>0.125000000000004</v>
      </c>
      <c r="AH41" s="187">
        <v>0.12847222222222601</v>
      </c>
      <c r="AI41" s="177">
        <f t="shared" si="17"/>
        <v>0</v>
      </c>
      <c r="AJ41" s="188"/>
      <c r="AK41" s="189"/>
      <c r="AL41" s="190"/>
      <c r="AM41" s="177">
        <f t="shared" si="9"/>
        <v>0</v>
      </c>
      <c r="AN41" s="188"/>
      <c r="AO41" s="189"/>
      <c r="AP41" s="190"/>
      <c r="AQ41" s="181">
        <f t="shared" si="2"/>
        <v>0</v>
      </c>
      <c r="AR41" s="182"/>
      <c r="AS41" s="183"/>
      <c r="AT41" s="184"/>
      <c r="AU41" s="183"/>
      <c r="AV41" s="185">
        <f t="shared" si="10"/>
        <v>0</v>
      </c>
      <c r="AW41" s="186">
        <v>0.125000000000004</v>
      </c>
      <c r="AX41" s="187">
        <v>0.12847222222222601</v>
      </c>
      <c r="AY41" s="177">
        <f t="shared" si="18"/>
        <v>0</v>
      </c>
      <c r="AZ41" s="188"/>
      <c r="BA41" s="189"/>
      <c r="BB41" s="190"/>
      <c r="BC41" s="177">
        <f t="shared" si="11"/>
        <v>0</v>
      </c>
      <c r="BD41" s="188"/>
      <c r="BE41" s="189"/>
      <c r="BF41" s="190"/>
      <c r="BG41" s="181">
        <f t="shared" si="3"/>
        <v>0</v>
      </c>
      <c r="BH41" s="182"/>
      <c r="BI41" s="183"/>
      <c r="BJ41" s="184"/>
      <c r="BK41" s="183"/>
      <c r="BL41" s="185">
        <f t="shared" si="12"/>
        <v>0</v>
      </c>
      <c r="BM41" s="186">
        <v>0.125000000000004</v>
      </c>
      <c r="BN41" s="187">
        <v>0.12847222222222601</v>
      </c>
      <c r="BO41" s="177">
        <f t="shared" si="19"/>
        <v>0</v>
      </c>
      <c r="BP41" s="188"/>
      <c r="BQ41" s="189"/>
      <c r="BR41" s="190"/>
      <c r="BS41" s="177">
        <f t="shared" si="13"/>
        <v>0</v>
      </c>
      <c r="BT41" s="188"/>
      <c r="BU41" s="189"/>
      <c r="BV41" s="190"/>
      <c r="BW41" s="181">
        <f t="shared" si="4"/>
        <v>0</v>
      </c>
      <c r="BX41" s="182"/>
      <c r="BY41" s="183"/>
      <c r="BZ41" s="184"/>
      <c r="CA41" s="183"/>
      <c r="CB41" s="185">
        <f t="shared" si="14"/>
        <v>0</v>
      </c>
    </row>
    <row r="42" spans="1:80" ht="15.75">
      <c r="A42" s="186">
        <v>0.12847222222222601</v>
      </c>
      <c r="B42" s="187">
        <v>0.131944444444448</v>
      </c>
      <c r="C42" s="177">
        <f t="shared" si="15"/>
        <v>0</v>
      </c>
      <c r="D42" s="188"/>
      <c r="E42" s="189"/>
      <c r="F42" s="190"/>
      <c r="G42" s="177">
        <f t="shared" si="5"/>
        <v>0</v>
      </c>
      <c r="H42" s="188"/>
      <c r="I42" s="189"/>
      <c r="J42" s="190"/>
      <c r="K42" s="181">
        <f t="shared" si="0"/>
        <v>0</v>
      </c>
      <c r="L42" s="182"/>
      <c r="M42" s="183"/>
      <c r="N42" s="184"/>
      <c r="O42" s="183"/>
      <c r="P42" s="185">
        <f t="shared" si="6"/>
        <v>0</v>
      </c>
      <c r="Q42" s="186">
        <v>0.12847222222222601</v>
      </c>
      <c r="R42" s="187">
        <v>0.131944444444448</v>
      </c>
      <c r="S42" s="177">
        <f t="shared" si="16"/>
        <v>0</v>
      </c>
      <c r="T42" s="188"/>
      <c r="U42" s="189"/>
      <c r="V42" s="190"/>
      <c r="W42" s="177">
        <f t="shared" si="7"/>
        <v>0</v>
      </c>
      <c r="X42" s="188"/>
      <c r="Y42" s="189"/>
      <c r="Z42" s="190"/>
      <c r="AA42" s="181">
        <f t="shared" si="1"/>
        <v>0</v>
      </c>
      <c r="AB42" s="182"/>
      <c r="AC42" s="183"/>
      <c r="AD42" s="184"/>
      <c r="AE42" s="183"/>
      <c r="AF42" s="185">
        <f t="shared" si="8"/>
        <v>0</v>
      </c>
      <c r="AG42" s="186">
        <v>0.12847222222222601</v>
      </c>
      <c r="AH42" s="187">
        <v>0.131944444444448</v>
      </c>
      <c r="AI42" s="177">
        <f t="shared" si="17"/>
        <v>0</v>
      </c>
      <c r="AJ42" s="188"/>
      <c r="AK42" s="189"/>
      <c r="AL42" s="190"/>
      <c r="AM42" s="177">
        <f t="shared" si="9"/>
        <v>0</v>
      </c>
      <c r="AN42" s="188"/>
      <c r="AO42" s="189"/>
      <c r="AP42" s="190"/>
      <c r="AQ42" s="181">
        <f t="shared" si="2"/>
        <v>0</v>
      </c>
      <c r="AR42" s="182"/>
      <c r="AS42" s="183"/>
      <c r="AT42" s="184"/>
      <c r="AU42" s="183"/>
      <c r="AV42" s="185">
        <f t="shared" si="10"/>
        <v>0</v>
      </c>
      <c r="AW42" s="186">
        <v>0.12847222222222601</v>
      </c>
      <c r="AX42" s="187">
        <v>0.131944444444448</v>
      </c>
      <c r="AY42" s="177">
        <f t="shared" si="18"/>
        <v>0</v>
      </c>
      <c r="AZ42" s="188"/>
      <c r="BA42" s="189"/>
      <c r="BB42" s="190"/>
      <c r="BC42" s="177">
        <f t="shared" si="11"/>
        <v>0</v>
      </c>
      <c r="BD42" s="188"/>
      <c r="BE42" s="189"/>
      <c r="BF42" s="190"/>
      <c r="BG42" s="181">
        <f t="shared" si="3"/>
        <v>0</v>
      </c>
      <c r="BH42" s="182"/>
      <c r="BI42" s="183"/>
      <c r="BJ42" s="184"/>
      <c r="BK42" s="183"/>
      <c r="BL42" s="185">
        <f t="shared" si="12"/>
        <v>0</v>
      </c>
      <c r="BM42" s="186">
        <v>0.12847222222222601</v>
      </c>
      <c r="BN42" s="187">
        <v>0.131944444444448</v>
      </c>
      <c r="BO42" s="177">
        <f t="shared" si="19"/>
        <v>0</v>
      </c>
      <c r="BP42" s="188"/>
      <c r="BQ42" s="189"/>
      <c r="BR42" s="190"/>
      <c r="BS42" s="177">
        <f t="shared" si="13"/>
        <v>0</v>
      </c>
      <c r="BT42" s="188"/>
      <c r="BU42" s="189"/>
      <c r="BV42" s="190"/>
      <c r="BW42" s="181">
        <f t="shared" si="4"/>
        <v>0</v>
      </c>
      <c r="BX42" s="182"/>
      <c r="BY42" s="183"/>
      <c r="BZ42" s="184"/>
      <c r="CA42" s="183"/>
      <c r="CB42" s="185">
        <f t="shared" si="14"/>
        <v>0</v>
      </c>
    </row>
    <row r="43" spans="1:80" ht="15.75">
      <c r="A43" s="186">
        <v>0.131944444444448</v>
      </c>
      <c r="B43" s="187">
        <v>0.13541666666667099</v>
      </c>
      <c r="C43" s="177">
        <f t="shared" si="15"/>
        <v>0</v>
      </c>
      <c r="D43" s="188"/>
      <c r="E43" s="189"/>
      <c r="F43" s="190"/>
      <c r="G43" s="177">
        <f t="shared" si="5"/>
        <v>0</v>
      </c>
      <c r="H43" s="188"/>
      <c r="I43" s="189"/>
      <c r="J43" s="190"/>
      <c r="K43" s="181">
        <f t="shared" si="0"/>
        <v>0</v>
      </c>
      <c r="L43" s="182"/>
      <c r="M43" s="183"/>
      <c r="N43" s="184"/>
      <c r="O43" s="183"/>
      <c r="P43" s="185">
        <f t="shared" si="6"/>
        <v>0</v>
      </c>
      <c r="Q43" s="186">
        <v>0.131944444444448</v>
      </c>
      <c r="R43" s="187">
        <v>0.13541666666667099</v>
      </c>
      <c r="S43" s="177">
        <f t="shared" si="16"/>
        <v>0</v>
      </c>
      <c r="T43" s="188"/>
      <c r="U43" s="189"/>
      <c r="V43" s="190"/>
      <c r="W43" s="177">
        <f t="shared" si="7"/>
        <v>0</v>
      </c>
      <c r="X43" s="188"/>
      <c r="Y43" s="189"/>
      <c r="Z43" s="190"/>
      <c r="AA43" s="181">
        <f t="shared" si="1"/>
        <v>0</v>
      </c>
      <c r="AB43" s="182"/>
      <c r="AC43" s="183"/>
      <c r="AD43" s="184"/>
      <c r="AE43" s="183"/>
      <c r="AF43" s="185">
        <f t="shared" si="8"/>
        <v>0</v>
      </c>
      <c r="AG43" s="186">
        <v>0.131944444444448</v>
      </c>
      <c r="AH43" s="187">
        <v>0.13541666666667099</v>
      </c>
      <c r="AI43" s="177">
        <f t="shared" si="17"/>
        <v>0</v>
      </c>
      <c r="AJ43" s="188"/>
      <c r="AK43" s="189"/>
      <c r="AL43" s="190"/>
      <c r="AM43" s="177">
        <f t="shared" si="9"/>
        <v>0</v>
      </c>
      <c r="AN43" s="188"/>
      <c r="AO43" s="189"/>
      <c r="AP43" s="190"/>
      <c r="AQ43" s="181">
        <f t="shared" si="2"/>
        <v>0</v>
      </c>
      <c r="AR43" s="182"/>
      <c r="AS43" s="183"/>
      <c r="AT43" s="184"/>
      <c r="AU43" s="183"/>
      <c r="AV43" s="185">
        <f t="shared" si="10"/>
        <v>0</v>
      </c>
      <c r="AW43" s="186">
        <v>0.131944444444448</v>
      </c>
      <c r="AX43" s="187">
        <v>0.13541666666667099</v>
      </c>
      <c r="AY43" s="177">
        <f t="shared" si="18"/>
        <v>0</v>
      </c>
      <c r="AZ43" s="188"/>
      <c r="BA43" s="189"/>
      <c r="BB43" s="190"/>
      <c r="BC43" s="177">
        <f t="shared" si="11"/>
        <v>0</v>
      </c>
      <c r="BD43" s="188"/>
      <c r="BE43" s="189"/>
      <c r="BF43" s="190"/>
      <c r="BG43" s="181">
        <f t="shared" si="3"/>
        <v>0</v>
      </c>
      <c r="BH43" s="182"/>
      <c r="BI43" s="183"/>
      <c r="BJ43" s="184"/>
      <c r="BK43" s="183"/>
      <c r="BL43" s="185">
        <f t="shared" si="12"/>
        <v>0</v>
      </c>
      <c r="BM43" s="186">
        <v>0.131944444444448</v>
      </c>
      <c r="BN43" s="187">
        <v>0.13541666666667099</v>
      </c>
      <c r="BO43" s="177">
        <f t="shared" si="19"/>
        <v>0</v>
      </c>
      <c r="BP43" s="188"/>
      <c r="BQ43" s="189"/>
      <c r="BR43" s="190"/>
      <c r="BS43" s="177">
        <f t="shared" si="13"/>
        <v>0</v>
      </c>
      <c r="BT43" s="188"/>
      <c r="BU43" s="189"/>
      <c r="BV43" s="190"/>
      <c r="BW43" s="181">
        <f t="shared" si="4"/>
        <v>0</v>
      </c>
      <c r="BX43" s="182"/>
      <c r="BY43" s="183"/>
      <c r="BZ43" s="184"/>
      <c r="CA43" s="183"/>
      <c r="CB43" s="185">
        <f t="shared" si="14"/>
        <v>0</v>
      </c>
    </row>
    <row r="44" spans="1:80" ht="15.75">
      <c r="A44" s="186">
        <v>0.13541666666667099</v>
      </c>
      <c r="B44" s="187">
        <v>0.138888888888893</v>
      </c>
      <c r="C44" s="177">
        <f t="shared" si="15"/>
        <v>0</v>
      </c>
      <c r="D44" s="188"/>
      <c r="E44" s="189"/>
      <c r="F44" s="190"/>
      <c r="G44" s="177">
        <f t="shared" si="5"/>
        <v>0</v>
      </c>
      <c r="H44" s="188"/>
      <c r="I44" s="189"/>
      <c r="J44" s="190"/>
      <c r="K44" s="181">
        <f t="shared" si="0"/>
        <v>0</v>
      </c>
      <c r="L44" s="182"/>
      <c r="M44" s="183"/>
      <c r="N44" s="184"/>
      <c r="O44" s="183"/>
      <c r="P44" s="185">
        <f t="shared" si="6"/>
        <v>0</v>
      </c>
      <c r="Q44" s="186">
        <v>0.13541666666667099</v>
      </c>
      <c r="R44" s="187">
        <v>0.138888888888893</v>
      </c>
      <c r="S44" s="177">
        <f t="shared" si="16"/>
        <v>0</v>
      </c>
      <c r="T44" s="188"/>
      <c r="U44" s="189"/>
      <c r="V44" s="190"/>
      <c r="W44" s="177">
        <f t="shared" si="7"/>
        <v>0</v>
      </c>
      <c r="X44" s="188"/>
      <c r="Y44" s="189"/>
      <c r="Z44" s="190"/>
      <c r="AA44" s="181">
        <f t="shared" si="1"/>
        <v>0</v>
      </c>
      <c r="AB44" s="182"/>
      <c r="AC44" s="183"/>
      <c r="AD44" s="184"/>
      <c r="AE44" s="183"/>
      <c r="AF44" s="185">
        <f t="shared" si="8"/>
        <v>0</v>
      </c>
      <c r="AG44" s="186">
        <v>0.13541666666667099</v>
      </c>
      <c r="AH44" s="187">
        <v>0.138888888888893</v>
      </c>
      <c r="AI44" s="177">
        <f t="shared" si="17"/>
        <v>0</v>
      </c>
      <c r="AJ44" s="188"/>
      <c r="AK44" s="189"/>
      <c r="AL44" s="190"/>
      <c r="AM44" s="177">
        <f t="shared" si="9"/>
        <v>0</v>
      </c>
      <c r="AN44" s="188"/>
      <c r="AO44" s="189"/>
      <c r="AP44" s="190"/>
      <c r="AQ44" s="181">
        <f t="shared" si="2"/>
        <v>0</v>
      </c>
      <c r="AR44" s="182"/>
      <c r="AS44" s="183"/>
      <c r="AT44" s="184"/>
      <c r="AU44" s="183"/>
      <c r="AV44" s="185">
        <f t="shared" si="10"/>
        <v>0</v>
      </c>
      <c r="AW44" s="186">
        <v>0.13541666666667099</v>
      </c>
      <c r="AX44" s="187">
        <v>0.138888888888893</v>
      </c>
      <c r="AY44" s="177">
        <f t="shared" si="18"/>
        <v>0</v>
      </c>
      <c r="AZ44" s="188"/>
      <c r="BA44" s="189"/>
      <c r="BB44" s="190"/>
      <c r="BC44" s="177">
        <f t="shared" si="11"/>
        <v>0</v>
      </c>
      <c r="BD44" s="188"/>
      <c r="BE44" s="189"/>
      <c r="BF44" s="190"/>
      <c r="BG44" s="181">
        <f t="shared" si="3"/>
        <v>0</v>
      </c>
      <c r="BH44" s="182"/>
      <c r="BI44" s="183"/>
      <c r="BJ44" s="184"/>
      <c r="BK44" s="183"/>
      <c r="BL44" s="185">
        <f t="shared" si="12"/>
        <v>0</v>
      </c>
      <c r="BM44" s="186">
        <v>0.13541666666667099</v>
      </c>
      <c r="BN44" s="187">
        <v>0.138888888888893</v>
      </c>
      <c r="BO44" s="177">
        <f t="shared" si="19"/>
        <v>0</v>
      </c>
      <c r="BP44" s="188"/>
      <c r="BQ44" s="189"/>
      <c r="BR44" s="190"/>
      <c r="BS44" s="177">
        <f t="shared" si="13"/>
        <v>0</v>
      </c>
      <c r="BT44" s="188"/>
      <c r="BU44" s="189"/>
      <c r="BV44" s="190"/>
      <c r="BW44" s="181">
        <f t="shared" si="4"/>
        <v>0</v>
      </c>
      <c r="BX44" s="182"/>
      <c r="BY44" s="183"/>
      <c r="BZ44" s="184"/>
      <c r="CA44" s="183"/>
      <c r="CB44" s="185">
        <f t="shared" si="14"/>
        <v>0</v>
      </c>
    </row>
    <row r="45" spans="1:80" ht="15.75">
      <c r="A45" s="186">
        <v>0.138888888888893</v>
      </c>
      <c r="B45" s="187">
        <v>0.14236111111111499</v>
      </c>
      <c r="C45" s="177">
        <f t="shared" si="15"/>
        <v>0</v>
      </c>
      <c r="D45" s="188"/>
      <c r="E45" s="189"/>
      <c r="F45" s="190"/>
      <c r="G45" s="177">
        <f t="shared" si="5"/>
        <v>0</v>
      </c>
      <c r="H45" s="188"/>
      <c r="I45" s="189"/>
      <c r="J45" s="190"/>
      <c r="K45" s="181">
        <f t="shared" si="0"/>
        <v>0</v>
      </c>
      <c r="L45" s="182"/>
      <c r="M45" s="183"/>
      <c r="N45" s="184"/>
      <c r="O45" s="183"/>
      <c r="P45" s="185">
        <f t="shared" si="6"/>
        <v>0</v>
      </c>
      <c r="Q45" s="186">
        <v>0.138888888888893</v>
      </c>
      <c r="R45" s="187">
        <v>0.14236111111111499</v>
      </c>
      <c r="S45" s="177">
        <f t="shared" si="16"/>
        <v>0</v>
      </c>
      <c r="T45" s="188"/>
      <c r="U45" s="189"/>
      <c r="V45" s="190"/>
      <c r="W45" s="177">
        <f t="shared" si="7"/>
        <v>0</v>
      </c>
      <c r="X45" s="188"/>
      <c r="Y45" s="189"/>
      <c r="Z45" s="190"/>
      <c r="AA45" s="181">
        <f t="shared" si="1"/>
        <v>0</v>
      </c>
      <c r="AB45" s="182"/>
      <c r="AC45" s="183"/>
      <c r="AD45" s="184"/>
      <c r="AE45" s="183"/>
      <c r="AF45" s="185">
        <f t="shared" si="8"/>
        <v>0</v>
      </c>
      <c r="AG45" s="186">
        <v>0.138888888888893</v>
      </c>
      <c r="AH45" s="187">
        <v>0.14236111111111499</v>
      </c>
      <c r="AI45" s="177">
        <f t="shared" si="17"/>
        <v>0</v>
      </c>
      <c r="AJ45" s="188"/>
      <c r="AK45" s="189"/>
      <c r="AL45" s="190"/>
      <c r="AM45" s="177">
        <f t="shared" si="9"/>
        <v>0</v>
      </c>
      <c r="AN45" s="188"/>
      <c r="AO45" s="189"/>
      <c r="AP45" s="190"/>
      <c r="AQ45" s="181">
        <f t="shared" si="2"/>
        <v>0</v>
      </c>
      <c r="AR45" s="182"/>
      <c r="AS45" s="183"/>
      <c r="AT45" s="184"/>
      <c r="AU45" s="183"/>
      <c r="AV45" s="185">
        <f t="shared" si="10"/>
        <v>0</v>
      </c>
      <c r="AW45" s="186">
        <v>0.138888888888893</v>
      </c>
      <c r="AX45" s="187">
        <v>0.14236111111111499</v>
      </c>
      <c r="AY45" s="177">
        <f t="shared" si="18"/>
        <v>0</v>
      </c>
      <c r="AZ45" s="188"/>
      <c r="BA45" s="189"/>
      <c r="BB45" s="190"/>
      <c r="BC45" s="177">
        <f t="shared" si="11"/>
        <v>0</v>
      </c>
      <c r="BD45" s="188"/>
      <c r="BE45" s="189"/>
      <c r="BF45" s="190"/>
      <c r="BG45" s="181">
        <f t="shared" si="3"/>
        <v>0</v>
      </c>
      <c r="BH45" s="182"/>
      <c r="BI45" s="183"/>
      <c r="BJ45" s="184"/>
      <c r="BK45" s="183"/>
      <c r="BL45" s="185">
        <f t="shared" si="12"/>
        <v>0</v>
      </c>
      <c r="BM45" s="186">
        <v>0.138888888888893</v>
      </c>
      <c r="BN45" s="187">
        <v>0.14236111111111499</v>
      </c>
      <c r="BO45" s="177">
        <f t="shared" si="19"/>
        <v>0</v>
      </c>
      <c r="BP45" s="188"/>
      <c r="BQ45" s="189"/>
      <c r="BR45" s="190"/>
      <c r="BS45" s="177">
        <f t="shared" si="13"/>
        <v>0</v>
      </c>
      <c r="BT45" s="188"/>
      <c r="BU45" s="189"/>
      <c r="BV45" s="190"/>
      <c r="BW45" s="181">
        <f t="shared" si="4"/>
        <v>0</v>
      </c>
      <c r="BX45" s="182"/>
      <c r="BY45" s="183"/>
      <c r="BZ45" s="184"/>
      <c r="CA45" s="183"/>
      <c r="CB45" s="185">
        <f t="shared" si="14"/>
        <v>0</v>
      </c>
    </row>
    <row r="46" spans="1:80" ht="15.75">
      <c r="A46" s="186">
        <v>0.14236111111111499</v>
      </c>
      <c r="B46" s="187">
        <v>0.14583333333333701</v>
      </c>
      <c r="C46" s="177">
        <f t="shared" si="15"/>
        <v>0</v>
      </c>
      <c r="D46" s="188"/>
      <c r="E46" s="189"/>
      <c r="F46" s="190"/>
      <c r="G46" s="177">
        <f t="shared" si="5"/>
        <v>0</v>
      </c>
      <c r="H46" s="188"/>
      <c r="I46" s="189"/>
      <c r="J46" s="190"/>
      <c r="K46" s="181">
        <f t="shared" si="0"/>
        <v>0</v>
      </c>
      <c r="L46" s="182"/>
      <c r="M46" s="183"/>
      <c r="N46" s="184"/>
      <c r="O46" s="183"/>
      <c r="P46" s="185">
        <f t="shared" si="6"/>
        <v>0</v>
      </c>
      <c r="Q46" s="186">
        <v>0.14236111111111499</v>
      </c>
      <c r="R46" s="187">
        <v>0.14583333333333701</v>
      </c>
      <c r="S46" s="177">
        <f t="shared" si="16"/>
        <v>0</v>
      </c>
      <c r="T46" s="188"/>
      <c r="U46" s="189"/>
      <c r="V46" s="190"/>
      <c r="W46" s="177">
        <f t="shared" si="7"/>
        <v>0</v>
      </c>
      <c r="X46" s="188"/>
      <c r="Y46" s="189"/>
      <c r="Z46" s="190"/>
      <c r="AA46" s="181">
        <f t="shared" si="1"/>
        <v>0</v>
      </c>
      <c r="AB46" s="182"/>
      <c r="AC46" s="183"/>
      <c r="AD46" s="184"/>
      <c r="AE46" s="183"/>
      <c r="AF46" s="185">
        <f t="shared" si="8"/>
        <v>0</v>
      </c>
      <c r="AG46" s="186">
        <v>0.14236111111111499</v>
      </c>
      <c r="AH46" s="187">
        <v>0.14583333333333701</v>
      </c>
      <c r="AI46" s="177">
        <f t="shared" si="17"/>
        <v>0</v>
      </c>
      <c r="AJ46" s="188"/>
      <c r="AK46" s="189"/>
      <c r="AL46" s="190"/>
      <c r="AM46" s="177">
        <f t="shared" si="9"/>
        <v>0</v>
      </c>
      <c r="AN46" s="188"/>
      <c r="AO46" s="189"/>
      <c r="AP46" s="190"/>
      <c r="AQ46" s="181">
        <f t="shared" si="2"/>
        <v>0</v>
      </c>
      <c r="AR46" s="182"/>
      <c r="AS46" s="183"/>
      <c r="AT46" s="184"/>
      <c r="AU46" s="183"/>
      <c r="AV46" s="185">
        <f t="shared" si="10"/>
        <v>0</v>
      </c>
      <c r="AW46" s="186">
        <v>0.14236111111111499</v>
      </c>
      <c r="AX46" s="187">
        <v>0.14583333333333701</v>
      </c>
      <c r="AY46" s="177">
        <f t="shared" si="18"/>
        <v>0</v>
      </c>
      <c r="AZ46" s="188"/>
      <c r="BA46" s="189"/>
      <c r="BB46" s="190"/>
      <c r="BC46" s="177">
        <f t="shared" si="11"/>
        <v>0</v>
      </c>
      <c r="BD46" s="188"/>
      <c r="BE46" s="189"/>
      <c r="BF46" s="190"/>
      <c r="BG46" s="181">
        <f t="shared" si="3"/>
        <v>0</v>
      </c>
      <c r="BH46" s="182"/>
      <c r="BI46" s="183"/>
      <c r="BJ46" s="184"/>
      <c r="BK46" s="183"/>
      <c r="BL46" s="185">
        <f t="shared" si="12"/>
        <v>0</v>
      </c>
      <c r="BM46" s="186">
        <v>0.14236111111111499</v>
      </c>
      <c r="BN46" s="187">
        <v>0.14583333333333701</v>
      </c>
      <c r="BO46" s="177">
        <f t="shared" si="19"/>
        <v>0</v>
      </c>
      <c r="BP46" s="188"/>
      <c r="BQ46" s="189"/>
      <c r="BR46" s="190"/>
      <c r="BS46" s="177">
        <f t="shared" si="13"/>
        <v>0</v>
      </c>
      <c r="BT46" s="188"/>
      <c r="BU46" s="189"/>
      <c r="BV46" s="190"/>
      <c r="BW46" s="181">
        <f t="shared" si="4"/>
        <v>0</v>
      </c>
      <c r="BX46" s="182"/>
      <c r="BY46" s="183"/>
      <c r="BZ46" s="184"/>
      <c r="CA46" s="183"/>
      <c r="CB46" s="185">
        <f t="shared" si="14"/>
        <v>0</v>
      </c>
    </row>
    <row r="47" spans="1:80" ht="15.75">
      <c r="A47" s="186">
        <v>0.14583333333333701</v>
      </c>
      <c r="B47" s="187">
        <v>0.14930555555555999</v>
      </c>
      <c r="C47" s="177">
        <f t="shared" si="15"/>
        <v>0</v>
      </c>
      <c r="D47" s="188"/>
      <c r="E47" s="189"/>
      <c r="F47" s="190"/>
      <c r="G47" s="177">
        <f t="shared" si="5"/>
        <v>0</v>
      </c>
      <c r="H47" s="188"/>
      <c r="I47" s="189"/>
      <c r="J47" s="190"/>
      <c r="K47" s="181">
        <f t="shared" si="0"/>
        <v>0</v>
      </c>
      <c r="L47" s="182"/>
      <c r="M47" s="183"/>
      <c r="N47" s="184"/>
      <c r="O47" s="183"/>
      <c r="P47" s="185">
        <f t="shared" si="6"/>
        <v>0</v>
      </c>
      <c r="Q47" s="186">
        <v>0.14583333333333701</v>
      </c>
      <c r="R47" s="187">
        <v>0.14930555555555999</v>
      </c>
      <c r="S47" s="177">
        <f t="shared" si="16"/>
        <v>0</v>
      </c>
      <c r="T47" s="188"/>
      <c r="U47" s="189"/>
      <c r="V47" s="190"/>
      <c r="W47" s="177">
        <f t="shared" si="7"/>
        <v>0</v>
      </c>
      <c r="X47" s="188"/>
      <c r="Y47" s="189"/>
      <c r="Z47" s="190"/>
      <c r="AA47" s="181">
        <f t="shared" si="1"/>
        <v>0</v>
      </c>
      <c r="AB47" s="182"/>
      <c r="AC47" s="183"/>
      <c r="AD47" s="184"/>
      <c r="AE47" s="183"/>
      <c r="AF47" s="185">
        <f t="shared" si="8"/>
        <v>0</v>
      </c>
      <c r="AG47" s="186">
        <v>0.14583333333333701</v>
      </c>
      <c r="AH47" s="187">
        <v>0.14930555555555999</v>
      </c>
      <c r="AI47" s="177">
        <f t="shared" si="17"/>
        <v>0</v>
      </c>
      <c r="AJ47" s="188"/>
      <c r="AK47" s="189"/>
      <c r="AL47" s="190"/>
      <c r="AM47" s="177">
        <f t="shared" si="9"/>
        <v>0</v>
      </c>
      <c r="AN47" s="188"/>
      <c r="AO47" s="189"/>
      <c r="AP47" s="190"/>
      <c r="AQ47" s="181">
        <f t="shared" si="2"/>
        <v>0</v>
      </c>
      <c r="AR47" s="182"/>
      <c r="AS47" s="183"/>
      <c r="AT47" s="184"/>
      <c r="AU47" s="183"/>
      <c r="AV47" s="185">
        <f t="shared" si="10"/>
        <v>0</v>
      </c>
      <c r="AW47" s="186">
        <v>0.14583333333333701</v>
      </c>
      <c r="AX47" s="187">
        <v>0.14930555555555999</v>
      </c>
      <c r="AY47" s="177">
        <f t="shared" si="18"/>
        <v>0</v>
      </c>
      <c r="AZ47" s="188"/>
      <c r="BA47" s="189"/>
      <c r="BB47" s="190"/>
      <c r="BC47" s="177">
        <f t="shared" si="11"/>
        <v>0</v>
      </c>
      <c r="BD47" s="188"/>
      <c r="BE47" s="189"/>
      <c r="BF47" s="190"/>
      <c r="BG47" s="181">
        <f t="shared" si="3"/>
        <v>0</v>
      </c>
      <c r="BH47" s="182"/>
      <c r="BI47" s="183"/>
      <c r="BJ47" s="184"/>
      <c r="BK47" s="183"/>
      <c r="BL47" s="185">
        <f t="shared" si="12"/>
        <v>0</v>
      </c>
      <c r="BM47" s="186">
        <v>0.14583333333333701</v>
      </c>
      <c r="BN47" s="187">
        <v>0.14930555555555999</v>
      </c>
      <c r="BO47" s="177">
        <f t="shared" si="19"/>
        <v>0</v>
      </c>
      <c r="BP47" s="188"/>
      <c r="BQ47" s="189"/>
      <c r="BR47" s="190"/>
      <c r="BS47" s="177">
        <f t="shared" si="13"/>
        <v>0</v>
      </c>
      <c r="BT47" s="188"/>
      <c r="BU47" s="189"/>
      <c r="BV47" s="190"/>
      <c r="BW47" s="181">
        <f t="shared" si="4"/>
        <v>0</v>
      </c>
      <c r="BX47" s="182"/>
      <c r="BY47" s="183"/>
      <c r="BZ47" s="184"/>
      <c r="CA47" s="183"/>
      <c r="CB47" s="185">
        <f t="shared" si="14"/>
        <v>0</v>
      </c>
    </row>
    <row r="48" spans="1:80" ht="15.75">
      <c r="A48" s="186">
        <v>0.14930555555555999</v>
      </c>
      <c r="B48" s="187">
        <v>0.15277777777778201</v>
      </c>
      <c r="C48" s="177">
        <f t="shared" si="15"/>
        <v>0</v>
      </c>
      <c r="D48" s="188"/>
      <c r="E48" s="189"/>
      <c r="F48" s="190"/>
      <c r="G48" s="177">
        <f t="shared" si="5"/>
        <v>0</v>
      </c>
      <c r="H48" s="188"/>
      <c r="I48" s="189"/>
      <c r="J48" s="190"/>
      <c r="K48" s="181">
        <f t="shared" si="0"/>
        <v>0</v>
      </c>
      <c r="L48" s="182"/>
      <c r="M48" s="183"/>
      <c r="N48" s="184"/>
      <c r="O48" s="183"/>
      <c r="P48" s="185">
        <f t="shared" si="6"/>
        <v>0</v>
      </c>
      <c r="Q48" s="186">
        <v>0.14930555555555999</v>
      </c>
      <c r="R48" s="187">
        <v>0.15277777777778201</v>
      </c>
      <c r="S48" s="177">
        <f t="shared" si="16"/>
        <v>0</v>
      </c>
      <c r="T48" s="188"/>
      <c r="U48" s="189"/>
      <c r="V48" s="190"/>
      <c r="W48" s="177">
        <f t="shared" si="7"/>
        <v>0</v>
      </c>
      <c r="X48" s="188"/>
      <c r="Y48" s="189"/>
      <c r="Z48" s="190"/>
      <c r="AA48" s="181">
        <f t="shared" si="1"/>
        <v>0</v>
      </c>
      <c r="AB48" s="182"/>
      <c r="AC48" s="183"/>
      <c r="AD48" s="184"/>
      <c r="AE48" s="183"/>
      <c r="AF48" s="185">
        <f t="shared" si="8"/>
        <v>0</v>
      </c>
      <c r="AG48" s="186">
        <v>0.14930555555555999</v>
      </c>
      <c r="AH48" s="187">
        <v>0.15277777777778201</v>
      </c>
      <c r="AI48" s="177">
        <f t="shared" si="17"/>
        <v>0</v>
      </c>
      <c r="AJ48" s="188"/>
      <c r="AK48" s="189"/>
      <c r="AL48" s="190"/>
      <c r="AM48" s="177">
        <f t="shared" si="9"/>
        <v>0</v>
      </c>
      <c r="AN48" s="188"/>
      <c r="AO48" s="189"/>
      <c r="AP48" s="190"/>
      <c r="AQ48" s="181">
        <f t="shared" si="2"/>
        <v>0</v>
      </c>
      <c r="AR48" s="182"/>
      <c r="AS48" s="183"/>
      <c r="AT48" s="184"/>
      <c r="AU48" s="183"/>
      <c r="AV48" s="185">
        <f t="shared" si="10"/>
        <v>0</v>
      </c>
      <c r="AW48" s="186">
        <v>0.14930555555555999</v>
      </c>
      <c r="AX48" s="187">
        <v>0.15277777777778201</v>
      </c>
      <c r="AY48" s="177">
        <f t="shared" si="18"/>
        <v>0</v>
      </c>
      <c r="AZ48" s="188"/>
      <c r="BA48" s="189"/>
      <c r="BB48" s="190"/>
      <c r="BC48" s="177">
        <f t="shared" si="11"/>
        <v>0</v>
      </c>
      <c r="BD48" s="188"/>
      <c r="BE48" s="189"/>
      <c r="BF48" s="190"/>
      <c r="BG48" s="181">
        <f t="shared" si="3"/>
        <v>0</v>
      </c>
      <c r="BH48" s="182"/>
      <c r="BI48" s="183"/>
      <c r="BJ48" s="184"/>
      <c r="BK48" s="183"/>
      <c r="BL48" s="185">
        <f t="shared" si="12"/>
        <v>0</v>
      </c>
      <c r="BM48" s="186">
        <v>0.14930555555555999</v>
      </c>
      <c r="BN48" s="187">
        <v>0.15277777777778201</v>
      </c>
      <c r="BO48" s="177">
        <f t="shared" si="19"/>
        <v>0</v>
      </c>
      <c r="BP48" s="188"/>
      <c r="BQ48" s="189"/>
      <c r="BR48" s="190"/>
      <c r="BS48" s="177">
        <f t="shared" si="13"/>
        <v>0</v>
      </c>
      <c r="BT48" s="188"/>
      <c r="BU48" s="189"/>
      <c r="BV48" s="190"/>
      <c r="BW48" s="181">
        <f t="shared" si="4"/>
        <v>0</v>
      </c>
      <c r="BX48" s="182"/>
      <c r="BY48" s="183"/>
      <c r="BZ48" s="184"/>
      <c r="CA48" s="183"/>
      <c r="CB48" s="185">
        <f t="shared" si="14"/>
        <v>0</v>
      </c>
    </row>
    <row r="49" spans="1:80" ht="15.75">
      <c r="A49" s="186">
        <v>0.15277777777778201</v>
      </c>
      <c r="B49" s="187">
        <v>0.156250000000004</v>
      </c>
      <c r="C49" s="177">
        <f t="shared" si="15"/>
        <v>0</v>
      </c>
      <c r="D49" s="188"/>
      <c r="E49" s="189"/>
      <c r="F49" s="190"/>
      <c r="G49" s="177">
        <f t="shared" si="5"/>
        <v>0</v>
      </c>
      <c r="H49" s="188"/>
      <c r="I49" s="189"/>
      <c r="J49" s="190"/>
      <c r="K49" s="181">
        <f t="shared" si="0"/>
        <v>0</v>
      </c>
      <c r="L49" s="182"/>
      <c r="M49" s="183"/>
      <c r="N49" s="184"/>
      <c r="O49" s="183"/>
      <c r="P49" s="185">
        <f t="shared" si="6"/>
        <v>0</v>
      </c>
      <c r="Q49" s="186">
        <v>0.15277777777778201</v>
      </c>
      <c r="R49" s="187">
        <v>0.156250000000004</v>
      </c>
      <c r="S49" s="177">
        <f t="shared" si="16"/>
        <v>0</v>
      </c>
      <c r="T49" s="188"/>
      <c r="U49" s="189"/>
      <c r="V49" s="190"/>
      <c r="W49" s="177">
        <f t="shared" si="7"/>
        <v>0</v>
      </c>
      <c r="X49" s="188"/>
      <c r="Y49" s="189"/>
      <c r="Z49" s="190"/>
      <c r="AA49" s="181">
        <f t="shared" si="1"/>
        <v>0</v>
      </c>
      <c r="AB49" s="182"/>
      <c r="AC49" s="183"/>
      <c r="AD49" s="184"/>
      <c r="AE49" s="183"/>
      <c r="AF49" s="185">
        <f t="shared" si="8"/>
        <v>0</v>
      </c>
      <c r="AG49" s="186">
        <v>0.15277777777778201</v>
      </c>
      <c r="AH49" s="187">
        <v>0.156250000000004</v>
      </c>
      <c r="AI49" s="177">
        <f t="shared" si="17"/>
        <v>0</v>
      </c>
      <c r="AJ49" s="188"/>
      <c r="AK49" s="189"/>
      <c r="AL49" s="190"/>
      <c r="AM49" s="177">
        <f t="shared" si="9"/>
        <v>0</v>
      </c>
      <c r="AN49" s="188"/>
      <c r="AO49" s="189"/>
      <c r="AP49" s="190"/>
      <c r="AQ49" s="181">
        <f t="shared" si="2"/>
        <v>0</v>
      </c>
      <c r="AR49" s="182"/>
      <c r="AS49" s="183"/>
      <c r="AT49" s="184"/>
      <c r="AU49" s="183"/>
      <c r="AV49" s="185">
        <f t="shared" si="10"/>
        <v>0</v>
      </c>
      <c r="AW49" s="186">
        <v>0.15277777777778201</v>
      </c>
      <c r="AX49" s="187">
        <v>0.156250000000004</v>
      </c>
      <c r="AY49" s="177">
        <f t="shared" si="18"/>
        <v>0</v>
      </c>
      <c r="AZ49" s="188"/>
      <c r="BA49" s="189"/>
      <c r="BB49" s="190"/>
      <c r="BC49" s="177">
        <f t="shared" si="11"/>
        <v>0</v>
      </c>
      <c r="BD49" s="188"/>
      <c r="BE49" s="189"/>
      <c r="BF49" s="190"/>
      <c r="BG49" s="181">
        <f t="shared" si="3"/>
        <v>0</v>
      </c>
      <c r="BH49" s="182"/>
      <c r="BI49" s="183"/>
      <c r="BJ49" s="184"/>
      <c r="BK49" s="183"/>
      <c r="BL49" s="185">
        <f t="shared" si="12"/>
        <v>0</v>
      </c>
      <c r="BM49" s="186">
        <v>0.15277777777778201</v>
      </c>
      <c r="BN49" s="187">
        <v>0.156250000000004</v>
      </c>
      <c r="BO49" s="177">
        <f t="shared" si="19"/>
        <v>0</v>
      </c>
      <c r="BP49" s="188"/>
      <c r="BQ49" s="189"/>
      <c r="BR49" s="190"/>
      <c r="BS49" s="177">
        <f t="shared" si="13"/>
        <v>0</v>
      </c>
      <c r="BT49" s="188"/>
      <c r="BU49" s="189"/>
      <c r="BV49" s="190"/>
      <c r="BW49" s="181">
        <f t="shared" si="4"/>
        <v>0</v>
      </c>
      <c r="BX49" s="182"/>
      <c r="BY49" s="183"/>
      <c r="BZ49" s="184"/>
      <c r="CA49" s="183"/>
      <c r="CB49" s="185">
        <f t="shared" si="14"/>
        <v>0</v>
      </c>
    </row>
    <row r="50" spans="1:80" ht="15.75">
      <c r="A50" s="186">
        <v>0.156250000000004</v>
      </c>
      <c r="B50" s="187">
        <v>0.15972222222222701</v>
      </c>
      <c r="C50" s="177">
        <f t="shared" si="15"/>
        <v>0</v>
      </c>
      <c r="D50" s="188"/>
      <c r="E50" s="189"/>
      <c r="F50" s="190"/>
      <c r="G50" s="177">
        <f t="shared" si="5"/>
        <v>0</v>
      </c>
      <c r="H50" s="188"/>
      <c r="I50" s="189"/>
      <c r="J50" s="190"/>
      <c r="K50" s="181">
        <f t="shared" si="0"/>
        <v>0</v>
      </c>
      <c r="L50" s="182"/>
      <c r="M50" s="183"/>
      <c r="N50" s="184"/>
      <c r="O50" s="183"/>
      <c r="P50" s="185">
        <f t="shared" si="6"/>
        <v>0</v>
      </c>
      <c r="Q50" s="186">
        <v>0.156250000000004</v>
      </c>
      <c r="R50" s="187">
        <v>0.15972222222222701</v>
      </c>
      <c r="S50" s="177">
        <f t="shared" si="16"/>
        <v>0</v>
      </c>
      <c r="T50" s="188"/>
      <c r="U50" s="189"/>
      <c r="V50" s="190"/>
      <c r="W50" s="177">
        <f t="shared" si="7"/>
        <v>0</v>
      </c>
      <c r="X50" s="188"/>
      <c r="Y50" s="189"/>
      <c r="Z50" s="190"/>
      <c r="AA50" s="181">
        <f t="shared" si="1"/>
        <v>0</v>
      </c>
      <c r="AB50" s="182"/>
      <c r="AC50" s="183"/>
      <c r="AD50" s="184"/>
      <c r="AE50" s="183"/>
      <c r="AF50" s="185">
        <f t="shared" si="8"/>
        <v>0</v>
      </c>
      <c r="AG50" s="186">
        <v>0.156250000000004</v>
      </c>
      <c r="AH50" s="187">
        <v>0.15972222222222701</v>
      </c>
      <c r="AI50" s="177">
        <f t="shared" si="17"/>
        <v>0</v>
      </c>
      <c r="AJ50" s="188"/>
      <c r="AK50" s="189"/>
      <c r="AL50" s="190"/>
      <c r="AM50" s="177">
        <f t="shared" si="9"/>
        <v>0</v>
      </c>
      <c r="AN50" s="188"/>
      <c r="AO50" s="189"/>
      <c r="AP50" s="190"/>
      <c r="AQ50" s="181">
        <f t="shared" si="2"/>
        <v>0</v>
      </c>
      <c r="AR50" s="182"/>
      <c r="AS50" s="183"/>
      <c r="AT50" s="184"/>
      <c r="AU50" s="183"/>
      <c r="AV50" s="185">
        <f t="shared" si="10"/>
        <v>0</v>
      </c>
      <c r="AW50" s="186">
        <v>0.156250000000004</v>
      </c>
      <c r="AX50" s="187">
        <v>0.15972222222222701</v>
      </c>
      <c r="AY50" s="177">
        <f t="shared" si="18"/>
        <v>0</v>
      </c>
      <c r="AZ50" s="188"/>
      <c r="BA50" s="189"/>
      <c r="BB50" s="190"/>
      <c r="BC50" s="177">
        <f t="shared" si="11"/>
        <v>0</v>
      </c>
      <c r="BD50" s="188"/>
      <c r="BE50" s="189"/>
      <c r="BF50" s="190"/>
      <c r="BG50" s="181">
        <f t="shared" si="3"/>
        <v>0</v>
      </c>
      <c r="BH50" s="182"/>
      <c r="BI50" s="183"/>
      <c r="BJ50" s="184"/>
      <c r="BK50" s="183"/>
      <c r="BL50" s="185">
        <f t="shared" si="12"/>
        <v>0</v>
      </c>
      <c r="BM50" s="186">
        <v>0.156250000000004</v>
      </c>
      <c r="BN50" s="187">
        <v>0.15972222222222701</v>
      </c>
      <c r="BO50" s="177">
        <f t="shared" si="19"/>
        <v>0</v>
      </c>
      <c r="BP50" s="188"/>
      <c r="BQ50" s="189"/>
      <c r="BR50" s="190"/>
      <c r="BS50" s="177">
        <f t="shared" si="13"/>
        <v>0</v>
      </c>
      <c r="BT50" s="188"/>
      <c r="BU50" s="189"/>
      <c r="BV50" s="190"/>
      <c r="BW50" s="181">
        <f t="shared" si="4"/>
        <v>0</v>
      </c>
      <c r="BX50" s="182"/>
      <c r="BY50" s="183"/>
      <c r="BZ50" s="184"/>
      <c r="CA50" s="183"/>
      <c r="CB50" s="185">
        <f t="shared" si="14"/>
        <v>0</v>
      </c>
    </row>
    <row r="51" spans="1:80" ht="15.75">
      <c r="A51" s="186">
        <v>0.15972222222222701</v>
      </c>
      <c r="B51" s="187">
        <v>0.163194444444449</v>
      </c>
      <c r="C51" s="177">
        <f t="shared" si="15"/>
        <v>0</v>
      </c>
      <c r="D51" s="188"/>
      <c r="E51" s="189"/>
      <c r="F51" s="190"/>
      <c r="G51" s="177">
        <f t="shared" si="5"/>
        <v>0</v>
      </c>
      <c r="H51" s="188"/>
      <c r="I51" s="189"/>
      <c r="J51" s="190"/>
      <c r="K51" s="181">
        <f t="shared" si="0"/>
        <v>0</v>
      </c>
      <c r="L51" s="182"/>
      <c r="M51" s="183"/>
      <c r="N51" s="184"/>
      <c r="O51" s="183"/>
      <c r="P51" s="185">
        <f t="shared" si="6"/>
        <v>0</v>
      </c>
      <c r="Q51" s="186">
        <v>0.15972222222222701</v>
      </c>
      <c r="R51" s="187">
        <v>0.163194444444449</v>
      </c>
      <c r="S51" s="177">
        <f t="shared" si="16"/>
        <v>0</v>
      </c>
      <c r="T51" s="188"/>
      <c r="U51" s="189"/>
      <c r="V51" s="190"/>
      <c r="W51" s="177">
        <f t="shared" si="7"/>
        <v>0</v>
      </c>
      <c r="X51" s="188"/>
      <c r="Y51" s="189"/>
      <c r="Z51" s="190"/>
      <c r="AA51" s="181">
        <f t="shared" si="1"/>
        <v>0</v>
      </c>
      <c r="AB51" s="182"/>
      <c r="AC51" s="183"/>
      <c r="AD51" s="184"/>
      <c r="AE51" s="183"/>
      <c r="AF51" s="185">
        <f t="shared" si="8"/>
        <v>0</v>
      </c>
      <c r="AG51" s="186">
        <v>0.15972222222222701</v>
      </c>
      <c r="AH51" s="187">
        <v>0.163194444444449</v>
      </c>
      <c r="AI51" s="177">
        <f t="shared" si="17"/>
        <v>0</v>
      </c>
      <c r="AJ51" s="188"/>
      <c r="AK51" s="189"/>
      <c r="AL51" s="190"/>
      <c r="AM51" s="177">
        <f t="shared" si="9"/>
        <v>0</v>
      </c>
      <c r="AN51" s="188"/>
      <c r="AO51" s="189"/>
      <c r="AP51" s="190"/>
      <c r="AQ51" s="181">
        <f t="shared" si="2"/>
        <v>0</v>
      </c>
      <c r="AR51" s="182"/>
      <c r="AS51" s="183"/>
      <c r="AT51" s="184"/>
      <c r="AU51" s="183"/>
      <c r="AV51" s="185">
        <f t="shared" si="10"/>
        <v>0</v>
      </c>
      <c r="AW51" s="186">
        <v>0.15972222222222701</v>
      </c>
      <c r="AX51" s="187">
        <v>0.163194444444449</v>
      </c>
      <c r="AY51" s="177">
        <f t="shared" si="18"/>
        <v>0</v>
      </c>
      <c r="AZ51" s="188"/>
      <c r="BA51" s="189"/>
      <c r="BB51" s="190"/>
      <c r="BC51" s="177">
        <f t="shared" si="11"/>
        <v>0</v>
      </c>
      <c r="BD51" s="188"/>
      <c r="BE51" s="189"/>
      <c r="BF51" s="190"/>
      <c r="BG51" s="181">
        <f t="shared" si="3"/>
        <v>0</v>
      </c>
      <c r="BH51" s="182"/>
      <c r="BI51" s="183"/>
      <c r="BJ51" s="184"/>
      <c r="BK51" s="183"/>
      <c r="BL51" s="185">
        <f t="shared" si="12"/>
        <v>0</v>
      </c>
      <c r="BM51" s="186">
        <v>0.15972222222222701</v>
      </c>
      <c r="BN51" s="187">
        <v>0.163194444444449</v>
      </c>
      <c r="BO51" s="177">
        <f t="shared" si="19"/>
        <v>0</v>
      </c>
      <c r="BP51" s="188"/>
      <c r="BQ51" s="189"/>
      <c r="BR51" s="190"/>
      <c r="BS51" s="177">
        <f t="shared" si="13"/>
        <v>0</v>
      </c>
      <c r="BT51" s="188"/>
      <c r="BU51" s="189"/>
      <c r="BV51" s="190"/>
      <c r="BW51" s="181">
        <f t="shared" si="4"/>
        <v>0</v>
      </c>
      <c r="BX51" s="182"/>
      <c r="BY51" s="183"/>
      <c r="BZ51" s="184"/>
      <c r="CA51" s="183"/>
      <c r="CB51" s="185">
        <f t="shared" si="14"/>
        <v>0</v>
      </c>
    </row>
    <row r="52" spans="1:80" ht="15.75">
      <c r="A52" s="186">
        <v>0.163194444444449</v>
      </c>
      <c r="B52" s="187">
        <v>0.16666666666667099</v>
      </c>
      <c r="C52" s="177">
        <f t="shared" si="15"/>
        <v>0</v>
      </c>
      <c r="D52" s="188"/>
      <c r="E52" s="189"/>
      <c r="F52" s="190"/>
      <c r="G52" s="177">
        <f t="shared" si="5"/>
        <v>0</v>
      </c>
      <c r="H52" s="188"/>
      <c r="I52" s="189"/>
      <c r="J52" s="190"/>
      <c r="K52" s="181">
        <f t="shared" si="0"/>
        <v>0</v>
      </c>
      <c r="L52" s="182"/>
      <c r="M52" s="183"/>
      <c r="N52" s="184"/>
      <c r="O52" s="183"/>
      <c r="P52" s="185">
        <f t="shared" si="6"/>
        <v>0</v>
      </c>
      <c r="Q52" s="186">
        <v>0.163194444444449</v>
      </c>
      <c r="R52" s="187">
        <v>0.16666666666667099</v>
      </c>
      <c r="S52" s="177">
        <f t="shared" si="16"/>
        <v>0</v>
      </c>
      <c r="T52" s="188"/>
      <c r="U52" s="189"/>
      <c r="V52" s="190"/>
      <c r="W52" s="177">
        <f t="shared" si="7"/>
        <v>0</v>
      </c>
      <c r="X52" s="188"/>
      <c r="Y52" s="189"/>
      <c r="Z52" s="190"/>
      <c r="AA52" s="181">
        <f t="shared" si="1"/>
        <v>0</v>
      </c>
      <c r="AB52" s="182"/>
      <c r="AC52" s="183"/>
      <c r="AD52" s="184"/>
      <c r="AE52" s="183"/>
      <c r="AF52" s="185">
        <f t="shared" si="8"/>
        <v>0</v>
      </c>
      <c r="AG52" s="186">
        <v>0.163194444444449</v>
      </c>
      <c r="AH52" s="187">
        <v>0.16666666666667099</v>
      </c>
      <c r="AI52" s="177">
        <f t="shared" si="17"/>
        <v>0</v>
      </c>
      <c r="AJ52" s="188"/>
      <c r="AK52" s="189"/>
      <c r="AL52" s="190"/>
      <c r="AM52" s="177">
        <f t="shared" si="9"/>
        <v>0</v>
      </c>
      <c r="AN52" s="188"/>
      <c r="AO52" s="189"/>
      <c r="AP52" s="190"/>
      <c r="AQ52" s="181">
        <f t="shared" si="2"/>
        <v>0</v>
      </c>
      <c r="AR52" s="182"/>
      <c r="AS52" s="183"/>
      <c r="AT52" s="184"/>
      <c r="AU52" s="183"/>
      <c r="AV52" s="185">
        <f t="shared" si="10"/>
        <v>0</v>
      </c>
      <c r="AW52" s="186">
        <v>0.163194444444449</v>
      </c>
      <c r="AX52" s="187">
        <v>0.16666666666667099</v>
      </c>
      <c r="AY52" s="177">
        <f t="shared" si="18"/>
        <v>0</v>
      </c>
      <c r="AZ52" s="188"/>
      <c r="BA52" s="189"/>
      <c r="BB52" s="190"/>
      <c r="BC52" s="177">
        <f t="shared" si="11"/>
        <v>0</v>
      </c>
      <c r="BD52" s="188"/>
      <c r="BE52" s="189"/>
      <c r="BF52" s="190"/>
      <c r="BG52" s="181">
        <f t="shared" si="3"/>
        <v>0</v>
      </c>
      <c r="BH52" s="182"/>
      <c r="BI52" s="183"/>
      <c r="BJ52" s="184"/>
      <c r="BK52" s="183"/>
      <c r="BL52" s="185">
        <f t="shared" si="12"/>
        <v>0</v>
      </c>
      <c r="BM52" s="186">
        <v>0.163194444444449</v>
      </c>
      <c r="BN52" s="187">
        <v>0.16666666666667099</v>
      </c>
      <c r="BO52" s="177">
        <f t="shared" si="19"/>
        <v>0</v>
      </c>
      <c r="BP52" s="188"/>
      <c r="BQ52" s="189"/>
      <c r="BR52" s="190"/>
      <c r="BS52" s="177">
        <f t="shared" si="13"/>
        <v>0</v>
      </c>
      <c r="BT52" s="188"/>
      <c r="BU52" s="189"/>
      <c r="BV52" s="190"/>
      <c r="BW52" s="181">
        <f t="shared" si="4"/>
        <v>0</v>
      </c>
      <c r="BX52" s="182"/>
      <c r="BY52" s="183"/>
      <c r="BZ52" s="184"/>
      <c r="CA52" s="183"/>
      <c r="CB52" s="185">
        <f t="shared" si="14"/>
        <v>0</v>
      </c>
    </row>
    <row r="53" spans="1:80" ht="15.75">
      <c r="A53" s="186">
        <v>0.16666666666667099</v>
      </c>
      <c r="B53" s="187">
        <v>0.170138888888894</v>
      </c>
      <c r="C53" s="177">
        <f t="shared" si="15"/>
        <v>0</v>
      </c>
      <c r="D53" s="188"/>
      <c r="E53" s="189"/>
      <c r="F53" s="190"/>
      <c r="G53" s="177">
        <f t="shared" si="5"/>
        <v>0</v>
      </c>
      <c r="H53" s="188"/>
      <c r="I53" s="189"/>
      <c r="J53" s="190"/>
      <c r="K53" s="181">
        <f t="shared" si="0"/>
        <v>0</v>
      </c>
      <c r="L53" s="182"/>
      <c r="M53" s="183"/>
      <c r="N53" s="184"/>
      <c r="O53" s="183"/>
      <c r="P53" s="185">
        <f t="shared" si="6"/>
        <v>0</v>
      </c>
      <c r="Q53" s="186">
        <v>0.16666666666667099</v>
      </c>
      <c r="R53" s="187">
        <v>0.170138888888894</v>
      </c>
      <c r="S53" s="177">
        <f t="shared" si="16"/>
        <v>0</v>
      </c>
      <c r="T53" s="188"/>
      <c r="U53" s="189"/>
      <c r="V53" s="190"/>
      <c r="W53" s="177">
        <f t="shared" si="7"/>
        <v>0</v>
      </c>
      <c r="X53" s="188"/>
      <c r="Y53" s="189"/>
      <c r="Z53" s="190"/>
      <c r="AA53" s="181">
        <f t="shared" si="1"/>
        <v>0</v>
      </c>
      <c r="AB53" s="182"/>
      <c r="AC53" s="183"/>
      <c r="AD53" s="184"/>
      <c r="AE53" s="183"/>
      <c r="AF53" s="185">
        <f t="shared" si="8"/>
        <v>0</v>
      </c>
      <c r="AG53" s="186">
        <v>0.16666666666667099</v>
      </c>
      <c r="AH53" s="187">
        <v>0.170138888888894</v>
      </c>
      <c r="AI53" s="177">
        <f t="shared" si="17"/>
        <v>0</v>
      </c>
      <c r="AJ53" s="188"/>
      <c r="AK53" s="189"/>
      <c r="AL53" s="190"/>
      <c r="AM53" s="177">
        <f t="shared" si="9"/>
        <v>0</v>
      </c>
      <c r="AN53" s="188"/>
      <c r="AO53" s="189"/>
      <c r="AP53" s="190"/>
      <c r="AQ53" s="181">
        <f t="shared" si="2"/>
        <v>0</v>
      </c>
      <c r="AR53" s="182"/>
      <c r="AS53" s="183"/>
      <c r="AT53" s="184"/>
      <c r="AU53" s="183"/>
      <c r="AV53" s="185">
        <f t="shared" si="10"/>
        <v>0</v>
      </c>
      <c r="AW53" s="186">
        <v>0.16666666666667099</v>
      </c>
      <c r="AX53" s="187">
        <v>0.170138888888894</v>
      </c>
      <c r="AY53" s="177">
        <f t="shared" si="18"/>
        <v>0</v>
      </c>
      <c r="AZ53" s="188"/>
      <c r="BA53" s="189"/>
      <c r="BB53" s="190"/>
      <c r="BC53" s="177">
        <f t="shared" si="11"/>
        <v>0</v>
      </c>
      <c r="BD53" s="188"/>
      <c r="BE53" s="189"/>
      <c r="BF53" s="190"/>
      <c r="BG53" s="181">
        <f t="shared" si="3"/>
        <v>0</v>
      </c>
      <c r="BH53" s="182"/>
      <c r="BI53" s="183"/>
      <c r="BJ53" s="184"/>
      <c r="BK53" s="183"/>
      <c r="BL53" s="185">
        <f t="shared" si="12"/>
        <v>0</v>
      </c>
      <c r="BM53" s="186">
        <v>0.16666666666667099</v>
      </c>
      <c r="BN53" s="187">
        <v>0.170138888888894</v>
      </c>
      <c r="BO53" s="177">
        <f t="shared" si="19"/>
        <v>0</v>
      </c>
      <c r="BP53" s="188"/>
      <c r="BQ53" s="189"/>
      <c r="BR53" s="190"/>
      <c r="BS53" s="177">
        <f t="shared" si="13"/>
        <v>0</v>
      </c>
      <c r="BT53" s="188"/>
      <c r="BU53" s="189"/>
      <c r="BV53" s="190"/>
      <c r="BW53" s="181">
        <f t="shared" si="4"/>
        <v>0</v>
      </c>
      <c r="BX53" s="182"/>
      <c r="BY53" s="183"/>
      <c r="BZ53" s="184"/>
      <c r="CA53" s="183"/>
      <c r="CB53" s="185">
        <f t="shared" si="14"/>
        <v>0</v>
      </c>
    </row>
    <row r="54" spans="1:80" ht="15.75">
      <c r="A54" s="186">
        <v>0.170138888888894</v>
      </c>
      <c r="B54" s="187">
        <v>0.17361111111111599</v>
      </c>
      <c r="C54" s="177">
        <f t="shared" si="15"/>
        <v>0</v>
      </c>
      <c r="D54" s="188"/>
      <c r="E54" s="189"/>
      <c r="F54" s="190"/>
      <c r="G54" s="177">
        <f t="shared" si="5"/>
        <v>0</v>
      </c>
      <c r="H54" s="188"/>
      <c r="I54" s="189"/>
      <c r="J54" s="190"/>
      <c r="K54" s="181">
        <f t="shared" si="0"/>
        <v>0</v>
      </c>
      <c r="L54" s="182"/>
      <c r="M54" s="183"/>
      <c r="N54" s="184"/>
      <c r="O54" s="183"/>
      <c r="P54" s="185">
        <f t="shared" si="6"/>
        <v>0</v>
      </c>
      <c r="Q54" s="186">
        <v>0.170138888888894</v>
      </c>
      <c r="R54" s="187">
        <v>0.17361111111111599</v>
      </c>
      <c r="S54" s="177">
        <f t="shared" si="16"/>
        <v>0</v>
      </c>
      <c r="T54" s="188"/>
      <c r="U54" s="189"/>
      <c r="V54" s="190"/>
      <c r="W54" s="177">
        <f t="shared" si="7"/>
        <v>0</v>
      </c>
      <c r="X54" s="188"/>
      <c r="Y54" s="189"/>
      <c r="Z54" s="190"/>
      <c r="AA54" s="181">
        <f t="shared" si="1"/>
        <v>0</v>
      </c>
      <c r="AB54" s="182"/>
      <c r="AC54" s="183"/>
      <c r="AD54" s="184"/>
      <c r="AE54" s="183"/>
      <c r="AF54" s="185">
        <f t="shared" si="8"/>
        <v>0</v>
      </c>
      <c r="AG54" s="186">
        <v>0.170138888888894</v>
      </c>
      <c r="AH54" s="187">
        <v>0.17361111111111599</v>
      </c>
      <c r="AI54" s="177">
        <f t="shared" si="17"/>
        <v>0</v>
      </c>
      <c r="AJ54" s="188"/>
      <c r="AK54" s="189"/>
      <c r="AL54" s="190"/>
      <c r="AM54" s="177">
        <f t="shared" si="9"/>
        <v>0</v>
      </c>
      <c r="AN54" s="188"/>
      <c r="AO54" s="189"/>
      <c r="AP54" s="190"/>
      <c r="AQ54" s="181">
        <f t="shared" si="2"/>
        <v>0</v>
      </c>
      <c r="AR54" s="182"/>
      <c r="AS54" s="183"/>
      <c r="AT54" s="184"/>
      <c r="AU54" s="183"/>
      <c r="AV54" s="185">
        <f t="shared" si="10"/>
        <v>0</v>
      </c>
      <c r="AW54" s="186">
        <v>0.170138888888894</v>
      </c>
      <c r="AX54" s="187">
        <v>0.17361111111111599</v>
      </c>
      <c r="AY54" s="177">
        <f t="shared" si="18"/>
        <v>0</v>
      </c>
      <c r="AZ54" s="188"/>
      <c r="BA54" s="189"/>
      <c r="BB54" s="190"/>
      <c r="BC54" s="177">
        <f t="shared" si="11"/>
        <v>0</v>
      </c>
      <c r="BD54" s="188"/>
      <c r="BE54" s="189"/>
      <c r="BF54" s="190"/>
      <c r="BG54" s="181">
        <f t="shared" si="3"/>
        <v>0</v>
      </c>
      <c r="BH54" s="182"/>
      <c r="BI54" s="183"/>
      <c r="BJ54" s="184"/>
      <c r="BK54" s="183"/>
      <c r="BL54" s="185">
        <f t="shared" si="12"/>
        <v>0</v>
      </c>
      <c r="BM54" s="186">
        <v>0.170138888888894</v>
      </c>
      <c r="BN54" s="187">
        <v>0.17361111111111599</v>
      </c>
      <c r="BO54" s="177">
        <f t="shared" si="19"/>
        <v>0</v>
      </c>
      <c r="BP54" s="188"/>
      <c r="BQ54" s="189"/>
      <c r="BR54" s="190"/>
      <c r="BS54" s="177">
        <f t="shared" si="13"/>
        <v>0</v>
      </c>
      <c r="BT54" s="188"/>
      <c r="BU54" s="189"/>
      <c r="BV54" s="190"/>
      <c r="BW54" s="181">
        <f t="shared" si="4"/>
        <v>0</v>
      </c>
      <c r="BX54" s="182"/>
      <c r="BY54" s="183"/>
      <c r="BZ54" s="184"/>
      <c r="CA54" s="183"/>
      <c r="CB54" s="185">
        <f t="shared" si="14"/>
        <v>0</v>
      </c>
    </row>
    <row r="55" spans="1:80" ht="15.75">
      <c r="A55" s="186">
        <v>0.17361111111111599</v>
      </c>
      <c r="B55" s="187">
        <v>0.17708333333333801</v>
      </c>
      <c r="C55" s="177">
        <f t="shared" si="15"/>
        <v>0</v>
      </c>
      <c r="D55" s="188"/>
      <c r="E55" s="189"/>
      <c r="F55" s="190"/>
      <c r="G55" s="177">
        <f t="shared" si="5"/>
        <v>0</v>
      </c>
      <c r="H55" s="188"/>
      <c r="I55" s="189"/>
      <c r="J55" s="190"/>
      <c r="K55" s="181">
        <f t="shared" si="0"/>
        <v>0</v>
      </c>
      <c r="L55" s="182"/>
      <c r="M55" s="183"/>
      <c r="N55" s="184"/>
      <c r="O55" s="183"/>
      <c r="P55" s="185">
        <f t="shared" si="6"/>
        <v>0</v>
      </c>
      <c r="Q55" s="186">
        <v>0.17361111111111599</v>
      </c>
      <c r="R55" s="187">
        <v>0.17708333333333801</v>
      </c>
      <c r="S55" s="177">
        <f t="shared" si="16"/>
        <v>0</v>
      </c>
      <c r="T55" s="188"/>
      <c r="U55" s="189"/>
      <c r="V55" s="190"/>
      <c r="W55" s="177">
        <f t="shared" si="7"/>
        <v>0</v>
      </c>
      <c r="X55" s="188"/>
      <c r="Y55" s="189"/>
      <c r="Z55" s="190"/>
      <c r="AA55" s="181">
        <f t="shared" si="1"/>
        <v>0</v>
      </c>
      <c r="AB55" s="182"/>
      <c r="AC55" s="183"/>
      <c r="AD55" s="184"/>
      <c r="AE55" s="183"/>
      <c r="AF55" s="185">
        <f t="shared" si="8"/>
        <v>0</v>
      </c>
      <c r="AG55" s="186">
        <v>0.17361111111111599</v>
      </c>
      <c r="AH55" s="187">
        <v>0.17708333333333801</v>
      </c>
      <c r="AI55" s="177">
        <f t="shared" si="17"/>
        <v>0</v>
      </c>
      <c r="AJ55" s="188"/>
      <c r="AK55" s="189"/>
      <c r="AL55" s="190"/>
      <c r="AM55" s="177">
        <f t="shared" si="9"/>
        <v>0</v>
      </c>
      <c r="AN55" s="188"/>
      <c r="AO55" s="189"/>
      <c r="AP55" s="190"/>
      <c r="AQ55" s="181">
        <f t="shared" si="2"/>
        <v>0</v>
      </c>
      <c r="AR55" s="182"/>
      <c r="AS55" s="183"/>
      <c r="AT55" s="184"/>
      <c r="AU55" s="183"/>
      <c r="AV55" s="185">
        <f t="shared" si="10"/>
        <v>0</v>
      </c>
      <c r="AW55" s="186">
        <v>0.17361111111111599</v>
      </c>
      <c r="AX55" s="187">
        <v>0.17708333333333801</v>
      </c>
      <c r="AY55" s="177">
        <f t="shared" si="18"/>
        <v>0</v>
      </c>
      <c r="AZ55" s="188"/>
      <c r="BA55" s="189"/>
      <c r="BB55" s="190"/>
      <c r="BC55" s="177">
        <f t="shared" si="11"/>
        <v>0</v>
      </c>
      <c r="BD55" s="188"/>
      <c r="BE55" s="189"/>
      <c r="BF55" s="190"/>
      <c r="BG55" s="181">
        <f t="shared" si="3"/>
        <v>0</v>
      </c>
      <c r="BH55" s="182"/>
      <c r="BI55" s="183"/>
      <c r="BJ55" s="184"/>
      <c r="BK55" s="183"/>
      <c r="BL55" s="185">
        <f t="shared" si="12"/>
        <v>0</v>
      </c>
      <c r="BM55" s="186">
        <v>0.17361111111111599</v>
      </c>
      <c r="BN55" s="187">
        <v>0.17708333333333801</v>
      </c>
      <c r="BO55" s="177">
        <f t="shared" si="19"/>
        <v>0</v>
      </c>
      <c r="BP55" s="188"/>
      <c r="BQ55" s="189"/>
      <c r="BR55" s="190"/>
      <c r="BS55" s="177">
        <f t="shared" si="13"/>
        <v>0</v>
      </c>
      <c r="BT55" s="188"/>
      <c r="BU55" s="189"/>
      <c r="BV55" s="190"/>
      <c r="BW55" s="181">
        <f t="shared" si="4"/>
        <v>0</v>
      </c>
      <c r="BX55" s="182"/>
      <c r="BY55" s="183"/>
      <c r="BZ55" s="184"/>
      <c r="CA55" s="183"/>
      <c r="CB55" s="185">
        <f t="shared" si="14"/>
        <v>0</v>
      </c>
    </row>
    <row r="56" spans="1:80" ht="15.75">
      <c r="A56" s="186">
        <v>0.17708333333333801</v>
      </c>
      <c r="B56" s="187">
        <v>0.18055555555556099</v>
      </c>
      <c r="C56" s="177">
        <f t="shared" si="15"/>
        <v>0</v>
      </c>
      <c r="D56" s="188"/>
      <c r="E56" s="189"/>
      <c r="F56" s="190"/>
      <c r="G56" s="177">
        <f t="shared" si="5"/>
        <v>0</v>
      </c>
      <c r="H56" s="188"/>
      <c r="I56" s="189"/>
      <c r="J56" s="190"/>
      <c r="K56" s="181">
        <f t="shared" si="0"/>
        <v>0</v>
      </c>
      <c r="L56" s="182"/>
      <c r="M56" s="183"/>
      <c r="N56" s="184"/>
      <c r="O56" s="183"/>
      <c r="P56" s="185">
        <f t="shared" si="6"/>
        <v>0</v>
      </c>
      <c r="Q56" s="186">
        <v>0.17708333333333801</v>
      </c>
      <c r="R56" s="187">
        <v>0.18055555555556099</v>
      </c>
      <c r="S56" s="177">
        <f t="shared" si="16"/>
        <v>0</v>
      </c>
      <c r="T56" s="188"/>
      <c r="U56" s="189"/>
      <c r="V56" s="190"/>
      <c r="W56" s="177">
        <f t="shared" si="7"/>
        <v>0</v>
      </c>
      <c r="X56" s="188"/>
      <c r="Y56" s="189"/>
      <c r="Z56" s="190"/>
      <c r="AA56" s="181">
        <f t="shared" si="1"/>
        <v>0</v>
      </c>
      <c r="AB56" s="182"/>
      <c r="AC56" s="183"/>
      <c r="AD56" s="184"/>
      <c r="AE56" s="183"/>
      <c r="AF56" s="185">
        <f t="shared" si="8"/>
        <v>0</v>
      </c>
      <c r="AG56" s="186">
        <v>0.17708333333333801</v>
      </c>
      <c r="AH56" s="187">
        <v>0.18055555555556099</v>
      </c>
      <c r="AI56" s="177">
        <f t="shared" si="17"/>
        <v>0</v>
      </c>
      <c r="AJ56" s="188"/>
      <c r="AK56" s="189"/>
      <c r="AL56" s="190"/>
      <c r="AM56" s="177">
        <f t="shared" si="9"/>
        <v>0</v>
      </c>
      <c r="AN56" s="188"/>
      <c r="AO56" s="189"/>
      <c r="AP56" s="190"/>
      <c r="AQ56" s="181">
        <f t="shared" si="2"/>
        <v>0</v>
      </c>
      <c r="AR56" s="182"/>
      <c r="AS56" s="183"/>
      <c r="AT56" s="184"/>
      <c r="AU56" s="183"/>
      <c r="AV56" s="185">
        <f t="shared" si="10"/>
        <v>0</v>
      </c>
      <c r="AW56" s="186">
        <v>0.17708333333333801</v>
      </c>
      <c r="AX56" s="187">
        <v>0.18055555555556099</v>
      </c>
      <c r="AY56" s="177">
        <f t="shared" si="18"/>
        <v>0</v>
      </c>
      <c r="AZ56" s="188"/>
      <c r="BA56" s="189"/>
      <c r="BB56" s="190"/>
      <c r="BC56" s="177">
        <f t="shared" si="11"/>
        <v>0</v>
      </c>
      <c r="BD56" s="188"/>
      <c r="BE56" s="189"/>
      <c r="BF56" s="190"/>
      <c r="BG56" s="181">
        <f t="shared" si="3"/>
        <v>0</v>
      </c>
      <c r="BH56" s="182"/>
      <c r="BI56" s="183"/>
      <c r="BJ56" s="184"/>
      <c r="BK56" s="183"/>
      <c r="BL56" s="185">
        <f t="shared" si="12"/>
        <v>0</v>
      </c>
      <c r="BM56" s="186">
        <v>0.17708333333333801</v>
      </c>
      <c r="BN56" s="187">
        <v>0.18055555555556099</v>
      </c>
      <c r="BO56" s="177">
        <f t="shared" si="19"/>
        <v>0</v>
      </c>
      <c r="BP56" s="188"/>
      <c r="BQ56" s="189"/>
      <c r="BR56" s="190"/>
      <c r="BS56" s="177">
        <f t="shared" si="13"/>
        <v>0</v>
      </c>
      <c r="BT56" s="188"/>
      <c r="BU56" s="189"/>
      <c r="BV56" s="190"/>
      <c r="BW56" s="181">
        <f t="shared" si="4"/>
        <v>0</v>
      </c>
      <c r="BX56" s="182"/>
      <c r="BY56" s="183"/>
      <c r="BZ56" s="184"/>
      <c r="CA56" s="183"/>
      <c r="CB56" s="185">
        <f t="shared" si="14"/>
        <v>0</v>
      </c>
    </row>
    <row r="57" spans="1:80" ht="15.75">
      <c r="A57" s="186">
        <v>0.18055555555556099</v>
      </c>
      <c r="B57" s="187">
        <v>0.18402777777778301</v>
      </c>
      <c r="C57" s="177">
        <f t="shared" si="15"/>
        <v>0</v>
      </c>
      <c r="D57" s="188"/>
      <c r="E57" s="189"/>
      <c r="F57" s="190"/>
      <c r="G57" s="177">
        <f t="shared" si="5"/>
        <v>0</v>
      </c>
      <c r="H57" s="188"/>
      <c r="I57" s="189"/>
      <c r="J57" s="190"/>
      <c r="K57" s="181">
        <f t="shared" si="0"/>
        <v>0</v>
      </c>
      <c r="L57" s="182"/>
      <c r="M57" s="183"/>
      <c r="N57" s="184"/>
      <c r="O57" s="183"/>
      <c r="P57" s="185">
        <f t="shared" si="6"/>
        <v>0</v>
      </c>
      <c r="Q57" s="186">
        <v>0.18055555555556099</v>
      </c>
      <c r="R57" s="187">
        <v>0.18402777777778301</v>
      </c>
      <c r="S57" s="177">
        <f t="shared" si="16"/>
        <v>0</v>
      </c>
      <c r="T57" s="188"/>
      <c r="U57" s="189"/>
      <c r="V57" s="190"/>
      <c r="W57" s="177">
        <f t="shared" si="7"/>
        <v>0</v>
      </c>
      <c r="X57" s="188"/>
      <c r="Y57" s="189"/>
      <c r="Z57" s="190"/>
      <c r="AA57" s="181">
        <f t="shared" si="1"/>
        <v>0</v>
      </c>
      <c r="AB57" s="182"/>
      <c r="AC57" s="183"/>
      <c r="AD57" s="184"/>
      <c r="AE57" s="183"/>
      <c r="AF57" s="185">
        <f t="shared" si="8"/>
        <v>0</v>
      </c>
      <c r="AG57" s="186">
        <v>0.18055555555556099</v>
      </c>
      <c r="AH57" s="187">
        <v>0.18402777777778301</v>
      </c>
      <c r="AI57" s="177">
        <f t="shared" si="17"/>
        <v>0</v>
      </c>
      <c r="AJ57" s="188"/>
      <c r="AK57" s="189"/>
      <c r="AL57" s="190"/>
      <c r="AM57" s="177">
        <f t="shared" si="9"/>
        <v>0</v>
      </c>
      <c r="AN57" s="188"/>
      <c r="AO57" s="189"/>
      <c r="AP57" s="190"/>
      <c r="AQ57" s="181">
        <f t="shared" si="2"/>
        <v>0</v>
      </c>
      <c r="AR57" s="182"/>
      <c r="AS57" s="183"/>
      <c r="AT57" s="184"/>
      <c r="AU57" s="183"/>
      <c r="AV57" s="185">
        <f t="shared" si="10"/>
        <v>0</v>
      </c>
      <c r="AW57" s="186">
        <v>0.18055555555556099</v>
      </c>
      <c r="AX57" s="187">
        <v>0.18402777777778301</v>
      </c>
      <c r="AY57" s="177">
        <f t="shared" si="18"/>
        <v>0</v>
      </c>
      <c r="AZ57" s="188"/>
      <c r="BA57" s="189"/>
      <c r="BB57" s="190"/>
      <c r="BC57" s="177">
        <f t="shared" si="11"/>
        <v>0</v>
      </c>
      <c r="BD57" s="188"/>
      <c r="BE57" s="189"/>
      <c r="BF57" s="190"/>
      <c r="BG57" s="181">
        <f t="shared" si="3"/>
        <v>0</v>
      </c>
      <c r="BH57" s="182"/>
      <c r="BI57" s="183"/>
      <c r="BJ57" s="184"/>
      <c r="BK57" s="183"/>
      <c r="BL57" s="185">
        <f t="shared" si="12"/>
        <v>0</v>
      </c>
      <c r="BM57" s="186">
        <v>0.18055555555556099</v>
      </c>
      <c r="BN57" s="187">
        <v>0.18402777777778301</v>
      </c>
      <c r="BO57" s="177">
        <f t="shared" si="19"/>
        <v>0</v>
      </c>
      <c r="BP57" s="188"/>
      <c r="BQ57" s="189"/>
      <c r="BR57" s="190"/>
      <c r="BS57" s="177">
        <f t="shared" si="13"/>
        <v>0</v>
      </c>
      <c r="BT57" s="188"/>
      <c r="BU57" s="189"/>
      <c r="BV57" s="190"/>
      <c r="BW57" s="181">
        <f t="shared" si="4"/>
        <v>0</v>
      </c>
      <c r="BX57" s="182"/>
      <c r="BY57" s="183"/>
      <c r="BZ57" s="184"/>
      <c r="CA57" s="183"/>
      <c r="CB57" s="185">
        <f t="shared" si="14"/>
        <v>0</v>
      </c>
    </row>
    <row r="58" spans="1:80" ht="15.75">
      <c r="A58" s="186">
        <v>0.18402777777778301</v>
      </c>
      <c r="B58" s="187">
        <v>0.187500000000005</v>
      </c>
      <c r="C58" s="177">
        <f t="shared" si="15"/>
        <v>0</v>
      </c>
      <c r="D58" s="188"/>
      <c r="E58" s="189"/>
      <c r="F58" s="190"/>
      <c r="G58" s="177">
        <f t="shared" si="5"/>
        <v>0</v>
      </c>
      <c r="H58" s="188"/>
      <c r="I58" s="189"/>
      <c r="J58" s="190"/>
      <c r="K58" s="181">
        <f t="shared" si="0"/>
        <v>0</v>
      </c>
      <c r="L58" s="182"/>
      <c r="M58" s="183"/>
      <c r="N58" s="184"/>
      <c r="O58" s="183"/>
      <c r="P58" s="185">
        <f t="shared" si="6"/>
        <v>0</v>
      </c>
      <c r="Q58" s="186">
        <v>0.18402777777778301</v>
      </c>
      <c r="R58" s="187">
        <v>0.187500000000005</v>
      </c>
      <c r="S58" s="177">
        <f t="shared" si="16"/>
        <v>0</v>
      </c>
      <c r="T58" s="188"/>
      <c r="U58" s="189"/>
      <c r="V58" s="190"/>
      <c r="W58" s="177">
        <f t="shared" si="7"/>
        <v>0</v>
      </c>
      <c r="X58" s="188"/>
      <c r="Y58" s="189"/>
      <c r="Z58" s="190"/>
      <c r="AA58" s="181">
        <f t="shared" si="1"/>
        <v>0</v>
      </c>
      <c r="AB58" s="182"/>
      <c r="AC58" s="183"/>
      <c r="AD58" s="184"/>
      <c r="AE58" s="183"/>
      <c r="AF58" s="185">
        <f t="shared" si="8"/>
        <v>0</v>
      </c>
      <c r="AG58" s="186">
        <v>0.18402777777778301</v>
      </c>
      <c r="AH58" s="187">
        <v>0.187500000000005</v>
      </c>
      <c r="AI58" s="177">
        <f t="shared" si="17"/>
        <v>0</v>
      </c>
      <c r="AJ58" s="188"/>
      <c r="AK58" s="189"/>
      <c r="AL58" s="190"/>
      <c r="AM58" s="177">
        <f t="shared" si="9"/>
        <v>0</v>
      </c>
      <c r="AN58" s="188"/>
      <c r="AO58" s="189"/>
      <c r="AP58" s="190"/>
      <c r="AQ58" s="181">
        <f t="shared" si="2"/>
        <v>0</v>
      </c>
      <c r="AR58" s="182"/>
      <c r="AS58" s="183"/>
      <c r="AT58" s="184"/>
      <c r="AU58" s="183"/>
      <c r="AV58" s="185">
        <f t="shared" si="10"/>
        <v>0</v>
      </c>
      <c r="AW58" s="186">
        <v>0.18402777777778301</v>
      </c>
      <c r="AX58" s="187">
        <v>0.187500000000005</v>
      </c>
      <c r="AY58" s="177">
        <f t="shared" si="18"/>
        <v>0</v>
      </c>
      <c r="AZ58" s="188"/>
      <c r="BA58" s="189"/>
      <c r="BB58" s="190"/>
      <c r="BC58" s="177">
        <f t="shared" si="11"/>
        <v>0</v>
      </c>
      <c r="BD58" s="188"/>
      <c r="BE58" s="189"/>
      <c r="BF58" s="190"/>
      <c r="BG58" s="181">
        <f t="shared" si="3"/>
        <v>0</v>
      </c>
      <c r="BH58" s="182"/>
      <c r="BI58" s="183"/>
      <c r="BJ58" s="184"/>
      <c r="BK58" s="183"/>
      <c r="BL58" s="185">
        <f t="shared" si="12"/>
        <v>0</v>
      </c>
      <c r="BM58" s="186">
        <v>0.18402777777778301</v>
      </c>
      <c r="BN58" s="187">
        <v>0.187500000000005</v>
      </c>
      <c r="BO58" s="177">
        <f t="shared" si="19"/>
        <v>0</v>
      </c>
      <c r="BP58" s="188"/>
      <c r="BQ58" s="189"/>
      <c r="BR58" s="190"/>
      <c r="BS58" s="177">
        <f t="shared" si="13"/>
        <v>0</v>
      </c>
      <c r="BT58" s="188"/>
      <c r="BU58" s="189"/>
      <c r="BV58" s="190"/>
      <c r="BW58" s="181">
        <f t="shared" si="4"/>
        <v>0</v>
      </c>
      <c r="BX58" s="182"/>
      <c r="BY58" s="183"/>
      <c r="BZ58" s="184"/>
      <c r="CA58" s="183"/>
      <c r="CB58" s="185">
        <f t="shared" si="14"/>
        <v>0</v>
      </c>
    </row>
    <row r="59" spans="1:80" ht="15.75">
      <c r="A59" s="186">
        <v>0.187500000000005</v>
      </c>
      <c r="B59" s="187">
        <v>0.19097222222222801</v>
      </c>
      <c r="C59" s="177">
        <f t="shared" si="15"/>
        <v>0</v>
      </c>
      <c r="D59" s="188"/>
      <c r="E59" s="189"/>
      <c r="F59" s="190"/>
      <c r="G59" s="177">
        <f t="shared" si="5"/>
        <v>0</v>
      </c>
      <c r="H59" s="188"/>
      <c r="I59" s="189"/>
      <c r="J59" s="190"/>
      <c r="K59" s="181">
        <f t="shared" si="0"/>
        <v>0</v>
      </c>
      <c r="L59" s="182"/>
      <c r="M59" s="183"/>
      <c r="N59" s="184"/>
      <c r="O59" s="183"/>
      <c r="P59" s="185">
        <f t="shared" si="6"/>
        <v>0</v>
      </c>
      <c r="Q59" s="186">
        <v>0.187500000000005</v>
      </c>
      <c r="R59" s="187">
        <v>0.19097222222222801</v>
      </c>
      <c r="S59" s="177">
        <f t="shared" si="16"/>
        <v>0</v>
      </c>
      <c r="T59" s="188"/>
      <c r="U59" s="189"/>
      <c r="V59" s="190"/>
      <c r="W59" s="177">
        <f t="shared" si="7"/>
        <v>0</v>
      </c>
      <c r="X59" s="188"/>
      <c r="Y59" s="189"/>
      <c r="Z59" s="190"/>
      <c r="AA59" s="181">
        <f t="shared" si="1"/>
        <v>0</v>
      </c>
      <c r="AB59" s="182"/>
      <c r="AC59" s="183"/>
      <c r="AD59" s="184"/>
      <c r="AE59" s="183"/>
      <c r="AF59" s="185">
        <f t="shared" si="8"/>
        <v>0</v>
      </c>
      <c r="AG59" s="186">
        <v>0.187500000000005</v>
      </c>
      <c r="AH59" s="187">
        <v>0.19097222222222801</v>
      </c>
      <c r="AI59" s="177">
        <f t="shared" si="17"/>
        <v>0</v>
      </c>
      <c r="AJ59" s="188"/>
      <c r="AK59" s="189"/>
      <c r="AL59" s="190"/>
      <c r="AM59" s="177">
        <f t="shared" si="9"/>
        <v>0</v>
      </c>
      <c r="AN59" s="188"/>
      <c r="AO59" s="189"/>
      <c r="AP59" s="190"/>
      <c r="AQ59" s="181">
        <f t="shared" si="2"/>
        <v>0</v>
      </c>
      <c r="AR59" s="182"/>
      <c r="AS59" s="183"/>
      <c r="AT59" s="184"/>
      <c r="AU59" s="183"/>
      <c r="AV59" s="185">
        <f t="shared" si="10"/>
        <v>0</v>
      </c>
      <c r="AW59" s="186">
        <v>0.187500000000005</v>
      </c>
      <c r="AX59" s="187">
        <v>0.19097222222222801</v>
      </c>
      <c r="AY59" s="177">
        <f t="shared" si="18"/>
        <v>0</v>
      </c>
      <c r="AZ59" s="188"/>
      <c r="BA59" s="189"/>
      <c r="BB59" s="190"/>
      <c r="BC59" s="177">
        <f t="shared" si="11"/>
        <v>0</v>
      </c>
      <c r="BD59" s="188"/>
      <c r="BE59" s="189"/>
      <c r="BF59" s="190"/>
      <c r="BG59" s="181">
        <f t="shared" si="3"/>
        <v>0</v>
      </c>
      <c r="BH59" s="182"/>
      <c r="BI59" s="183"/>
      <c r="BJ59" s="184"/>
      <c r="BK59" s="183"/>
      <c r="BL59" s="185">
        <f t="shared" si="12"/>
        <v>0</v>
      </c>
      <c r="BM59" s="186">
        <v>0.187500000000005</v>
      </c>
      <c r="BN59" s="187">
        <v>0.19097222222222801</v>
      </c>
      <c r="BO59" s="177">
        <f t="shared" si="19"/>
        <v>0</v>
      </c>
      <c r="BP59" s="188"/>
      <c r="BQ59" s="189"/>
      <c r="BR59" s="190"/>
      <c r="BS59" s="177">
        <f t="shared" si="13"/>
        <v>0</v>
      </c>
      <c r="BT59" s="188"/>
      <c r="BU59" s="189"/>
      <c r="BV59" s="190"/>
      <c r="BW59" s="181">
        <f t="shared" si="4"/>
        <v>0</v>
      </c>
      <c r="BX59" s="182"/>
      <c r="BY59" s="183"/>
      <c r="BZ59" s="184"/>
      <c r="CA59" s="183"/>
      <c r="CB59" s="185">
        <f t="shared" si="14"/>
        <v>0</v>
      </c>
    </row>
    <row r="60" spans="1:80" ht="15.75">
      <c r="A60" s="186">
        <v>0.19097222222222801</v>
      </c>
      <c r="B60" s="187">
        <v>0.19444444444445</v>
      </c>
      <c r="C60" s="177">
        <f t="shared" si="15"/>
        <v>0</v>
      </c>
      <c r="D60" s="188"/>
      <c r="E60" s="189"/>
      <c r="F60" s="190"/>
      <c r="G60" s="177">
        <f t="shared" si="5"/>
        <v>0</v>
      </c>
      <c r="H60" s="188"/>
      <c r="I60" s="189"/>
      <c r="J60" s="190"/>
      <c r="K60" s="181">
        <f t="shared" si="0"/>
        <v>0</v>
      </c>
      <c r="L60" s="182"/>
      <c r="M60" s="183"/>
      <c r="N60" s="184"/>
      <c r="O60" s="183"/>
      <c r="P60" s="185">
        <f t="shared" si="6"/>
        <v>0</v>
      </c>
      <c r="Q60" s="186">
        <v>0.19097222222222801</v>
      </c>
      <c r="R60" s="187">
        <v>0.19444444444445</v>
      </c>
      <c r="S60" s="177">
        <f t="shared" si="16"/>
        <v>0</v>
      </c>
      <c r="T60" s="188"/>
      <c r="U60" s="189"/>
      <c r="V60" s="190"/>
      <c r="W60" s="177">
        <f t="shared" si="7"/>
        <v>0</v>
      </c>
      <c r="X60" s="188"/>
      <c r="Y60" s="189"/>
      <c r="Z60" s="190"/>
      <c r="AA60" s="181">
        <f t="shared" si="1"/>
        <v>0</v>
      </c>
      <c r="AB60" s="182"/>
      <c r="AC60" s="183"/>
      <c r="AD60" s="184"/>
      <c r="AE60" s="183"/>
      <c r="AF60" s="185">
        <f t="shared" si="8"/>
        <v>0</v>
      </c>
      <c r="AG60" s="186">
        <v>0.19097222222222801</v>
      </c>
      <c r="AH60" s="187">
        <v>0.19444444444445</v>
      </c>
      <c r="AI60" s="177">
        <f t="shared" si="17"/>
        <v>0</v>
      </c>
      <c r="AJ60" s="188"/>
      <c r="AK60" s="189"/>
      <c r="AL60" s="190"/>
      <c r="AM60" s="177">
        <f t="shared" si="9"/>
        <v>0</v>
      </c>
      <c r="AN60" s="188"/>
      <c r="AO60" s="189"/>
      <c r="AP60" s="190"/>
      <c r="AQ60" s="181">
        <f t="shared" si="2"/>
        <v>0</v>
      </c>
      <c r="AR60" s="182"/>
      <c r="AS60" s="183"/>
      <c r="AT60" s="184"/>
      <c r="AU60" s="183"/>
      <c r="AV60" s="185">
        <f t="shared" si="10"/>
        <v>0</v>
      </c>
      <c r="AW60" s="186">
        <v>0.19097222222222801</v>
      </c>
      <c r="AX60" s="187">
        <v>0.19444444444445</v>
      </c>
      <c r="AY60" s="177">
        <f t="shared" si="18"/>
        <v>0</v>
      </c>
      <c r="AZ60" s="188"/>
      <c r="BA60" s="189"/>
      <c r="BB60" s="190"/>
      <c r="BC60" s="177">
        <f t="shared" si="11"/>
        <v>0</v>
      </c>
      <c r="BD60" s="188"/>
      <c r="BE60" s="189"/>
      <c r="BF60" s="190"/>
      <c r="BG60" s="181">
        <f t="shared" si="3"/>
        <v>0</v>
      </c>
      <c r="BH60" s="182"/>
      <c r="BI60" s="183"/>
      <c r="BJ60" s="184"/>
      <c r="BK60" s="183"/>
      <c r="BL60" s="185">
        <f t="shared" si="12"/>
        <v>0</v>
      </c>
      <c r="BM60" s="186">
        <v>0.19097222222222801</v>
      </c>
      <c r="BN60" s="187">
        <v>0.19444444444445</v>
      </c>
      <c r="BO60" s="177">
        <f t="shared" si="19"/>
        <v>0</v>
      </c>
      <c r="BP60" s="188"/>
      <c r="BQ60" s="189"/>
      <c r="BR60" s="190"/>
      <c r="BS60" s="177">
        <f t="shared" si="13"/>
        <v>0</v>
      </c>
      <c r="BT60" s="188"/>
      <c r="BU60" s="189"/>
      <c r="BV60" s="190"/>
      <c r="BW60" s="181">
        <f t="shared" si="4"/>
        <v>0</v>
      </c>
      <c r="BX60" s="182"/>
      <c r="BY60" s="183"/>
      <c r="BZ60" s="184"/>
      <c r="CA60" s="183"/>
      <c r="CB60" s="185">
        <f t="shared" si="14"/>
        <v>0</v>
      </c>
    </row>
    <row r="61" spans="1:80" ht="15.75">
      <c r="A61" s="186">
        <v>0.19444444444445</v>
      </c>
      <c r="B61" s="187">
        <v>0.19791666666667199</v>
      </c>
      <c r="C61" s="177">
        <f t="shared" si="15"/>
        <v>0</v>
      </c>
      <c r="D61" s="188"/>
      <c r="E61" s="189"/>
      <c r="F61" s="190"/>
      <c r="G61" s="177">
        <f t="shared" si="5"/>
        <v>0</v>
      </c>
      <c r="H61" s="188"/>
      <c r="I61" s="189"/>
      <c r="J61" s="190"/>
      <c r="K61" s="181">
        <f t="shared" si="0"/>
        <v>0</v>
      </c>
      <c r="L61" s="182"/>
      <c r="M61" s="183"/>
      <c r="N61" s="184"/>
      <c r="O61" s="183"/>
      <c r="P61" s="185">
        <f t="shared" si="6"/>
        <v>0</v>
      </c>
      <c r="Q61" s="186">
        <v>0.19444444444445</v>
      </c>
      <c r="R61" s="187">
        <v>0.19791666666667199</v>
      </c>
      <c r="S61" s="177">
        <f t="shared" si="16"/>
        <v>0</v>
      </c>
      <c r="T61" s="188"/>
      <c r="U61" s="189"/>
      <c r="V61" s="190"/>
      <c r="W61" s="177">
        <f t="shared" si="7"/>
        <v>0</v>
      </c>
      <c r="X61" s="188"/>
      <c r="Y61" s="189"/>
      <c r="Z61" s="190"/>
      <c r="AA61" s="181">
        <f t="shared" si="1"/>
        <v>0</v>
      </c>
      <c r="AB61" s="182"/>
      <c r="AC61" s="183"/>
      <c r="AD61" s="184"/>
      <c r="AE61" s="183"/>
      <c r="AF61" s="185">
        <f t="shared" si="8"/>
        <v>0</v>
      </c>
      <c r="AG61" s="186">
        <v>0.19444444444445</v>
      </c>
      <c r="AH61" s="187">
        <v>0.19791666666667199</v>
      </c>
      <c r="AI61" s="177">
        <f t="shared" si="17"/>
        <v>0</v>
      </c>
      <c r="AJ61" s="188"/>
      <c r="AK61" s="189"/>
      <c r="AL61" s="190"/>
      <c r="AM61" s="177">
        <f t="shared" si="9"/>
        <v>0</v>
      </c>
      <c r="AN61" s="188"/>
      <c r="AO61" s="189"/>
      <c r="AP61" s="190"/>
      <c r="AQ61" s="181">
        <f t="shared" si="2"/>
        <v>0</v>
      </c>
      <c r="AR61" s="182"/>
      <c r="AS61" s="183"/>
      <c r="AT61" s="184"/>
      <c r="AU61" s="183"/>
      <c r="AV61" s="185">
        <f t="shared" si="10"/>
        <v>0</v>
      </c>
      <c r="AW61" s="186">
        <v>0.19444444444445</v>
      </c>
      <c r="AX61" s="187">
        <v>0.19791666666667199</v>
      </c>
      <c r="AY61" s="177">
        <f t="shared" si="18"/>
        <v>0</v>
      </c>
      <c r="AZ61" s="188"/>
      <c r="BA61" s="189"/>
      <c r="BB61" s="190"/>
      <c r="BC61" s="177">
        <f t="shared" si="11"/>
        <v>0</v>
      </c>
      <c r="BD61" s="188"/>
      <c r="BE61" s="189"/>
      <c r="BF61" s="190"/>
      <c r="BG61" s="181">
        <f t="shared" si="3"/>
        <v>0</v>
      </c>
      <c r="BH61" s="182"/>
      <c r="BI61" s="183"/>
      <c r="BJ61" s="184"/>
      <c r="BK61" s="183"/>
      <c r="BL61" s="185">
        <f t="shared" si="12"/>
        <v>0</v>
      </c>
      <c r="BM61" s="186">
        <v>0.19444444444445</v>
      </c>
      <c r="BN61" s="187">
        <v>0.19791666666667199</v>
      </c>
      <c r="BO61" s="177">
        <f t="shared" si="19"/>
        <v>0</v>
      </c>
      <c r="BP61" s="188"/>
      <c r="BQ61" s="189"/>
      <c r="BR61" s="190"/>
      <c r="BS61" s="177">
        <f t="shared" si="13"/>
        <v>0</v>
      </c>
      <c r="BT61" s="188"/>
      <c r="BU61" s="189"/>
      <c r="BV61" s="190"/>
      <c r="BW61" s="181">
        <f t="shared" si="4"/>
        <v>0</v>
      </c>
      <c r="BX61" s="182"/>
      <c r="BY61" s="183"/>
      <c r="BZ61" s="184"/>
      <c r="CA61" s="183"/>
      <c r="CB61" s="185">
        <f t="shared" si="14"/>
        <v>0</v>
      </c>
    </row>
    <row r="62" spans="1:80" ht="15.75">
      <c r="A62" s="186">
        <v>0.19791666666667199</v>
      </c>
      <c r="B62" s="187">
        <v>0.201388888888895</v>
      </c>
      <c r="C62" s="177">
        <f t="shared" si="15"/>
        <v>0</v>
      </c>
      <c r="D62" s="188"/>
      <c r="E62" s="189"/>
      <c r="F62" s="190"/>
      <c r="G62" s="177">
        <f t="shared" si="5"/>
        <v>0</v>
      </c>
      <c r="H62" s="188"/>
      <c r="I62" s="189"/>
      <c r="J62" s="190"/>
      <c r="K62" s="181">
        <f t="shared" si="0"/>
        <v>0</v>
      </c>
      <c r="L62" s="182"/>
      <c r="M62" s="183"/>
      <c r="N62" s="184"/>
      <c r="O62" s="183"/>
      <c r="P62" s="185">
        <f t="shared" si="6"/>
        <v>0</v>
      </c>
      <c r="Q62" s="186">
        <v>0.19791666666667199</v>
      </c>
      <c r="R62" s="187">
        <v>0.201388888888895</v>
      </c>
      <c r="S62" s="177">
        <f t="shared" si="16"/>
        <v>0</v>
      </c>
      <c r="T62" s="188"/>
      <c r="U62" s="189"/>
      <c r="V62" s="190"/>
      <c r="W62" s="177">
        <f t="shared" si="7"/>
        <v>0</v>
      </c>
      <c r="X62" s="188"/>
      <c r="Y62" s="189"/>
      <c r="Z62" s="190"/>
      <c r="AA62" s="181">
        <f t="shared" si="1"/>
        <v>0</v>
      </c>
      <c r="AB62" s="182"/>
      <c r="AC62" s="183"/>
      <c r="AD62" s="184"/>
      <c r="AE62" s="183"/>
      <c r="AF62" s="185">
        <f t="shared" si="8"/>
        <v>0</v>
      </c>
      <c r="AG62" s="186">
        <v>0.19791666666667199</v>
      </c>
      <c r="AH62" s="187">
        <v>0.201388888888895</v>
      </c>
      <c r="AI62" s="177">
        <f t="shared" si="17"/>
        <v>0</v>
      </c>
      <c r="AJ62" s="188"/>
      <c r="AK62" s="189"/>
      <c r="AL62" s="190"/>
      <c r="AM62" s="177">
        <f t="shared" si="9"/>
        <v>0</v>
      </c>
      <c r="AN62" s="188"/>
      <c r="AO62" s="189"/>
      <c r="AP62" s="190"/>
      <c r="AQ62" s="181">
        <f t="shared" si="2"/>
        <v>0</v>
      </c>
      <c r="AR62" s="182"/>
      <c r="AS62" s="183"/>
      <c r="AT62" s="184"/>
      <c r="AU62" s="183"/>
      <c r="AV62" s="185">
        <f t="shared" si="10"/>
        <v>0</v>
      </c>
      <c r="AW62" s="186">
        <v>0.19791666666667199</v>
      </c>
      <c r="AX62" s="187">
        <v>0.201388888888895</v>
      </c>
      <c r="AY62" s="177">
        <f t="shared" si="18"/>
        <v>0</v>
      </c>
      <c r="AZ62" s="188"/>
      <c r="BA62" s="189"/>
      <c r="BB62" s="190"/>
      <c r="BC62" s="177">
        <f t="shared" si="11"/>
        <v>0</v>
      </c>
      <c r="BD62" s="188"/>
      <c r="BE62" s="189"/>
      <c r="BF62" s="190"/>
      <c r="BG62" s="181">
        <f t="shared" si="3"/>
        <v>0</v>
      </c>
      <c r="BH62" s="182"/>
      <c r="BI62" s="183"/>
      <c r="BJ62" s="184"/>
      <c r="BK62" s="183"/>
      <c r="BL62" s="185">
        <f t="shared" si="12"/>
        <v>0</v>
      </c>
      <c r="BM62" s="186">
        <v>0.19791666666667199</v>
      </c>
      <c r="BN62" s="187">
        <v>0.201388888888895</v>
      </c>
      <c r="BO62" s="177">
        <f t="shared" si="19"/>
        <v>0</v>
      </c>
      <c r="BP62" s="188"/>
      <c r="BQ62" s="189"/>
      <c r="BR62" s="190"/>
      <c r="BS62" s="177">
        <f t="shared" si="13"/>
        <v>0</v>
      </c>
      <c r="BT62" s="188"/>
      <c r="BU62" s="189"/>
      <c r="BV62" s="190"/>
      <c r="BW62" s="181">
        <f t="shared" si="4"/>
        <v>0</v>
      </c>
      <c r="BX62" s="182"/>
      <c r="BY62" s="183"/>
      <c r="BZ62" s="184"/>
      <c r="CA62" s="183"/>
      <c r="CB62" s="185">
        <f t="shared" si="14"/>
        <v>0</v>
      </c>
    </row>
    <row r="63" spans="1:80" ht="15.75">
      <c r="A63" s="186">
        <v>0.201388888888895</v>
      </c>
      <c r="B63" s="187">
        <v>0.20486111111111699</v>
      </c>
      <c r="C63" s="177">
        <f t="shared" si="15"/>
        <v>0</v>
      </c>
      <c r="D63" s="188"/>
      <c r="E63" s="189"/>
      <c r="F63" s="190"/>
      <c r="G63" s="177">
        <f t="shared" si="5"/>
        <v>0</v>
      </c>
      <c r="H63" s="188"/>
      <c r="I63" s="189"/>
      <c r="J63" s="190"/>
      <c r="K63" s="181">
        <f t="shared" si="0"/>
        <v>0</v>
      </c>
      <c r="L63" s="182"/>
      <c r="M63" s="183"/>
      <c r="N63" s="184"/>
      <c r="O63" s="183"/>
      <c r="P63" s="185">
        <f t="shared" si="6"/>
        <v>0</v>
      </c>
      <c r="Q63" s="186">
        <v>0.201388888888895</v>
      </c>
      <c r="R63" s="187">
        <v>0.20486111111111699</v>
      </c>
      <c r="S63" s="177">
        <f t="shared" si="16"/>
        <v>0</v>
      </c>
      <c r="T63" s="188"/>
      <c r="U63" s="189"/>
      <c r="V63" s="190"/>
      <c r="W63" s="177">
        <f t="shared" si="7"/>
        <v>0</v>
      </c>
      <c r="X63" s="188"/>
      <c r="Y63" s="189"/>
      <c r="Z63" s="190"/>
      <c r="AA63" s="181">
        <f t="shared" si="1"/>
        <v>0</v>
      </c>
      <c r="AB63" s="182"/>
      <c r="AC63" s="183"/>
      <c r="AD63" s="184"/>
      <c r="AE63" s="183"/>
      <c r="AF63" s="185">
        <f t="shared" si="8"/>
        <v>0</v>
      </c>
      <c r="AG63" s="186">
        <v>0.201388888888895</v>
      </c>
      <c r="AH63" s="187">
        <v>0.20486111111111699</v>
      </c>
      <c r="AI63" s="177">
        <f t="shared" si="17"/>
        <v>0</v>
      </c>
      <c r="AJ63" s="188"/>
      <c r="AK63" s="189"/>
      <c r="AL63" s="190"/>
      <c r="AM63" s="177">
        <f t="shared" si="9"/>
        <v>0</v>
      </c>
      <c r="AN63" s="188"/>
      <c r="AO63" s="189"/>
      <c r="AP63" s="190"/>
      <c r="AQ63" s="181">
        <f t="shared" si="2"/>
        <v>0</v>
      </c>
      <c r="AR63" s="182"/>
      <c r="AS63" s="183"/>
      <c r="AT63" s="184"/>
      <c r="AU63" s="183"/>
      <c r="AV63" s="185">
        <f t="shared" si="10"/>
        <v>0</v>
      </c>
      <c r="AW63" s="186">
        <v>0.201388888888895</v>
      </c>
      <c r="AX63" s="187">
        <v>0.20486111111111699</v>
      </c>
      <c r="AY63" s="177">
        <f t="shared" si="18"/>
        <v>0</v>
      </c>
      <c r="AZ63" s="188"/>
      <c r="BA63" s="189"/>
      <c r="BB63" s="190"/>
      <c r="BC63" s="177">
        <f t="shared" si="11"/>
        <v>0</v>
      </c>
      <c r="BD63" s="188"/>
      <c r="BE63" s="189"/>
      <c r="BF63" s="190"/>
      <c r="BG63" s="181">
        <f t="shared" si="3"/>
        <v>0</v>
      </c>
      <c r="BH63" s="182"/>
      <c r="BI63" s="183"/>
      <c r="BJ63" s="184"/>
      <c r="BK63" s="183"/>
      <c r="BL63" s="185">
        <f t="shared" si="12"/>
        <v>0</v>
      </c>
      <c r="BM63" s="186">
        <v>0.201388888888895</v>
      </c>
      <c r="BN63" s="187">
        <v>0.20486111111111699</v>
      </c>
      <c r="BO63" s="177">
        <f t="shared" si="19"/>
        <v>0</v>
      </c>
      <c r="BP63" s="188"/>
      <c r="BQ63" s="189"/>
      <c r="BR63" s="190"/>
      <c r="BS63" s="177">
        <f t="shared" si="13"/>
        <v>0</v>
      </c>
      <c r="BT63" s="188"/>
      <c r="BU63" s="189"/>
      <c r="BV63" s="190"/>
      <c r="BW63" s="181">
        <f t="shared" si="4"/>
        <v>0</v>
      </c>
      <c r="BX63" s="182"/>
      <c r="BY63" s="183"/>
      <c r="BZ63" s="184"/>
      <c r="CA63" s="183"/>
      <c r="CB63" s="185">
        <f t="shared" si="14"/>
        <v>0</v>
      </c>
    </row>
    <row r="64" spans="1:80" ht="15.75">
      <c r="A64" s="196">
        <v>0.20486111111111699</v>
      </c>
      <c r="B64" s="197">
        <v>0.208333333333339</v>
      </c>
      <c r="C64" s="198">
        <f t="shared" si="15"/>
        <v>0</v>
      </c>
      <c r="D64" s="199"/>
      <c r="E64" s="200"/>
      <c r="F64" s="201"/>
      <c r="G64" s="198">
        <f t="shared" si="5"/>
        <v>0</v>
      </c>
      <c r="H64" s="199"/>
      <c r="I64" s="200"/>
      <c r="J64" s="201"/>
      <c r="K64" s="202">
        <f t="shared" si="0"/>
        <v>0</v>
      </c>
      <c r="L64" s="203"/>
      <c r="M64" s="204"/>
      <c r="N64" s="205"/>
      <c r="O64" s="204"/>
      <c r="P64" s="206">
        <f t="shared" si="6"/>
        <v>0</v>
      </c>
      <c r="Q64" s="196">
        <v>0.20486111111111699</v>
      </c>
      <c r="R64" s="197">
        <v>0.208333333333339</v>
      </c>
      <c r="S64" s="198">
        <f t="shared" si="16"/>
        <v>0</v>
      </c>
      <c r="T64" s="199"/>
      <c r="U64" s="200"/>
      <c r="V64" s="201"/>
      <c r="W64" s="198">
        <f t="shared" si="7"/>
        <v>0</v>
      </c>
      <c r="X64" s="199"/>
      <c r="Y64" s="200"/>
      <c r="Z64" s="201"/>
      <c r="AA64" s="202">
        <f t="shared" si="1"/>
        <v>0</v>
      </c>
      <c r="AB64" s="203"/>
      <c r="AC64" s="204"/>
      <c r="AD64" s="205"/>
      <c r="AE64" s="204"/>
      <c r="AF64" s="206">
        <f t="shared" si="8"/>
        <v>0</v>
      </c>
      <c r="AG64" s="196">
        <v>0.20486111111111699</v>
      </c>
      <c r="AH64" s="197">
        <v>0.208333333333339</v>
      </c>
      <c r="AI64" s="198">
        <f t="shared" si="17"/>
        <v>0</v>
      </c>
      <c r="AJ64" s="199"/>
      <c r="AK64" s="200"/>
      <c r="AL64" s="201"/>
      <c r="AM64" s="198">
        <f t="shared" si="9"/>
        <v>0</v>
      </c>
      <c r="AN64" s="199"/>
      <c r="AO64" s="200"/>
      <c r="AP64" s="201"/>
      <c r="AQ64" s="202">
        <f t="shared" si="2"/>
        <v>0</v>
      </c>
      <c r="AR64" s="203"/>
      <c r="AS64" s="204"/>
      <c r="AT64" s="205"/>
      <c r="AU64" s="204"/>
      <c r="AV64" s="206">
        <f t="shared" si="10"/>
        <v>0</v>
      </c>
      <c r="AW64" s="196">
        <v>0.20486111111111699</v>
      </c>
      <c r="AX64" s="197">
        <v>0.208333333333339</v>
      </c>
      <c r="AY64" s="198">
        <f t="shared" si="18"/>
        <v>0</v>
      </c>
      <c r="AZ64" s="199"/>
      <c r="BA64" s="200"/>
      <c r="BB64" s="201"/>
      <c r="BC64" s="198">
        <f t="shared" si="11"/>
        <v>0</v>
      </c>
      <c r="BD64" s="199"/>
      <c r="BE64" s="200"/>
      <c r="BF64" s="201"/>
      <c r="BG64" s="202">
        <f t="shared" si="3"/>
        <v>0</v>
      </c>
      <c r="BH64" s="203"/>
      <c r="BI64" s="204"/>
      <c r="BJ64" s="205"/>
      <c r="BK64" s="204"/>
      <c r="BL64" s="206">
        <f t="shared" si="12"/>
        <v>0</v>
      </c>
      <c r="BM64" s="196">
        <v>0.20486111111111699</v>
      </c>
      <c r="BN64" s="197">
        <v>0.208333333333339</v>
      </c>
      <c r="BO64" s="198">
        <f t="shared" si="19"/>
        <v>0</v>
      </c>
      <c r="BP64" s="199"/>
      <c r="BQ64" s="200"/>
      <c r="BR64" s="201"/>
      <c r="BS64" s="198">
        <f t="shared" si="13"/>
        <v>0</v>
      </c>
      <c r="BT64" s="199"/>
      <c r="BU64" s="200"/>
      <c r="BV64" s="201"/>
      <c r="BW64" s="202">
        <f t="shared" si="4"/>
        <v>0</v>
      </c>
      <c r="BX64" s="203"/>
      <c r="BY64" s="204"/>
      <c r="BZ64" s="205"/>
      <c r="CA64" s="204"/>
      <c r="CB64" s="206">
        <f t="shared" si="14"/>
        <v>0</v>
      </c>
    </row>
    <row r="65" spans="1:81" s="221" customFormat="1" ht="15.75">
      <c r="A65" s="207">
        <v>0.208333333333339</v>
      </c>
      <c r="B65" s="187">
        <v>0.21180555555556199</v>
      </c>
      <c r="C65" s="177">
        <f t="shared" si="15"/>
        <v>0</v>
      </c>
      <c r="D65" s="208"/>
      <c r="E65" s="189"/>
      <c r="F65" s="209"/>
      <c r="G65" s="210">
        <f t="shared" si="5"/>
        <v>0</v>
      </c>
      <c r="H65" s="208"/>
      <c r="I65" s="189"/>
      <c r="J65" s="190"/>
      <c r="K65" s="181">
        <f t="shared" si="0"/>
        <v>0</v>
      </c>
      <c r="L65" s="182"/>
      <c r="M65" s="184"/>
      <c r="N65" s="184"/>
      <c r="O65" s="183"/>
      <c r="P65" s="211">
        <f t="shared" si="6"/>
        <v>0</v>
      </c>
      <c r="Q65" s="207">
        <v>0.208333333333339</v>
      </c>
      <c r="R65" s="212">
        <v>0.21180555555556199</v>
      </c>
      <c r="S65" s="213">
        <f t="shared" si="16"/>
        <v>0</v>
      </c>
      <c r="T65" s="188"/>
      <c r="U65" s="189"/>
      <c r="V65" s="209"/>
      <c r="W65" s="210">
        <f t="shared" si="7"/>
        <v>0</v>
      </c>
      <c r="X65" s="208"/>
      <c r="Y65" s="189"/>
      <c r="Z65" s="209"/>
      <c r="AA65" s="104">
        <f t="shared" si="1"/>
        <v>0</v>
      </c>
      <c r="AB65" s="214"/>
      <c r="AC65" s="184"/>
      <c r="AD65" s="184"/>
      <c r="AE65" s="215"/>
      <c r="AF65" s="216">
        <f t="shared" si="8"/>
        <v>0</v>
      </c>
      <c r="AG65" s="207">
        <v>0.208333333333339</v>
      </c>
      <c r="AH65" s="212">
        <v>0.21180555555556199</v>
      </c>
      <c r="AI65" s="213">
        <f t="shared" si="17"/>
        <v>0</v>
      </c>
      <c r="AJ65" s="188"/>
      <c r="AK65" s="189"/>
      <c r="AL65" s="209"/>
      <c r="AM65" s="213">
        <f t="shared" si="9"/>
        <v>0</v>
      </c>
      <c r="AN65" s="188"/>
      <c r="AO65" s="189"/>
      <c r="AP65" s="209"/>
      <c r="AQ65" s="217">
        <f t="shared" si="2"/>
        <v>0</v>
      </c>
      <c r="AR65" s="182"/>
      <c r="AS65" s="184"/>
      <c r="AT65" s="184"/>
      <c r="AU65" s="215"/>
      <c r="AV65" s="216">
        <f t="shared" si="10"/>
        <v>0</v>
      </c>
      <c r="AW65" s="207">
        <v>0.208333333333339</v>
      </c>
      <c r="AX65" s="212">
        <v>0.21180555555556199</v>
      </c>
      <c r="AY65" s="210">
        <f t="shared" si="18"/>
        <v>0</v>
      </c>
      <c r="AZ65" s="208"/>
      <c r="BA65" s="189"/>
      <c r="BB65" s="190"/>
      <c r="BC65" s="177">
        <f t="shared" si="11"/>
        <v>0</v>
      </c>
      <c r="BD65" s="188"/>
      <c r="BE65" s="189"/>
      <c r="BF65" s="209"/>
      <c r="BG65" s="218">
        <f t="shared" si="3"/>
        <v>0</v>
      </c>
      <c r="BH65" s="214"/>
      <c r="BI65" s="184"/>
      <c r="BJ65" s="184"/>
      <c r="BK65" s="215"/>
      <c r="BL65" s="219">
        <f t="shared" si="12"/>
        <v>0</v>
      </c>
      <c r="BM65" s="207">
        <v>0.208333333333339</v>
      </c>
      <c r="BN65" s="212">
        <v>0.21180555555556199</v>
      </c>
      <c r="BO65" s="177">
        <f t="shared" si="19"/>
        <v>0</v>
      </c>
      <c r="BP65" s="188"/>
      <c r="BQ65" s="189"/>
      <c r="BR65" s="190"/>
      <c r="BS65" s="177">
        <f t="shared" si="13"/>
        <v>0</v>
      </c>
      <c r="BT65" s="188"/>
      <c r="BU65" s="189"/>
      <c r="BV65" s="190"/>
      <c r="BW65" s="104">
        <f t="shared" si="4"/>
        <v>0</v>
      </c>
      <c r="BX65" s="182"/>
      <c r="BY65" s="184"/>
      <c r="BZ65" s="184"/>
      <c r="CA65" s="183"/>
      <c r="CB65" s="211">
        <f t="shared" si="14"/>
        <v>0</v>
      </c>
      <c r="CC65" s="220"/>
    </row>
    <row r="66" spans="1:81" ht="15.75">
      <c r="A66" s="222">
        <v>0.21180555555556199</v>
      </c>
      <c r="B66" s="223">
        <v>0.21527777777778401</v>
      </c>
      <c r="C66" s="224">
        <f t="shared" si="15"/>
        <v>0</v>
      </c>
      <c r="D66" s="225"/>
      <c r="E66" s="194"/>
      <c r="F66" s="195"/>
      <c r="G66" s="224">
        <f t="shared" si="5"/>
        <v>0</v>
      </c>
      <c r="H66" s="225"/>
      <c r="I66" s="194"/>
      <c r="J66" s="195"/>
      <c r="K66" s="226">
        <f t="shared" si="0"/>
        <v>0</v>
      </c>
      <c r="L66" s="227"/>
      <c r="M66" s="228"/>
      <c r="N66" s="229"/>
      <c r="O66" s="228"/>
      <c r="P66" s="230">
        <f t="shared" si="6"/>
        <v>0</v>
      </c>
      <c r="Q66" s="222">
        <v>0.21180555555556199</v>
      </c>
      <c r="R66" s="223">
        <v>0.21527777777778401</v>
      </c>
      <c r="S66" s="224">
        <f t="shared" si="16"/>
        <v>0</v>
      </c>
      <c r="T66" s="225"/>
      <c r="U66" s="194"/>
      <c r="V66" s="195"/>
      <c r="W66" s="224">
        <f t="shared" si="7"/>
        <v>0</v>
      </c>
      <c r="X66" s="225"/>
      <c r="Y66" s="194"/>
      <c r="Z66" s="195"/>
      <c r="AA66" s="226">
        <f t="shared" si="1"/>
        <v>0</v>
      </c>
      <c r="AB66" s="227"/>
      <c r="AC66" s="228"/>
      <c r="AD66" s="229"/>
      <c r="AE66" s="228"/>
      <c r="AF66" s="230">
        <f t="shared" si="8"/>
        <v>0</v>
      </c>
      <c r="AG66" s="222">
        <v>0.21180555555556199</v>
      </c>
      <c r="AH66" s="223">
        <v>0.21527777777778401</v>
      </c>
      <c r="AI66" s="224">
        <f t="shared" si="17"/>
        <v>0</v>
      </c>
      <c r="AJ66" s="225"/>
      <c r="AK66" s="194"/>
      <c r="AL66" s="195"/>
      <c r="AM66" s="224">
        <f t="shared" si="9"/>
        <v>0</v>
      </c>
      <c r="AN66" s="225"/>
      <c r="AO66" s="194"/>
      <c r="AP66" s="195"/>
      <c r="AQ66" s="226">
        <f t="shared" si="2"/>
        <v>0</v>
      </c>
      <c r="AR66" s="227"/>
      <c r="AS66" s="228"/>
      <c r="AT66" s="229"/>
      <c r="AU66" s="228"/>
      <c r="AV66" s="230">
        <f t="shared" si="10"/>
        <v>0</v>
      </c>
      <c r="AW66" s="222">
        <v>0.21180555555556199</v>
      </c>
      <c r="AX66" s="223">
        <v>0.21527777777778401</v>
      </c>
      <c r="AY66" s="224">
        <f t="shared" si="18"/>
        <v>0</v>
      </c>
      <c r="AZ66" s="225"/>
      <c r="BA66" s="194"/>
      <c r="BB66" s="195"/>
      <c r="BC66" s="224">
        <f t="shared" si="11"/>
        <v>0</v>
      </c>
      <c r="BD66" s="225"/>
      <c r="BE66" s="194"/>
      <c r="BF66" s="195"/>
      <c r="BG66" s="226">
        <f t="shared" si="3"/>
        <v>0</v>
      </c>
      <c r="BH66" s="227"/>
      <c r="BI66" s="228"/>
      <c r="BJ66" s="229"/>
      <c r="BK66" s="228"/>
      <c r="BL66" s="230">
        <f t="shared" si="12"/>
        <v>0</v>
      </c>
      <c r="BM66" s="222">
        <v>0.21180555555556199</v>
      </c>
      <c r="BN66" s="223">
        <v>0.21527777777778401</v>
      </c>
      <c r="BO66" s="224">
        <f t="shared" si="19"/>
        <v>0</v>
      </c>
      <c r="BP66" s="225"/>
      <c r="BQ66" s="194"/>
      <c r="BR66" s="195"/>
      <c r="BS66" s="224">
        <f t="shared" si="13"/>
        <v>0</v>
      </c>
      <c r="BT66" s="225"/>
      <c r="BU66" s="194"/>
      <c r="BV66" s="195"/>
      <c r="BW66" s="226">
        <f t="shared" si="4"/>
        <v>0</v>
      </c>
      <c r="BX66" s="227"/>
      <c r="BY66" s="228"/>
      <c r="BZ66" s="229"/>
      <c r="CA66" s="228"/>
      <c r="CB66" s="230">
        <f t="shared" si="14"/>
        <v>0</v>
      </c>
    </row>
    <row r="67" spans="1:81" ht="15.75">
      <c r="A67" s="186">
        <v>0.21527777777778401</v>
      </c>
      <c r="B67" s="231">
        <v>0.218750000000006</v>
      </c>
      <c r="C67" s="177">
        <f t="shared" si="15"/>
        <v>0</v>
      </c>
      <c r="D67" s="232"/>
      <c r="E67" s="233"/>
      <c r="F67" s="234"/>
      <c r="G67" s="177">
        <f t="shared" si="5"/>
        <v>0</v>
      </c>
      <c r="H67" s="232"/>
      <c r="I67" s="233"/>
      <c r="J67" s="234"/>
      <c r="K67" s="181">
        <f t="shared" si="0"/>
        <v>0</v>
      </c>
      <c r="L67" s="182"/>
      <c r="M67" s="235"/>
      <c r="N67" s="236"/>
      <c r="O67" s="235"/>
      <c r="P67" s="185">
        <f t="shared" si="6"/>
        <v>0</v>
      </c>
      <c r="Q67" s="186">
        <v>0.21527777777778401</v>
      </c>
      <c r="R67" s="231">
        <v>0.218750000000006</v>
      </c>
      <c r="S67" s="177">
        <f t="shared" si="16"/>
        <v>0</v>
      </c>
      <c r="T67" s="232"/>
      <c r="U67" s="233"/>
      <c r="V67" s="234"/>
      <c r="W67" s="177">
        <f t="shared" si="7"/>
        <v>0</v>
      </c>
      <c r="X67" s="232"/>
      <c r="Y67" s="233"/>
      <c r="Z67" s="234"/>
      <c r="AA67" s="181">
        <f t="shared" si="1"/>
        <v>0</v>
      </c>
      <c r="AB67" s="182"/>
      <c r="AC67" s="235"/>
      <c r="AD67" s="236"/>
      <c r="AE67" s="235"/>
      <c r="AF67" s="185">
        <f t="shared" si="8"/>
        <v>0</v>
      </c>
      <c r="AG67" s="186">
        <v>0.21527777777778401</v>
      </c>
      <c r="AH67" s="231">
        <v>0.218750000000006</v>
      </c>
      <c r="AI67" s="177">
        <f t="shared" si="17"/>
        <v>0</v>
      </c>
      <c r="AJ67" s="232"/>
      <c r="AK67" s="233"/>
      <c r="AL67" s="234"/>
      <c r="AM67" s="177">
        <f t="shared" si="9"/>
        <v>0</v>
      </c>
      <c r="AN67" s="232"/>
      <c r="AO67" s="233"/>
      <c r="AP67" s="234"/>
      <c r="AQ67" s="181">
        <f t="shared" si="2"/>
        <v>0</v>
      </c>
      <c r="AR67" s="182"/>
      <c r="AS67" s="235"/>
      <c r="AT67" s="236"/>
      <c r="AU67" s="235"/>
      <c r="AV67" s="185">
        <f t="shared" si="10"/>
        <v>0</v>
      </c>
      <c r="AW67" s="186">
        <v>0.21527777777778401</v>
      </c>
      <c r="AX67" s="231">
        <v>0.218750000000006</v>
      </c>
      <c r="AY67" s="177">
        <f t="shared" si="18"/>
        <v>0</v>
      </c>
      <c r="AZ67" s="232"/>
      <c r="BA67" s="233"/>
      <c r="BB67" s="234"/>
      <c r="BC67" s="177">
        <f t="shared" si="11"/>
        <v>0</v>
      </c>
      <c r="BD67" s="232"/>
      <c r="BE67" s="233"/>
      <c r="BF67" s="234"/>
      <c r="BG67" s="181">
        <f t="shared" si="3"/>
        <v>0</v>
      </c>
      <c r="BH67" s="182"/>
      <c r="BI67" s="235"/>
      <c r="BJ67" s="236"/>
      <c r="BK67" s="235"/>
      <c r="BL67" s="185">
        <f t="shared" si="12"/>
        <v>0</v>
      </c>
      <c r="BM67" s="186">
        <v>0.21527777777778401</v>
      </c>
      <c r="BN67" s="231">
        <v>0.218750000000006</v>
      </c>
      <c r="BO67" s="177">
        <f t="shared" si="19"/>
        <v>0</v>
      </c>
      <c r="BP67" s="232"/>
      <c r="BQ67" s="233"/>
      <c r="BR67" s="234"/>
      <c r="BS67" s="177">
        <f t="shared" si="13"/>
        <v>0</v>
      </c>
      <c r="BT67" s="232"/>
      <c r="BU67" s="233"/>
      <c r="BV67" s="234"/>
      <c r="BW67" s="181">
        <f t="shared" si="4"/>
        <v>0</v>
      </c>
      <c r="BX67" s="182"/>
      <c r="BY67" s="235"/>
      <c r="BZ67" s="236"/>
      <c r="CA67" s="235"/>
      <c r="CB67" s="185">
        <f t="shared" si="14"/>
        <v>0</v>
      </c>
    </row>
    <row r="68" spans="1:81" ht="15.75">
      <c r="A68" s="186">
        <v>0.218750000000006</v>
      </c>
      <c r="B68" s="231">
        <v>0.22222222222222901</v>
      </c>
      <c r="C68" s="177">
        <f t="shared" si="15"/>
        <v>0</v>
      </c>
      <c r="D68" s="232"/>
      <c r="E68" s="233"/>
      <c r="F68" s="234"/>
      <c r="G68" s="177">
        <f t="shared" si="5"/>
        <v>0</v>
      </c>
      <c r="H68" s="232"/>
      <c r="I68" s="233"/>
      <c r="J68" s="234"/>
      <c r="K68" s="181">
        <f t="shared" si="0"/>
        <v>0</v>
      </c>
      <c r="L68" s="182"/>
      <c r="M68" s="235"/>
      <c r="N68" s="236"/>
      <c r="O68" s="235"/>
      <c r="P68" s="185">
        <f t="shared" si="6"/>
        <v>0</v>
      </c>
      <c r="Q68" s="186">
        <v>0.218750000000006</v>
      </c>
      <c r="R68" s="231">
        <v>0.22222222222222901</v>
      </c>
      <c r="S68" s="177">
        <f t="shared" si="16"/>
        <v>0</v>
      </c>
      <c r="T68" s="232"/>
      <c r="U68" s="233"/>
      <c r="V68" s="234"/>
      <c r="W68" s="177">
        <f t="shared" si="7"/>
        <v>0</v>
      </c>
      <c r="X68" s="232"/>
      <c r="Y68" s="233"/>
      <c r="Z68" s="234"/>
      <c r="AA68" s="181">
        <f t="shared" si="1"/>
        <v>0</v>
      </c>
      <c r="AB68" s="182"/>
      <c r="AC68" s="235"/>
      <c r="AD68" s="236"/>
      <c r="AE68" s="235"/>
      <c r="AF68" s="185">
        <f t="shared" si="8"/>
        <v>0</v>
      </c>
      <c r="AG68" s="186">
        <v>0.218750000000006</v>
      </c>
      <c r="AH68" s="231">
        <v>0.22222222222222901</v>
      </c>
      <c r="AI68" s="177">
        <f t="shared" si="17"/>
        <v>0</v>
      </c>
      <c r="AJ68" s="232"/>
      <c r="AK68" s="233"/>
      <c r="AL68" s="234"/>
      <c r="AM68" s="177">
        <f t="shared" si="9"/>
        <v>0</v>
      </c>
      <c r="AN68" s="232"/>
      <c r="AO68" s="233"/>
      <c r="AP68" s="234"/>
      <c r="AQ68" s="181">
        <f t="shared" si="2"/>
        <v>0</v>
      </c>
      <c r="AR68" s="182"/>
      <c r="AS68" s="235"/>
      <c r="AT68" s="236"/>
      <c r="AU68" s="235"/>
      <c r="AV68" s="185">
        <f t="shared" si="10"/>
        <v>0</v>
      </c>
      <c r="AW68" s="186">
        <v>0.218750000000006</v>
      </c>
      <c r="AX68" s="231">
        <v>0.22222222222222901</v>
      </c>
      <c r="AY68" s="177">
        <f t="shared" si="18"/>
        <v>0</v>
      </c>
      <c r="AZ68" s="232"/>
      <c r="BA68" s="233"/>
      <c r="BB68" s="234"/>
      <c r="BC68" s="177">
        <f t="shared" si="11"/>
        <v>0</v>
      </c>
      <c r="BD68" s="232"/>
      <c r="BE68" s="233"/>
      <c r="BF68" s="234"/>
      <c r="BG68" s="181">
        <f t="shared" si="3"/>
        <v>0</v>
      </c>
      <c r="BH68" s="182"/>
      <c r="BI68" s="235"/>
      <c r="BJ68" s="236"/>
      <c r="BK68" s="235"/>
      <c r="BL68" s="185">
        <f t="shared" si="12"/>
        <v>0</v>
      </c>
      <c r="BM68" s="186">
        <v>0.218750000000006</v>
      </c>
      <c r="BN68" s="231">
        <v>0.22222222222222901</v>
      </c>
      <c r="BO68" s="177">
        <f t="shared" si="19"/>
        <v>0</v>
      </c>
      <c r="BP68" s="232"/>
      <c r="BQ68" s="233"/>
      <c r="BR68" s="234"/>
      <c r="BS68" s="177">
        <f t="shared" si="13"/>
        <v>0</v>
      </c>
      <c r="BT68" s="232"/>
      <c r="BU68" s="233"/>
      <c r="BV68" s="234"/>
      <c r="BW68" s="181">
        <f t="shared" si="4"/>
        <v>0</v>
      </c>
      <c r="BX68" s="182"/>
      <c r="BY68" s="235"/>
      <c r="BZ68" s="236"/>
      <c r="CA68" s="235"/>
      <c r="CB68" s="185">
        <f t="shared" si="14"/>
        <v>0</v>
      </c>
    </row>
    <row r="69" spans="1:81" ht="15.75">
      <c r="A69" s="186">
        <v>0.22222222222222901</v>
      </c>
      <c r="B69" s="231">
        <v>0.225694444444451</v>
      </c>
      <c r="C69" s="177">
        <f t="shared" si="15"/>
        <v>0</v>
      </c>
      <c r="D69" s="232"/>
      <c r="E69" s="233"/>
      <c r="F69" s="234"/>
      <c r="G69" s="177">
        <f t="shared" si="5"/>
        <v>0</v>
      </c>
      <c r="H69" s="232"/>
      <c r="I69" s="233"/>
      <c r="J69" s="234"/>
      <c r="K69" s="181">
        <f t="shared" ref="K69:K132" si="20">H69+I69+J69</f>
        <v>0</v>
      </c>
      <c r="L69" s="182"/>
      <c r="M69" s="235"/>
      <c r="N69" s="236"/>
      <c r="O69" s="235"/>
      <c r="P69" s="185">
        <f t="shared" si="6"/>
        <v>0</v>
      </c>
      <c r="Q69" s="186">
        <v>0.22222222222222901</v>
      </c>
      <c r="R69" s="231">
        <v>0.225694444444451</v>
      </c>
      <c r="S69" s="177">
        <f t="shared" si="16"/>
        <v>0</v>
      </c>
      <c r="T69" s="232"/>
      <c r="U69" s="233"/>
      <c r="V69" s="234"/>
      <c r="W69" s="177">
        <f t="shared" si="7"/>
        <v>0</v>
      </c>
      <c r="X69" s="232"/>
      <c r="Y69" s="233"/>
      <c r="Z69" s="234"/>
      <c r="AA69" s="181">
        <f t="shared" ref="AA69:AA132" si="21">X69+Y69+Z69</f>
        <v>0</v>
      </c>
      <c r="AB69" s="182"/>
      <c r="AC69" s="235"/>
      <c r="AD69" s="236"/>
      <c r="AE69" s="235"/>
      <c r="AF69" s="185">
        <f t="shared" si="8"/>
        <v>0</v>
      </c>
      <c r="AG69" s="186">
        <v>0.22222222222222901</v>
      </c>
      <c r="AH69" s="231">
        <v>0.225694444444451</v>
      </c>
      <c r="AI69" s="177">
        <f t="shared" si="17"/>
        <v>0</v>
      </c>
      <c r="AJ69" s="232"/>
      <c r="AK69" s="233"/>
      <c r="AL69" s="234"/>
      <c r="AM69" s="177">
        <f t="shared" si="9"/>
        <v>0</v>
      </c>
      <c r="AN69" s="232"/>
      <c r="AO69" s="233"/>
      <c r="AP69" s="234"/>
      <c r="AQ69" s="181">
        <f t="shared" ref="AQ69:AQ132" si="22">AN69+AO69+AP69</f>
        <v>0</v>
      </c>
      <c r="AR69" s="182"/>
      <c r="AS69" s="235"/>
      <c r="AT69" s="236"/>
      <c r="AU69" s="235"/>
      <c r="AV69" s="185">
        <f t="shared" si="10"/>
        <v>0</v>
      </c>
      <c r="AW69" s="186">
        <v>0.22222222222222901</v>
      </c>
      <c r="AX69" s="231">
        <v>0.225694444444451</v>
      </c>
      <c r="AY69" s="177">
        <f t="shared" si="18"/>
        <v>0</v>
      </c>
      <c r="AZ69" s="232"/>
      <c r="BA69" s="233"/>
      <c r="BB69" s="234"/>
      <c r="BC69" s="177">
        <f t="shared" si="11"/>
        <v>0</v>
      </c>
      <c r="BD69" s="232"/>
      <c r="BE69" s="233"/>
      <c r="BF69" s="234"/>
      <c r="BG69" s="181">
        <f t="shared" ref="BG69:BG132" si="23">BD69+BE69+BF69</f>
        <v>0</v>
      </c>
      <c r="BH69" s="182"/>
      <c r="BI69" s="235"/>
      <c r="BJ69" s="236"/>
      <c r="BK69" s="235"/>
      <c r="BL69" s="185">
        <f t="shared" si="12"/>
        <v>0</v>
      </c>
      <c r="BM69" s="186">
        <v>0.22222222222222901</v>
      </c>
      <c r="BN69" s="231">
        <v>0.225694444444451</v>
      </c>
      <c r="BO69" s="177">
        <f t="shared" si="19"/>
        <v>0</v>
      </c>
      <c r="BP69" s="232"/>
      <c r="BQ69" s="233"/>
      <c r="BR69" s="234"/>
      <c r="BS69" s="177">
        <f t="shared" si="13"/>
        <v>0</v>
      </c>
      <c r="BT69" s="232"/>
      <c r="BU69" s="233"/>
      <c r="BV69" s="234"/>
      <c r="BW69" s="181">
        <f t="shared" ref="BW69:BW132" si="24">BT69+BU69+BV69</f>
        <v>0</v>
      </c>
      <c r="BX69" s="182"/>
      <c r="BY69" s="235"/>
      <c r="BZ69" s="236"/>
      <c r="CA69" s="235"/>
      <c r="CB69" s="185">
        <f t="shared" si="14"/>
        <v>0</v>
      </c>
    </row>
    <row r="70" spans="1:81" ht="15.75">
      <c r="A70" s="186">
        <v>0.225694444444451</v>
      </c>
      <c r="B70" s="231">
        <v>0.22916666666667301</v>
      </c>
      <c r="C70" s="177">
        <f t="shared" si="15"/>
        <v>0</v>
      </c>
      <c r="D70" s="232"/>
      <c r="E70" s="233"/>
      <c r="F70" s="234"/>
      <c r="G70" s="177">
        <f t="shared" ref="G70:G133" si="25">K70+P70</f>
        <v>0</v>
      </c>
      <c r="H70" s="232"/>
      <c r="I70" s="233"/>
      <c r="J70" s="234"/>
      <c r="K70" s="181">
        <f t="shared" si="20"/>
        <v>0</v>
      </c>
      <c r="L70" s="182"/>
      <c r="M70" s="235"/>
      <c r="N70" s="236"/>
      <c r="O70" s="235"/>
      <c r="P70" s="185">
        <f t="shared" ref="P70:P133" si="26">L70+M70+N70+O70</f>
        <v>0</v>
      </c>
      <c r="Q70" s="186">
        <v>0.225694444444451</v>
      </c>
      <c r="R70" s="231">
        <v>0.22916666666667301</v>
      </c>
      <c r="S70" s="177">
        <f t="shared" si="16"/>
        <v>0</v>
      </c>
      <c r="T70" s="232"/>
      <c r="U70" s="233"/>
      <c r="V70" s="234"/>
      <c r="W70" s="177">
        <f t="shared" ref="W70:W133" si="27">AA70+AF70</f>
        <v>0</v>
      </c>
      <c r="X70" s="232"/>
      <c r="Y70" s="233"/>
      <c r="Z70" s="234"/>
      <c r="AA70" s="181">
        <f t="shared" si="21"/>
        <v>0</v>
      </c>
      <c r="AB70" s="182"/>
      <c r="AC70" s="235"/>
      <c r="AD70" s="236"/>
      <c r="AE70" s="235"/>
      <c r="AF70" s="185">
        <f t="shared" ref="AF70:AF133" si="28">AB70+AC70+AD70+AE70</f>
        <v>0</v>
      </c>
      <c r="AG70" s="186">
        <v>0.225694444444451</v>
      </c>
      <c r="AH70" s="231">
        <v>0.22916666666667301</v>
      </c>
      <c r="AI70" s="177">
        <f t="shared" si="17"/>
        <v>0</v>
      </c>
      <c r="AJ70" s="232"/>
      <c r="AK70" s="233"/>
      <c r="AL70" s="234"/>
      <c r="AM70" s="177">
        <f t="shared" ref="AM70:AM133" si="29">AQ70+AV70</f>
        <v>0</v>
      </c>
      <c r="AN70" s="232"/>
      <c r="AO70" s="233"/>
      <c r="AP70" s="234"/>
      <c r="AQ70" s="181">
        <f t="shared" si="22"/>
        <v>0</v>
      </c>
      <c r="AR70" s="182"/>
      <c r="AS70" s="235"/>
      <c r="AT70" s="236"/>
      <c r="AU70" s="235"/>
      <c r="AV70" s="185">
        <f t="shared" ref="AV70:AV133" si="30">AR70+AS70+AT70+AU70</f>
        <v>0</v>
      </c>
      <c r="AW70" s="186">
        <v>0.225694444444451</v>
      </c>
      <c r="AX70" s="231">
        <v>0.22916666666667301</v>
      </c>
      <c r="AY70" s="177">
        <f t="shared" si="18"/>
        <v>0</v>
      </c>
      <c r="AZ70" s="232"/>
      <c r="BA70" s="233"/>
      <c r="BB70" s="234"/>
      <c r="BC70" s="177">
        <f t="shared" ref="BC70:BC133" si="31">BG70+BL70</f>
        <v>0</v>
      </c>
      <c r="BD70" s="232"/>
      <c r="BE70" s="233"/>
      <c r="BF70" s="234"/>
      <c r="BG70" s="181">
        <f t="shared" si="23"/>
        <v>0</v>
      </c>
      <c r="BH70" s="182"/>
      <c r="BI70" s="235"/>
      <c r="BJ70" s="236"/>
      <c r="BK70" s="235"/>
      <c r="BL70" s="185">
        <f t="shared" ref="BL70:BL133" si="32">BH70+BI70+BJ70+BK70</f>
        <v>0</v>
      </c>
      <c r="BM70" s="186">
        <v>0.225694444444451</v>
      </c>
      <c r="BN70" s="231">
        <v>0.22916666666667301</v>
      </c>
      <c r="BO70" s="177">
        <f t="shared" si="19"/>
        <v>0</v>
      </c>
      <c r="BP70" s="232"/>
      <c r="BQ70" s="233"/>
      <c r="BR70" s="234"/>
      <c r="BS70" s="177">
        <f t="shared" ref="BS70:BS133" si="33">BW70+CB70</f>
        <v>0</v>
      </c>
      <c r="BT70" s="232"/>
      <c r="BU70" s="233"/>
      <c r="BV70" s="234"/>
      <c r="BW70" s="181">
        <f t="shared" si="24"/>
        <v>0</v>
      </c>
      <c r="BX70" s="182"/>
      <c r="BY70" s="235"/>
      <c r="BZ70" s="236"/>
      <c r="CA70" s="235"/>
      <c r="CB70" s="185">
        <f t="shared" ref="CB70:CB133" si="34">BX70+BY70+BZ70+CA70</f>
        <v>0</v>
      </c>
    </row>
    <row r="71" spans="1:81" ht="15.75">
      <c r="A71" s="186">
        <v>0.22916666666667301</v>
      </c>
      <c r="B71" s="231">
        <v>0.232638888888896</v>
      </c>
      <c r="C71" s="177">
        <f t="shared" ref="C71:C134" si="35">D71+E71+F71</f>
        <v>0</v>
      </c>
      <c r="D71" s="232"/>
      <c r="E71" s="233"/>
      <c r="F71" s="234"/>
      <c r="G71" s="177">
        <f t="shared" si="25"/>
        <v>0</v>
      </c>
      <c r="H71" s="232"/>
      <c r="I71" s="233"/>
      <c r="J71" s="234"/>
      <c r="K71" s="181">
        <f t="shared" si="20"/>
        <v>0</v>
      </c>
      <c r="L71" s="182"/>
      <c r="M71" s="235"/>
      <c r="N71" s="236"/>
      <c r="O71" s="235"/>
      <c r="P71" s="185">
        <f t="shared" si="26"/>
        <v>0</v>
      </c>
      <c r="Q71" s="186">
        <v>0.22916666666667301</v>
      </c>
      <c r="R71" s="231">
        <v>0.232638888888896</v>
      </c>
      <c r="S71" s="177">
        <f t="shared" ref="S71:S134" si="36">T71+U71+V71</f>
        <v>0</v>
      </c>
      <c r="T71" s="232"/>
      <c r="U71" s="233"/>
      <c r="V71" s="234"/>
      <c r="W71" s="177">
        <f t="shared" si="27"/>
        <v>0</v>
      </c>
      <c r="X71" s="232"/>
      <c r="Y71" s="233"/>
      <c r="Z71" s="234"/>
      <c r="AA71" s="181">
        <f t="shared" si="21"/>
        <v>0</v>
      </c>
      <c r="AB71" s="182"/>
      <c r="AC71" s="235"/>
      <c r="AD71" s="236"/>
      <c r="AE71" s="235"/>
      <c r="AF71" s="185">
        <f t="shared" si="28"/>
        <v>0</v>
      </c>
      <c r="AG71" s="186">
        <v>0.22916666666667301</v>
      </c>
      <c r="AH71" s="231">
        <v>0.232638888888896</v>
      </c>
      <c r="AI71" s="177">
        <f t="shared" ref="AI71:AI134" si="37">AJ71+AK71+AL71</f>
        <v>0</v>
      </c>
      <c r="AJ71" s="232"/>
      <c r="AK71" s="233"/>
      <c r="AL71" s="234"/>
      <c r="AM71" s="177">
        <f t="shared" si="29"/>
        <v>0</v>
      </c>
      <c r="AN71" s="232"/>
      <c r="AO71" s="233"/>
      <c r="AP71" s="234"/>
      <c r="AQ71" s="181">
        <f t="shared" si="22"/>
        <v>0</v>
      </c>
      <c r="AR71" s="182"/>
      <c r="AS71" s="235"/>
      <c r="AT71" s="236"/>
      <c r="AU71" s="235"/>
      <c r="AV71" s="185">
        <f t="shared" si="30"/>
        <v>0</v>
      </c>
      <c r="AW71" s="186">
        <v>0.22916666666667301</v>
      </c>
      <c r="AX71" s="231">
        <v>0.232638888888896</v>
      </c>
      <c r="AY71" s="177">
        <f t="shared" ref="AY71:AY134" si="38">AZ71+BA71+BB71</f>
        <v>0</v>
      </c>
      <c r="AZ71" s="232"/>
      <c r="BA71" s="233"/>
      <c r="BB71" s="234"/>
      <c r="BC71" s="177">
        <f t="shared" si="31"/>
        <v>0</v>
      </c>
      <c r="BD71" s="232"/>
      <c r="BE71" s="233"/>
      <c r="BF71" s="234"/>
      <c r="BG71" s="181">
        <f t="shared" si="23"/>
        <v>0</v>
      </c>
      <c r="BH71" s="182"/>
      <c r="BI71" s="235"/>
      <c r="BJ71" s="236"/>
      <c r="BK71" s="235"/>
      <c r="BL71" s="185">
        <f t="shared" si="32"/>
        <v>0</v>
      </c>
      <c r="BM71" s="186">
        <v>0.22916666666667301</v>
      </c>
      <c r="BN71" s="231">
        <v>0.232638888888896</v>
      </c>
      <c r="BO71" s="177">
        <f t="shared" ref="BO71:BO134" si="39">BP71+BQ71+BR71</f>
        <v>0</v>
      </c>
      <c r="BP71" s="232"/>
      <c r="BQ71" s="233"/>
      <c r="BR71" s="234"/>
      <c r="BS71" s="177">
        <f t="shared" si="33"/>
        <v>0</v>
      </c>
      <c r="BT71" s="232"/>
      <c r="BU71" s="233"/>
      <c r="BV71" s="234"/>
      <c r="BW71" s="181">
        <f t="shared" si="24"/>
        <v>0</v>
      </c>
      <c r="BX71" s="182"/>
      <c r="BY71" s="235"/>
      <c r="BZ71" s="236"/>
      <c r="CA71" s="235"/>
      <c r="CB71" s="185">
        <f t="shared" si="34"/>
        <v>0</v>
      </c>
    </row>
    <row r="72" spans="1:81" ht="15.75">
      <c r="A72" s="186">
        <v>0.232638888888896</v>
      </c>
      <c r="B72" s="231">
        <v>0.23611111111111799</v>
      </c>
      <c r="C72" s="177">
        <f t="shared" si="35"/>
        <v>0</v>
      </c>
      <c r="D72" s="232"/>
      <c r="E72" s="233"/>
      <c r="F72" s="234"/>
      <c r="G72" s="177">
        <f t="shared" si="25"/>
        <v>0</v>
      </c>
      <c r="H72" s="232"/>
      <c r="I72" s="233"/>
      <c r="J72" s="234"/>
      <c r="K72" s="181">
        <f t="shared" si="20"/>
        <v>0</v>
      </c>
      <c r="L72" s="182"/>
      <c r="M72" s="235"/>
      <c r="N72" s="236"/>
      <c r="O72" s="235"/>
      <c r="P72" s="185">
        <f t="shared" si="26"/>
        <v>0</v>
      </c>
      <c r="Q72" s="186">
        <v>0.232638888888896</v>
      </c>
      <c r="R72" s="231">
        <v>0.23611111111111799</v>
      </c>
      <c r="S72" s="177">
        <f t="shared" si="36"/>
        <v>0</v>
      </c>
      <c r="T72" s="232"/>
      <c r="U72" s="233"/>
      <c r="V72" s="234"/>
      <c r="W72" s="177">
        <f t="shared" si="27"/>
        <v>0</v>
      </c>
      <c r="X72" s="232"/>
      <c r="Y72" s="233"/>
      <c r="Z72" s="234"/>
      <c r="AA72" s="181">
        <f t="shared" si="21"/>
        <v>0</v>
      </c>
      <c r="AB72" s="182"/>
      <c r="AC72" s="235"/>
      <c r="AD72" s="236"/>
      <c r="AE72" s="235"/>
      <c r="AF72" s="185">
        <f t="shared" si="28"/>
        <v>0</v>
      </c>
      <c r="AG72" s="186">
        <v>0.232638888888896</v>
      </c>
      <c r="AH72" s="231">
        <v>0.23611111111111799</v>
      </c>
      <c r="AI72" s="177">
        <f t="shared" si="37"/>
        <v>0</v>
      </c>
      <c r="AJ72" s="232"/>
      <c r="AK72" s="233"/>
      <c r="AL72" s="234"/>
      <c r="AM72" s="177">
        <f t="shared" si="29"/>
        <v>0</v>
      </c>
      <c r="AN72" s="232"/>
      <c r="AO72" s="233"/>
      <c r="AP72" s="234"/>
      <c r="AQ72" s="181">
        <f t="shared" si="22"/>
        <v>0</v>
      </c>
      <c r="AR72" s="182"/>
      <c r="AS72" s="235"/>
      <c r="AT72" s="236"/>
      <c r="AU72" s="235"/>
      <c r="AV72" s="185">
        <f t="shared" si="30"/>
        <v>0</v>
      </c>
      <c r="AW72" s="186">
        <v>0.232638888888896</v>
      </c>
      <c r="AX72" s="231">
        <v>0.23611111111111799</v>
      </c>
      <c r="AY72" s="177">
        <f t="shared" si="38"/>
        <v>0</v>
      </c>
      <c r="AZ72" s="232"/>
      <c r="BA72" s="233"/>
      <c r="BB72" s="234"/>
      <c r="BC72" s="177">
        <f t="shared" si="31"/>
        <v>0</v>
      </c>
      <c r="BD72" s="232"/>
      <c r="BE72" s="233"/>
      <c r="BF72" s="234"/>
      <c r="BG72" s="181">
        <f t="shared" si="23"/>
        <v>0</v>
      </c>
      <c r="BH72" s="182"/>
      <c r="BI72" s="235"/>
      <c r="BJ72" s="236"/>
      <c r="BK72" s="235"/>
      <c r="BL72" s="185">
        <f t="shared" si="32"/>
        <v>0</v>
      </c>
      <c r="BM72" s="186">
        <v>0.232638888888896</v>
      </c>
      <c r="BN72" s="231">
        <v>0.23611111111111799</v>
      </c>
      <c r="BO72" s="177">
        <f t="shared" si="39"/>
        <v>0</v>
      </c>
      <c r="BP72" s="232"/>
      <c r="BQ72" s="233"/>
      <c r="BR72" s="234"/>
      <c r="BS72" s="177">
        <f t="shared" si="33"/>
        <v>0</v>
      </c>
      <c r="BT72" s="232"/>
      <c r="BU72" s="233"/>
      <c r="BV72" s="234"/>
      <c r="BW72" s="181">
        <f t="shared" si="24"/>
        <v>0</v>
      </c>
      <c r="BX72" s="182"/>
      <c r="BY72" s="235"/>
      <c r="BZ72" s="236"/>
      <c r="CA72" s="235"/>
      <c r="CB72" s="185">
        <f t="shared" si="34"/>
        <v>0</v>
      </c>
    </row>
    <row r="73" spans="1:81" ht="15.75">
      <c r="A73" s="186">
        <v>0.23611111111111799</v>
      </c>
      <c r="B73" s="231">
        <v>0.23958333333334</v>
      </c>
      <c r="C73" s="177">
        <f t="shared" si="35"/>
        <v>0</v>
      </c>
      <c r="D73" s="232"/>
      <c r="E73" s="233"/>
      <c r="F73" s="234"/>
      <c r="G73" s="177">
        <f t="shared" si="25"/>
        <v>0</v>
      </c>
      <c r="H73" s="232"/>
      <c r="I73" s="233"/>
      <c r="J73" s="234"/>
      <c r="K73" s="181">
        <f t="shared" si="20"/>
        <v>0</v>
      </c>
      <c r="L73" s="182"/>
      <c r="M73" s="235"/>
      <c r="N73" s="236"/>
      <c r="O73" s="235"/>
      <c r="P73" s="185">
        <f t="shared" si="26"/>
        <v>0</v>
      </c>
      <c r="Q73" s="186">
        <v>0.23611111111111799</v>
      </c>
      <c r="R73" s="231">
        <v>0.23958333333334</v>
      </c>
      <c r="S73" s="177">
        <f t="shared" si="36"/>
        <v>0</v>
      </c>
      <c r="T73" s="232"/>
      <c r="U73" s="233"/>
      <c r="V73" s="234"/>
      <c r="W73" s="177">
        <f t="shared" si="27"/>
        <v>0</v>
      </c>
      <c r="X73" s="232"/>
      <c r="Y73" s="233"/>
      <c r="Z73" s="234"/>
      <c r="AA73" s="181">
        <f t="shared" si="21"/>
        <v>0</v>
      </c>
      <c r="AB73" s="182"/>
      <c r="AC73" s="235"/>
      <c r="AD73" s="236"/>
      <c r="AE73" s="235"/>
      <c r="AF73" s="185">
        <f t="shared" si="28"/>
        <v>0</v>
      </c>
      <c r="AG73" s="186">
        <v>0.23611111111111799</v>
      </c>
      <c r="AH73" s="231">
        <v>0.23958333333334</v>
      </c>
      <c r="AI73" s="177">
        <f t="shared" si="37"/>
        <v>0</v>
      </c>
      <c r="AJ73" s="232"/>
      <c r="AK73" s="233"/>
      <c r="AL73" s="234"/>
      <c r="AM73" s="177">
        <f t="shared" si="29"/>
        <v>0</v>
      </c>
      <c r="AN73" s="232"/>
      <c r="AO73" s="233"/>
      <c r="AP73" s="234"/>
      <c r="AQ73" s="181">
        <f t="shared" si="22"/>
        <v>0</v>
      </c>
      <c r="AR73" s="182"/>
      <c r="AS73" s="235"/>
      <c r="AT73" s="236"/>
      <c r="AU73" s="235"/>
      <c r="AV73" s="185">
        <f t="shared" si="30"/>
        <v>0</v>
      </c>
      <c r="AW73" s="186">
        <v>0.23611111111111799</v>
      </c>
      <c r="AX73" s="231">
        <v>0.23958333333334</v>
      </c>
      <c r="AY73" s="177">
        <f t="shared" si="38"/>
        <v>0</v>
      </c>
      <c r="AZ73" s="232"/>
      <c r="BA73" s="233"/>
      <c r="BB73" s="234"/>
      <c r="BC73" s="177">
        <f t="shared" si="31"/>
        <v>0</v>
      </c>
      <c r="BD73" s="232"/>
      <c r="BE73" s="233"/>
      <c r="BF73" s="234"/>
      <c r="BG73" s="181">
        <f t="shared" si="23"/>
        <v>0</v>
      </c>
      <c r="BH73" s="182"/>
      <c r="BI73" s="235"/>
      <c r="BJ73" s="236"/>
      <c r="BK73" s="235"/>
      <c r="BL73" s="185">
        <f t="shared" si="32"/>
        <v>0</v>
      </c>
      <c r="BM73" s="186">
        <v>0.23611111111111799</v>
      </c>
      <c r="BN73" s="231">
        <v>0.23958333333334</v>
      </c>
      <c r="BO73" s="177">
        <f t="shared" si="39"/>
        <v>0</v>
      </c>
      <c r="BP73" s="232"/>
      <c r="BQ73" s="233"/>
      <c r="BR73" s="234"/>
      <c r="BS73" s="177">
        <f t="shared" si="33"/>
        <v>0</v>
      </c>
      <c r="BT73" s="232"/>
      <c r="BU73" s="233"/>
      <c r="BV73" s="234"/>
      <c r="BW73" s="181">
        <f t="shared" si="24"/>
        <v>0</v>
      </c>
      <c r="BX73" s="182"/>
      <c r="BY73" s="235"/>
      <c r="BZ73" s="236"/>
      <c r="CA73" s="235"/>
      <c r="CB73" s="185">
        <f t="shared" si="34"/>
        <v>0</v>
      </c>
    </row>
    <row r="74" spans="1:81" ht="15.75">
      <c r="A74" s="186">
        <v>0.23958333333334</v>
      </c>
      <c r="B74" s="231">
        <v>0.24305555555556199</v>
      </c>
      <c r="C74" s="177">
        <f t="shared" si="35"/>
        <v>0</v>
      </c>
      <c r="D74" s="232"/>
      <c r="E74" s="233"/>
      <c r="F74" s="234"/>
      <c r="G74" s="177">
        <f t="shared" si="25"/>
        <v>0</v>
      </c>
      <c r="H74" s="232"/>
      <c r="I74" s="233"/>
      <c r="J74" s="234"/>
      <c r="K74" s="181">
        <f t="shared" si="20"/>
        <v>0</v>
      </c>
      <c r="L74" s="182"/>
      <c r="M74" s="235"/>
      <c r="N74" s="236"/>
      <c r="O74" s="235"/>
      <c r="P74" s="185">
        <f t="shared" si="26"/>
        <v>0</v>
      </c>
      <c r="Q74" s="186">
        <v>0.23958333333334</v>
      </c>
      <c r="R74" s="231">
        <v>0.24305555555556199</v>
      </c>
      <c r="S74" s="177">
        <f t="shared" si="36"/>
        <v>0</v>
      </c>
      <c r="T74" s="232"/>
      <c r="U74" s="233"/>
      <c r="V74" s="234"/>
      <c r="W74" s="177">
        <f t="shared" si="27"/>
        <v>0</v>
      </c>
      <c r="X74" s="232"/>
      <c r="Y74" s="233"/>
      <c r="Z74" s="234"/>
      <c r="AA74" s="181">
        <f t="shared" si="21"/>
        <v>0</v>
      </c>
      <c r="AB74" s="182"/>
      <c r="AC74" s="235"/>
      <c r="AD74" s="236"/>
      <c r="AE74" s="235"/>
      <c r="AF74" s="185">
        <f t="shared" si="28"/>
        <v>0</v>
      </c>
      <c r="AG74" s="186">
        <v>0.23958333333334</v>
      </c>
      <c r="AH74" s="231">
        <v>0.24305555555556199</v>
      </c>
      <c r="AI74" s="177">
        <f t="shared" si="37"/>
        <v>0</v>
      </c>
      <c r="AJ74" s="232"/>
      <c r="AK74" s="233"/>
      <c r="AL74" s="234"/>
      <c r="AM74" s="177">
        <f t="shared" si="29"/>
        <v>0</v>
      </c>
      <c r="AN74" s="232"/>
      <c r="AO74" s="233"/>
      <c r="AP74" s="234"/>
      <c r="AQ74" s="181">
        <f t="shared" si="22"/>
        <v>0</v>
      </c>
      <c r="AR74" s="182"/>
      <c r="AS74" s="235"/>
      <c r="AT74" s="236"/>
      <c r="AU74" s="235"/>
      <c r="AV74" s="185">
        <f t="shared" si="30"/>
        <v>0</v>
      </c>
      <c r="AW74" s="186">
        <v>0.23958333333334</v>
      </c>
      <c r="AX74" s="231">
        <v>0.24305555555556199</v>
      </c>
      <c r="AY74" s="177">
        <f t="shared" si="38"/>
        <v>0</v>
      </c>
      <c r="AZ74" s="232"/>
      <c r="BA74" s="233"/>
      <c r="BB74" s="234"/>
      <c r="BC74" s="177">
        <f t="shared" si="31"/>
        <v>0</v>
      </c>
      <c r="BD74" s="232"/>
      <c r="BE74" s="233"/>
      <c r="BF74" s="234"/>
      <c r="BG74" s="181">
        <f t="shared" si="23"/>
        <v>0</v>
      </c>
      <c r="BH74" s="182"/>
      <c r="BI74" s="235"/>
      <c r="BJ74" s="236"/>
      <c r="BK74" s="235"/>
      <c r="BL74" s="185">
        <f t="shared" si="32"/>
        <v>0</v>
      </c>
      <c r="BM74" s="186">
        <v>0.23958333333334</v>
      </c>
      <c r="BN74" s="231">
        <v>0.24305555555556199</v>
      </c>
      <c r="BO74" s="177">
        <f t="shared" si="39"/>
        <v>0</v>
      </c>
      <c r="BP74" s="232"/>
      <c r="BQ74" s="233"/>
      <c r="BR74" s="234"/>
      <c r="BS74" s="177">
        <f t="shared" si="33"/>
        <v>0</v>
      </c>
      <c r="BT74" s="232"/>
      <c r="BU74" s="233"/>
      <c r="BV74" s="234"/>
      <c r="BW74" s="181">
        <f t="shared" si="24"/>
        <v>0</v>
      </c>
      <c r="BX74" s="182"/>
      <c r="BY74" s="235"/>
      <c r="BZ74" s="236"/>
      <c r="CA74" s="235"/>
      <c r="CB74" s="185">
        <f t="shared" si="34"/>
        <v>0</v>
      </c>
    </row>
    <row r="75" spans="1:81" ht="15.75">
      <c r="A75" s="186">
        <v>0.24305555555556199</v>
      </c>
      <c r="B75" s="231">
        <v>0.24652777777778501</v>
      </c>
      <c r="C75" s="177">
        <f t="shared" si="35"/>
        <v>0</v>
      </c>
      <c r="D75" s="232"/>
      <c r="E75" s="233"/>
      <c r="F75" s="234"/>
      <c r="G75" s="177">
        <f t="shared" si="25"/>
        <v>0</v>
      </c>
      <c r="H75" s="232"/>
      <c r="I75" s="233"/>
      <c r="J75" s="234"/>
      <c r="K75" s="181">
        <f t="shared" si="20"/>
        <v>0</v>
      </c>
      <c r="L75" s="182"/>
      <c r="M75" s="235"/>
      <c r="N75" s="236"/>
      <c r="O75" s="235"/>
      <c r="P75" s="185">
        <f t="shared" si="26"/>
        <v>0</v>
      </c>
      <c r="Q75" s="186">
        <v>0.24305555555556199</v>
      </c>
      <c r="R75" s="231">
        <v>0.24652777777778501</v>
      </c>
      <c r="S75" s="177">
        <f t="shared" si="36"/>
        <v>0</v>
      </c>
      <c r="T75" s="232"/>
      <c r="U75" s="233"/>
      <c r="V75" s="234"/>
      <c r="W75" s="177">
        <f t="shared" si="27"/>
        <v>0</v>
      </c>
      <c r="X75" s="232"/>
      <c r="Y75" s="233"/>
      <c r="Z75" s="234"/>
      <c r="AA75" s="181">
        <f t="shared" si="21"/>
        <v>0</v>
      </c>
      <c r="AB75" s="182"/>
      <c r="AC75" s="235"/>
      <c r="AD75" s="236"/>
      <c r="AE75" s="235"/>
      <c r="AF75" s="185">
        <f t="shared" si="28"/>
        <v>0</v>
      </c>
      <c r="AG75" s="186">
        <v>0.24305555555556199</v>
      </c>
      <c r="AH75" s="231">
        <v>0.24652777777778501</v>
      </c>
      <c r="AI75" s="177">
        <f t="shared" si="37"/>
        <v>0</v>
      </c>
      <c r="AJ75" s="232"/>
      <c r="AK75" s="233"/>
      <c r="AL75" s="234"/>
      <c r="AM75" s="177">
        <f t="shared" si="29"/>
        <v>0</v>
      </c>
      <c r="AN75" s="232"/>
      <c r="AO75" s="233"/>
      <c r="AP75" s="234"/>
      <c r="AQ75" s="181">
        <f t="shared" si="22"/>
        <v>0</v>
      </c>
      <c r="AR75" s="182"/>
      <c r="AS75" s="235"/>
      <c r="AT75" s="236"/>
      <c r="AU75" s="235"/>
      <c r="AV75" s="185">
        <f t="shared" si="30"/>
        <v>0</v>
      </c>
      <c r="AW75" s="186">
        <v>0.24305555555556199</v>
      </c>
      <c r="AX75" s="231">
        <v>0.24652777777778501</v>
      </c>
      <c r="AY75" s="177">
        <f t="shared" si="38"/>
        <v>0</v>
      </c>
      <c r="AZ75" s="232"/>
      <c r="BA75" s="233"/>
      <c r="BB75" s="234"/>
      <c r="BC75" s="177">
        <f t="shared" si="31"/>
        <v>0</v>
      </c>
      <c r="BD75" s="232"/>
      <c r="BE75" s="233"/>
      <c r="BF75" s="234"/>
      <c r="BG75" s="181">
        <f t="shared" si="23"/>
        <v>0</v>
      </c>
      <c r="BH75" s="182"/>
      <c r="BI75" s="235"/>
      <c r="BJ75" s="236"/>
      <c r="BK75" s="235"/>
      <c r="BL75" s="185">
        <f t="shared" si="32"/>
        <v>0</v>
      </c>
      <c r="BM75" s="186">
        <v>0.24305555555556199</v>
      </c>
      <c r="BN75" s="231">
        <v>0.24652777777778501</v>
      </c>
      <c r="BO75" s="177">
        <f t="shared" si="39"/>
        <v>0</v>
      </c>
      <c r="BP75" s="232"/>
      <c r="BQ75" s="233"/>
      <c r="BR75" s="234"/>
      <c r="BS75" s="177">
        <f t="shared" si="33"/>
        <v>0</v>
      </c>
      <c r="BT75" s="232"/>
      <c r="BU75" s="233"/>
      <c r="BV75" s="234"/>
      <c r="BW75" s="181">
        <f t="shared" si="24"/>
        <v>0</v>
      </c>
      <c r="BX75" s="182"/>
      <c r="BY75" s="235"/>
      <c r="BZ75" s="236"/>
      <c r="CA75" s="235"/>
      <c r="CB75" s="185">
        <f t="shared" si="34"/>
        <v>0</v>
      </c>
    </row>
    <row r="76" spans="1:81" ht="15.75">
      <c r="A76" s="186">
        <v>0.24652777777778501</v>
      </c>
      <c r="B76" s="231">
        <v>0.25000000000000699</v>
      </c>
      <c r="C76" s="177">
        <f t="shared" si="35"/>
        <v>0</v>
      </c>
      <c r="D76" s="232"/>
      <c r="E76" s="233"/>
      <c r="F76" s="234"/>
      <c r="G76" s="177">
        <f t="shared" si="25"/>
        <v>0</v>
      </c>
      <c r="H76" s="232"/>
      <c r="I76" s="233"/>
      <c r="J76" s="234"/>
      <c r="K76" s="181">
        <f t="shared" si="20"/>
        <v>0</v>
      </c>
      <c r="L76" s="182"/>
      <c r="M76" s="235"/>
      <c r="N76" s="236"/>
      <c r="O76" s="235"/>
      <c r="P76" s="185">
        <f t="shared" si="26"/>
        <v>0</v>
      </c>
      <c r="Q76" s="186">
        <v>0.24652777777778501</v>
      </c>
      <c r="R76" s="231">
        <v>0.25000000000000699</v>
      </c>
      <c r="S76" s="177">
        <f t="shared" si="36"/>
        <v>0</v>
      </c>
      <c r="T76" s="232"/>
      <c r="U76" s="233"/>
      <c r="V76" s="234"/>
      <c r="W76" s="177">
        <f t="shared" si="27"/>
        <v>0</v>
      </c>
      <c r="X76" s="232"/>
      <c r="Y76" s="233"/>
      <c r="Z76" s="234"/>
      <c r="AA76" s="181">
        <f t="shared" si="21"/>
        <v>0</v>
      </c>
      <c r="AB76" s="182"/>
      <c r="AC76" s="235"/>
      <c r="AD76" s="236"/>
      <c r="AE76" s="235"/>
      <c r="AF76" s="185">
        <f t="shared" si="28"/>
        <v>0</v>
      </c>
      <c r="AG76" s="186">
        <v>0.24652777777778501</v>
      </c>
      <c r="AH76" s="231">
        <v>0.25000000000000699</v>
      </c>
      <c r="AI76" s="177">
        <f t="shared" si="37"/>
        <v>0</v>
      </c>
      <c r="AJ76" s="232"/>
      <c r="AK76" s="233"/>
      <c r="AL76" s="234"/>
      <c r="AM76" s="177">
        <f t="shared" si="29"/>
        <v>0</v>
      </c>
      <c r="AN76" s="232"/>
      <c r="AO76" s="233"/>
      <c r="AP76" s="234"/>
      <c r="AQ76" s="181">
        <f t="shared" si="22"/>
        <v>0</v>
      </c>
      <c r="AR76" s="182"/>
      <c r="AS76" s="235"/>
      <c r="AT76" s="236"/>
      <c r="AU76" s="235"/>
      <c r="AV76" s="185">
        <f t="shared" si="30"/>
        <v>0</v>
      </c>
      <c r="AW76" s="186">
        <v>0.24652777777778501</v>
      </c>
      <c r="AX76" s="231">
        <v>0.25000000000000699</v>
      </c>
      <c r="AY76" s="177">
        <f t="shared" si="38"/>
        <v>0</v>
      </c>
      <c r="AZ76" s="232"/>
      <c r="BA76" s="233"/>
      <c r="BB76" s="234"/>
      <c r="BC76" s="177">
        <f t="shared" si="31"/>
        <v>0</v>
      </c>
      <c r="BD76" s="232"/>
      <c r="BE76" s="233"/>
      <c r="BF76" s="234"/>
      <c r="BG76" s="181">
        <f t="shared" si="23"/>
        <v>0</v>
      </c>
      <c r="BH76" s="182"/>
      <c r="BI76" s="235"/>
      <c r="BJ76" s="236"/>
      <c r="BK76" s="235"/>
      <c r="BL76" s="185">
        <f t="shared" si="32"/>
        <v>0</v>
      </c>
      <c r="BM76" s="186">
        <v>0.24652777777778501</v>
      </c>
      <c r="BN76" s="231">
        <v>0.25000000000000699</v>
      </c>
      <c r="BO76" s="177">
        <f t="shared" si="39"/>
        <v>0</v>
      </c>
      <c r="BP76" s="232"/>
      <c r="BQ76" s="233"/>
      <c r="BR76" s="234"/>
      <c r="BS76" s="177">
        <f t="shared" si="33"/>
        <v>0</v>
      </c>
      <c r="BT76" s="232"/>
      <c r="BU76" s="233"/>
      <c r="BV76" s="234"/>
      <c r="BW76" s="181">
        <f t="shared" si="24"/>
        <v>0</v>
      </c>
      <c r="BX76" s="182"/>
      <c r="BY76" s="235"/>
      <c r="BZ76" s="236"/>
      <c r="CA76" s="235"/>
      <c r="CB76" s="185">
        <f t="shared" si="34"/>
        <v>0</v>
      </c>
    </row>
    <row r="77" spans="1:81" ht="15.75">
      <c r="A77" s="186">
        <v>0.25000000000000699</v>
      </c>
      <c r="B77" s="231">
        <v>0.25347222222222898</v>
      </c>
      <c r="C77" s="177">
        <f t="shared" si="35"/>
        <v>0</v>
      </c>
      <c r="D77" s="232"/>
      <c r="E77" s="233"/>
      <c r="F77" s="234"/>
      <c r="G77" s="177">
        <f t="shared" si="25"/>
        <v>0</v>
      </c>
      <c r="H77" s="232"/>
      <c r="I77" s="233"/>
      <c r="J77" s="234"/>
      <c r="K77" s="181">
        <f t="shared" si="20"/>
        <v>0</v>
      </c>
      <c r="L77" s="182"/>
      <c r="M77" s="235"/>
      <c r="N77" s="236"/>
      <c r="O77" s="235"/>
      <c r="P77" s="185">
        <f t="shared" si="26"/>
        <v>0</v>
      </c>
      <c r="Q77" s="186">
        <v>0.25000000000000699</v>
      </c>
      <c r="R77" s="231">
        <v>0.25347222222222898</v>
      </c>
      <c r="S77" s="177">
        <f t="shared" si="36"/>
        <v>0</v>
      </c>
      <c r="T77" s="232"/>
      <c r="U77" s="233"/>
      <c r="V77" s="234"/>
      <c r="W77" s="177">
        <f t="shared" si="27"/>
        <v>0</v>
      </c>
      <c r="X77" s="232"/>
      <c r="Y77" s="233"/>
      <c r="Z77" s="234"/>
      <c r="AA77" s="181">
        <f t="shared" si="21"/>
        <v>0</v>
      </c>
      <c r="AB77" s="182"/>
      <c r="AC77" s="235"/>
      <c r="AD77" s="236"/>
      <c r="AE77" s="235"/>
      <c r="AF77" s="185">
        <f t="shared" si="28"/>
        <v>0</v>
      </c>
      <c r="AG77" s="186">
        <v>0.25000000000000699</v>
      </c>
      <c r="AH77" s="231">
        <v>0.25347222222222898</v>
      </c>
      <c r="AI77" s="177">
        <f t="shared" si="37"/>
        <v>0</v>
      </c>
      <c r="AJ77" s="232"/>
      <c r="AK77" s="233"/>
      <c r="AL77" s="234"/>
      <c r="AM77" s="177">
        <f t="shared" si="29"/>
        <v>0</v>
      </c>
      <c r="AN77" s="232"/>
      <c r="AO77" s="233"/>
      <c r="AP77" s="234"/>
      <c r="AQ77" s="181">
        <f t="shared" si="22"/>
        <v>0</v>
      </c>
      <c r="AR77" s="182"/>
      <c r="AS77" s="235"/>
      <c r="AT77" s="236"/>
      <c r="AU77" s="235"/>
      <c r="AV77" s="185">
        <f t="shared" si="30"/>
        <v>0</v>
      </c>
      <c r="AW77" s="186">
        <v>0.25000000000000699</v>
      </c>
      <c r="AX77" s="231">
        <v>0.25347222222222898</v>
      </c>
      <c r="AY77" s="177">
        <f t="shared" si="38"/>
        <v>0</v>
      </c>
      <c r="AZ77" s="232"/>
      <c r="BA77" s="233"/>
      <c r="BB77" s="234"/>
      <c r="BC77" s="177">
        <f t="shared" si="31"/>
        <v>0</v>
      </c>
      <c r="BD77" s="232"/>
      <c r="BE77" s="233"/>
      <c r="BF77" s="234"/>
      <c r="BG77" s="181">
        <f t="shared" si="23"/>
        <v>0</v>
      </c>
      <c r="BH77" s="182"/>
      <c r="BI77" s="235"/>
      <c r="BJ77" s="236"/>
      <c r="BK77" s="235"/>
      <c r="BL77" s="185">
        <f t="shared" si="32"/>
        <v>0</v>
      </c>
      <c r="BM77" s="186">
        <v>0.25000000000000699</v>
      </c>
      <c r="BN77" s="231">
        <v>0.25347222222222898</v>
      </c>
      <c r="BO77" s="177">
        <f t="shared" si="39"/>
        <v>0</v>
      </c>
      <c r="BP77" s="232"/>
      <c r="BQ77" s="233"/>
      <c r="BR77" s="234"/>
      <c r="BS77" s="177">
        <f t="shared" si="33"/>
        <v>0</v>
      </c>
      <c r="BT77" s="232"/>
      <c r="BU77" s="233"/>
      <c r="BV77" s="234"/>
      <c r="BW77" s="181">
        <f t="shared" si="24"/>
        <v>0</v>
      </c>
      <c r="BX77" s="182"/>
      <c r="BY77" s="235"/>
      <c r="BZ77" s="236"/>
      <c r="CA77" s="235"/>
      <c r="CB77" s="185">
        <f t="shared" si="34"/>
        <v>0</v>
      </c>
    </row>
    <row r="78" spans="1:81" ht="15.75">
      <c r="A78" s="186">
        <v>0.25347222222222898</v>
      </c>
      <c r="B78" s="231">
        <v>0.25694444444445202</v>
      </c>
      <c r="C78" s="177">
        <f t="shared" si="35"/>
        <v>0</v>
      </c>
      <c r="D78" s="232"/>
      <c r="E78" s="233"/>
      <c r="F78" s="234"/>
      <c r="G78" s="177">
        <f t="shared" si="25"/>
        <v>0</v>
      </c>
      <c r="H78" s="232"/>
      <c r="I78" s="233"/>
      <c r="J78" s="234"/>
      <c r="K78" s="181">
        <f t="shared" si="20"/>
        <v>0</v>
      </c>
      <c r="L78" s="182"/>
      <c r="M78" s="235"/>
      <c r="N78" s="236"/>
      <c r="O78" s="235"/>
      <c r="P78" s="185">
        <f t="shared" si="26"/>
        <v>0</v>
      </c>
      <c r="Q78" s="186">
        <v>0.25347222222222898</v>
      </c>
      <c r="R78" s="231">
        <v>0.25694444444445202</v>
      </c>
      <c r="S78" s="177">
        <f t="shared" si="36"/>
        <v>0</v>
      </c>
      <c r="T78" s="232"/>
      <c r="U78" s="233"/>
      <c r="V78" s="234"/>
      <c r="W78" s="177">
        <f t="shared" si="27"/>
        <v>0</v>
      </c>
      <c r="X78" s="232"/>
      <c r="Y78" s="233"/>
      <c r="Z78" s="234"/>
      <c r="AA78" s="181">
        <f t="shared" si="21"/>
        <v>0</v>
      </c>
      <c r="AB78" s="182"/>
      <c r="AC78" s="235"/>
      <c r="AD78" s="236"/>
      <c r="AE78" s="235"/>
      <c r="AF78" s="185">
        <f t="shared" si="28"/>
        <v>0</v>
      </c>
      <c r="AG78" s="186">
        <v>0.25347222222222898</v>
      </c>
      <c r="AH78" s="231">
        <v>0.25694444444445202</v>
      </c>
      <c r="AI78" s="177">
        <f t="shared" si="37"/>
        <v>0</v>
      </c>
      <c r="AJ78" s="232"/>
      <c r="AK78" s="233"/>
      <c r="AL78" s="234"/>
      <c r="AM78" s="177">
        <f t="shared" si="29"/>
        <v>0</v>
      </c>
      <c r="AN78" s="232"/>
      <c r="AO78" s="233"/>
      <c r="AP78" s="234"/>
      <c r="AQ78" s="181">
        <f t="shared" si="22"/>
        <v>0</v>
      </c>
      <c r="AR78" s="182"/>
      <c r="AS78" s="235"/>
      <c r="AT78" s="236"/>
      <c r="AU78" s="235"/>
      <c r="AV78" s="185">
        <f t="shared" si="30"/>
        <v>0</v>
      </c>
      <c r="AW78" s="186">
        <v>0.25347222222222898</v>
      </c>
      <c r="AX78" s="231">
        <v>0.25694444444445202</v>
      </c>
      <c r="AY78" s="177">
        <f t="shared" si="38"/>
        <v>0</v>
      </c>
      <c r="AZ78" s="232"/>
      <c r="BA78" s="233"/>
      <c r="BB78" s="234"/>
      <c r="BC78" s="177">
        <f t="shared" si="31"/>
        <v>0</v>
      </c>
      <c r="BD78" s="232"/>
      <c r="BE78" s="233"/>
      <c r="BF78" s="234"/>
      <c r="BG78" s="181">
        <f t="shared" si="23"/>
        <v>0</v>
      </c>
      <c r="BH78" s="182"/>
      <c r="BI78" s="235"/>
      <c r="BJ78" s="236"/>
      <c r="BK78" s="235"/>
      <c r="BL78" s="185">
        <f t="shared" si="32"/>
        <v>0</v>
      </c>
      <c r="BM78" s="186">
        <v>0.25347222222222898</v>
      </c>
      <c r="BN78" s="231">
        <v>0.25694444444445202</v>
      </c>
      <c r="BO78" s="177">
        <f t="shared" si="39"/>
        <v>0</v>
      </c>
      <c r="BP78" s="232"/>
      <c r="BQ78" s="233"/>
      <c r="BR78" s="234"/>
      <c r="BS78" s="177">
        <f t="shared" si="33"/>
        <v>0</v>
      </c>
      <c r="BT78" s="232"/>
      <c r="BU78" s="233"/>
      <c r="BV78" s="234"/>
      <c r="BW78" s="181">
        <f t="shared" si="24"/>
        <v>0</v>
      </c>
      <c r="BX78" s="182"/>
      <c r="BY78" s="235"/>
      <c r="BZ78" s="236"/>
      <c r="CA78" s="235"/>
      <c r="CB78" s="185">
        <f t="shared" si="34"/>
        <v>0</v>
      </c>
    </row>
    <row r="79" spans="1:81" ht="15.75">
      <c r="A79" s="186">
        <v>0.25694444444445202</v>
      </c>
      <c r="B79" s="231">
        <v>0.26041666666667401</v>
      </c>
      <c r="C79" s="177">
        <f t="shared" si="35"/>
        <v>0</v>
      </c>
      <c r="D79" s="232"/>
      <c r="E79" s="233"/>
      <c r="F79" s="234"/>
      <c r="G79" s="177">
        <f t="shared" si="25"/>
        <v>0</v>
      </c>
      <c r="H79" s="232"/>
      <c r="I79" s="233"/>
      <c r="J79" s="234"/>
      <c r="K79" s="181">
        <f t="shared" si="20"/>
        <v>0</v>
      </c>
      <c r="L79" s="182"/>
      <c r="M79" s="235"/>
      <c r="N79" s="236"/>
      <c r="O79" s="235"/>
      <c r="P79" s="185">
        <f t="shared" si="26"/>
        <v>0</v>
      </c>
      <c r="Q79" s="186">
        <v>0.25694444444445202</v>
      </c>
      <c r="R79" s="231">
        <v>0.26041666666667401</v>
      </c>
      <c r="S79" s="177">
        <f t="shared" si="36"/>
        <v>0</v>
      </c>
      <c r="T79" s="232"/>
      <c r="U79" s="233"/>
      <c r="V79" s="234"/>
      <c r="W79" s="177">
        <f t="shared" si="27"/>
        <v>0</v>
      </c>
      <c r="X79" s="232"/>
      <c r="Y79" s="233"/>
      <c r="Z79" s="234"/>
      <c r="AA79" s="181">
        <f t="shared" si="21"/>
        <v>0</v>
      </c>
      <c r="AB79" s="182"/>
      <c r="AC79" s="235"/>
      <c r="AD79" s="236"/>
      <c r="AE79" s="235"/>
      <c r="AF79" s="185">
        <f t="shared" si="28"/>
        <v>0</v>
      </c>
      <c r="AG79" s="186">
        <v>0.25694444444445202</v>
      </c>
      <c r="AH79" s="231">
        <v>0.26041666666667401</v>
      </c>
      <c r="AI79" s="177">
        <f t="shared" si="37"/>
        <v>0</v>
      </c>
      <c r="AJ79" s="232"/>
      <c r="AK79" s="233"/>
      <c r="AL79" s="234"/>
      <c r="AM79" s="177">
        <f t="shared" si="29"/>
        <v>0</v>
      </c>
      <c r="AN79" s="232"/>
      <c r="AO79" s="233"/>
      <c r="AP79" s="234"/>
      <c r="AQ79" s="181">
        <f t="shared" si="22"/>
        <v>0</v>
      </c>
      <c r="AR79" s="182"/>
      <c r="AS79" s="235"/>
      <c r="AT79" s="236"/>
      <c r="AU79" s="235"/>
      <c r="AV79" s="185">
        <f t="shared" si="30"/>
        <v>0</v>
      </c>
      <c r="AW79" s="186">
        <v>0.25694444444445202</v>
      </c>
      <c r="AX79" s="231">
        <v>0.26041666666667401</v>
      </c>
      <c r="AY79" s="177">
        <f t="shared" si="38"/>
        <v>0</v>
      </c>
      <c r="AZ79" s="232"/>
      <c r="BA79" s="233"/>
      <c r="BB79" s="234"/>
      <c r="BC79" s="177">
        <f t="shared" si="31"/>
        <v>0</v>
      </c>
      <c r="BD79" s="232"/>
      <c r="BE79" s="233"/>
      <c r="BF79" s="234"/>
      <c r="BG79" s="181">
        <f t="shared" si="23"/>
        <v>0</v>
      </c>
      <c r="BH79" s="182"/>
      <c r="BI79" s="235"/>
      <c r="BJ79" s="236"/>
      <c r="BK79" s="235"/>
      <c r="BL79" s="185">
        <f t="shared" si="32"/>
        <v>0</v>
      </c>
      <c r="BM79" s="186">
        <v>0.25694444444445202</v>
      </c>
      <c r="BN79" s="231">
        <v>0.26041666666667401</v>
      </c>
      <c r="BO79" s="177">
        <f t="shared" si="39"/>
        <v>0</v>
      </c>
      <c r="BP79" s="232"/>
      <c r="BQ79" s="233"/>
      <c r="BR79" s="234"/>
      <c r="BS79" s="177">
        <f t="shared" si="33"/>
        <v>0</v>
      </c>
      <c r="BT79" s="232"/>
      <c r="BU79" s="233"/>
      <c r="BV79" s="234"/>
      <c r="BW79" s="181">
        <f t="shared" si="24"/>
        <v>0</v>
      </c>
      <c r="BX79" s="182"/>
      <c r="BY79" s="235"/>
      <c r="BZ79" s="236"/>
      <c r="CA79" s="235"/>
      <c r="CB79" s="185">
        <f t="shared" si="34"/>
        <v>0</v>
      </c>
    </row>
    <row r="80" spans="1:81" ht="15.75">
      <c r="A80" s="186">
        <v>0.26041666666667401</v>
      </c>
      <c r="B80" s="231">
        <v>0.263888888888896</v>
      </c>
      <c r="C80" s="177">
        <f t="shared" si="35"/>
        <v>0</v>
      </c>
      <c r="D80" s="232"/>
      <c r="E80" s="233"/>
      <c r="F80" s="234"/>
      <c r="G80" s="177">
        <f t="shared" si="25"/>
        <v>0</v>
      </c>
      <c r="H80" s="232"/>
      <c r="I80" s="233"/>
      <c r="J80" s="234"/>
      <c r="K80" s="181">
        <f t="shared" si="20"/>
        <v>0</v>
      </c>
      <c r="L80" s="182"/>
      <c r="M80" s="235"/>
      <c r="N80" s="236"/>
      <c r="O80" s="235"/>
      <c r="P80" s="185">
        <f t="shared" si="26"/>
        <v>0</v>
      </c>
      <c r="Q80" s="186">
        <v>0.26041666666667401</v>
      </c>
      <c r="R80" s="231">
        <v>0.263888888888896</v>
      </c>
      <c r="S80" s="177">
        <f t="shared" si="36"/>
        <v>0</v>
      </c>
      <c r="T80" s="232"/>
      <c r="U80" s="233"/>
      <c r="V80" s="234"/>
      <c r="W80" s="177">
        <f t="shared" si="27"/>
        <v>0</v>
      </c>
      <c r="X80" s="232"/>
      <c r="Y80" s="233"/>
      <c r="Z80" s="234"/>
      <c r="AA80" s="181">
        <f t="shared" si="21"/>
        <v>0</v>
      </c>
      <c r="AB80" s="182"/>
      <c r="AC80" s="235"/>
      <c r="AD80" s="236"/>
      <c r="AE80" s="235"/>
      <c r="AF80" s="185">
        <f t="shared" si="28"/>
        <v>0</v>
      </c>
      <c r="AG80" s="186">
        <v>0.26041666666667401</v>
      </c>
      <c r="AH80" s="231">
        <v>0.263888888888896</v>
      </c>
      <c r="AI80" s="177">
        <f t="shared" si="37"/>
        <v>0</v>
      </c>
      <c r="AJ80" s="232"/>
      <c r="AK80" s="233"/>
      <c r="AL80" s="234"/>
      <c r="AM80" s="177">
        <f t="shared" si="29"/>
        <v>0</v>
      </c>
      <c r="AN80" s="232"/>
      <c r="AO80" s="233"/>
      <c r="AP80" s="234"/>
      <c r="AQ80" s="181">
        <f t="shared" si="22"/>
        <v>0</v>
      </c>
      <c r="AR80" s="182"/>
      <c r="AS80" s="235"/>
      <c r="AT80" s="236"/>
      <c r="AU80" s="235"/>
      <c r="AV80" s="185">
        <f t="shared" si="30"/>
        <v>0</v>
      </c>
      <c r="AW80" s="186">
        <v>0.26041666666667401</v>
      </c>
      <c r="AX80" s="231">
        <v>0.263888888888896</v>
      </c>
      <c r="AY80" s="177">
        <f t="shared" si="38"/>
        <v>0</v>
      </c>
      <c r="AZ80" s="232"/>
      <c r="BA80" s="233"/>
      <c r="BB80" s="234"/>
      <c r="BC80" s="177">
        <f t="shared" si="31"/>
        <v>0</v>
      </c>
      <c r="BD80" s="232"/>
      <c r="BE80" s="233"/>
      <c r="BF80" s="234"/>
      <c r="BG80" s="181">
        <f t="shared" si="23"/>
        <v>0</v>
      </c>
      <c r="BH80" s="182"/>
      <c r="BI80" s="235"/>
      <c r="BJ80" s="236"/>
      <c r="BK80" s="235"/>
      <c r="BL80" s="185">
        <f t="shared" si="32"/>
        <v>0</v>
      </c>
      <c r="BM80" s="186">
        <v>0.26041666666667401</v>
      </c>
      <c r="BN80" s="231">
        <v>0.263888888888896</v>
      </c>
      <c r="BO80" s="177">
        <f t="shared" si="39"/>
        <v>0</v>
      </c>
      <c r="BP80" s="232"/>
      <c r="BQ80" s="233"/>
      <c r="BR80" s="234"/>
      <c r="BS80" s="177">
        <f t="shared" si="33"/>
        <v>0</v>
      </c>
      <c r="BT80" s="232"/>
      <c r="BU80" s="233"/>
      <c r="BV80" s="234"/>
      <c r="BW80" s="181">
        <f t="shared" si="24"/>
        <v>0</v>
      </c>
      <c r="BX80" s="182"/>
      <c r="BY80" s="235"/>
      <c r="BZ80" s="236"/>
      <c r="CA80" s="235"/>
      <c r="CB80" s="185">
        <f t="shared" si="34"/>
        <v>0</v>
      </c>
    </row>
    <row r="81" spans="1:80" ht="15.75">
      <c r="A81" s="186">
        <v>0.263888888888896</v>
      </c>
      <c r="B81" s="231">
        <v>0.26736111111111899</v>
      </c>
      <c r="C81" s="177">
        <f t="shared" si="35"/>
        <v>0</v>
      </c>
      <c r="D81" s="232"/>
      <c r="E81" s="233"/>
      <c r="F81" s="234"/>
      <c r="G81" s="177">
        <f t="shared" si="25"/>
        <v>0</v>
      </c>
      <c r="H81" s="232"/>
      <c r="I81" s="233"/>
      <c r="J81" s="234"/>
      <c r="K81" s="181">
        <f t="shared" si="20"/>
        <v>0</v>
      </c>
      <c r="L81" s="182"/>
      <c r="M81" s="235"/>
      <c r="N81" s="236"/>
      <c r="O81" s="235"/>
      <c r="P81" s="185">
        <f t="shared" si="26"/>
        <v>0</v>
      </c>
      <c r="Q81" s="186">
        <v>0.263888888888896</v>
      </c>
      <c r="R81" s="231">
        <v>0.26736111111111899</v>
      </c>
      <c r="S81" s="177">
        <f t="shared" si="36"/>
        <v>0</v>
      </c>
      <c r="T81" s="232"/>
      <c r="U81" s="233"/>
      <c r="V81" s="234"/>
      <c r="W81" s="177">
        <f t="shared" si="27"/>
        <v>0</v>
      </c>
      <c r="X81" s="232"/>
      <c r="Y81" s="233"/>
      <c r="Z81" s="234"/>
      <c r="AA81" s="181">
        <f t="shared" si="21"/>
        <v>0</v>
      </c>
      <c r="AB81" s="182"/>
      <c r="AC81" s="235"/>
      <c r="AD81" s="236"/>
      <c r="AE81" s="235"/>
      <c r="AF81" s="185">
        <f t="shared" si="28"/>
        <v>0</v>
      </c>
      <c r="AG81" s="186">
        <v>0.263888888888896</v>
      </c>
      <c r="AH81" s="231">
        <v>0.26736111111111899</v>
      </c>
      <c r="AI81" s="177">
        <f t="shared" si="37"/>
        <v>0</v>
      </c>
      <c r="AJ81" s="232"/>
      <c r="AK81" s="233"/>
      <c r="AL81" s="234"/>
      <c r="AM81" s="177">
        <f t="shared" si="29"/>
        <v>0</v>
      </c>
      <c r="AN81" s="232"/>
      <c r="AO81" s="233"/>
      <c r="AP81" s="234"/>
      <c r="AQ81" s="181">
        <f t="shared" si="22"/>
        <v>0</v>
      </c>
      <c r="AR81" s="182"/>
      <c r="AS81" s="235"/>
      <c r="AT81" s="236"/>
      <c r="AU81" s="235"/>
      <c r="AV81" s="185">
        <f t="shared" si="30"/>
        <v>0</v>
      </c>
      <c r="AW81" s="186">
        <v>0.263888888888896</v>
      </c>
      <c r="AX81" s="231">
        <v>0.26736111111111899</v>
      </c>
      <c r="AY81" s="177">
        <f t="shared" si="38"/>
        <v>0</v>
      </c>
      <c r="AZ81" s="232"/>
      <c r="BA81" s="233"/>
      <c r="BB81" s="234"/>
      <c r="BC81" s="177">
        <f t="shared" si="31"/>
        <v>0</v>
      </c>
      <c r="BD81" s="232"/>
      <c r="BE81" s="233"/>
      <c r="BF81" s="234"/>
      <c r="BG81" s="181">
        <f t="shared" si="23"/>
        <v>0</v>
      </c>
      <c r="BH81" s="182"/>
      <c r="BI81" s="235"/>
      <c r="BJ81" s="236"/>
      <c r="BK81" s="235"/>
      <c r="BL81" s="185">
        <f t="shared" si="32"/>
        <v>0</v>
      </c>
      <c r="BM81" s="186">
        <v>0.263888888888896</v>
      </c>
      <c r="BN81" s="231">
        <v>0.26736111111111899</v>
      </c>
      <c r="BO81" s="177">
        <f t="shared" si="39"/>
        <v>0</v>
      </c>
      <c r="BP81" s="232"/>
      <c r="BQ81" s="233"/>
      <c r="BR81" s="234"/>
      <c r="BS81" s="177">
        <f t="shared" si="33"/>
        <v>0</v>
      </c>
      <c r="BT81" s="232"/>
      <c r="BU81" s="233"/>
      <c r="BV81" s="234"/>
      <c r="BW81" s="181">
        <f t="shared" si="24"/>
        <v>0</v>
      </c>
      <c r="BX81" s="182"/>
      <c r="BY81" s="235"/>
      <c r="BZ81" s="236"/>
      <c r="CA81" s="235"/>
      <c r="CB81" s="185">
        <f t="shared" si="34"/>
        <v>0</v>
      </c>
    </row>
    <row r="82" spans="1:80" ht="15.75">
      <c r="A82" s="186">
        <v>0.26736111111111899</v>
      </c>
      <c r="B82" s="231">
        <v>0.27083333333334098</v>
      </c>
      <c r="C82" s="177">
        <f t="shared" si="35"/>
        <v>0</v>
      </c>
      <c r="D82" s="232"/>
      <c r="E82" s="233"/>
      <c r="F82" s="234"/>
      <c r="G82" s="177">
        <f t="shared" si="25"/>
        <v>0</v>
      </c>
      <c r="H82" s="232"/>
      <c r="I82" s="233"/>
      <c r="J82" s="234"/>
      <c r="K82" s="181">
        <f t="shared" si="20"/>
        <v>0</v>
      </c>
      <c r="L82" s="182"/>
      <c r="M82" s="235"/>
      <c r="N82" s="236"/>
      <c r="O82" s="235"/>
      <c r="P82" s="185">
        <f t="shared" si="26"/>
        <v>0</v>
      </c>
      <c r="Q82" s="186">
        <v>0.26736111111111899</v>
      </c>
      <c r="R82" s="231">
        <v>0.27083333333334098</v>
      </c>
      <c r="S82" s="177">
        <f t="shared" si="36"/>
        <v>0</v>
      </c>
      <c r="T82" s="232"/>
      <c r="U82" s="233"/>
      <c r="V82" s="234"/>
      <c r="W82" s="177">
        <f t="shared" si="27"/>
        <v>0</v>
      </c>
      <c r="X82" s="232"/>
      <c r="Y82" s="233"/>
      <c r="Z82" s="234"/>
      <c r="AA82" s="181">
        <f t="shared" si="21"/>
        <v>0</v>
      </c>
      <c r="AB82" s="182"/>
      <c r="AC82" s="235"/>
      <c r="AD82" s="236"/>
      <c r="AE82" s="235"/>
      <c r="AF82" s="185">
        <f t="shared" si="28"/>
        <v>0</v>
      </c>
      <c r="AG82" s="186">
        <v>0.26736111111111899</v>
      </c>
      <c r="AH82" s="231">
        <v>0.27083333333334098</v>
      </c>
      <c r="AI82" s="177">
        <f t="shared" si="37"/>
        <v>0</v>
      </c>
      <c r="AJ82" s="232"/>
      <c r="AK82" s="233"/>
      <c r="AL82" s="234"/>
      <c r="AM82" s="177">
        <f t="shared" si="29"/>
        <v>0</v>
      </c>
      <c r="AN82" s="232"/>
      <c r="AO82" s="233"/>
      <c r="AP82" s="234"/>
      <c r="AQ82" s="181">
        <f t="shared" si="22"/>
        <v>0</v>
      </c>
      <c r="AR82" s="182"/>
      <c r="AS82" s="235"/>
      <c r="AT82" s="236"/>
      <c r="AU82" s="235"/>
      <c r="AV82" s="185">
        <f t="shared" si="30"/>
        <v>0</v>
      </c>
      <c r="AW82" s="186">
        <v>0.26736111111111899</v>
      </c>
      <c r="AX82" s="231">
        <v>0.27083333333334098</v>
      </c>
      <c r="AY82" s="177">
        <f t="shared" si="38"/>
        <v>0</v>
      </c>
      <c r="AZ82" s="232"/>
      <c r="BA82" s="233"/>
      <c r="BB82" s="234"/>
      <c r="BC82" s="177">
        <f t="shared" si="31"/>
        <v>0</v>
      </c>
      <c r="BD82" s="232"/>
      <c r="BE82" s="233"/>
      <c r="BF82" s="234"/>
      <c r="BG82" s="181">
        <f t="shared" si="23"/>
        <v>0</v>
      </c>
      <c r="BH82" s="182"/>
      <c r="BI82" s="235"/>
      <c r="BJ82" s="236"/>
      <c r="BK82" s="235"/>
      <c r="BL82" s="185">
        <f t="shared" si="32"/>
        <v>0</v>
      </c>
      <c r="BM82" s="186">
        <v>0.26736111111111899</v>
      </c>
      <c r="BN82" s="231">
        <v>0.27083333333334098</v>
      </c>
      <c r="BO82" s="177">
        <f t="shared" si="39"/>
        <v>0</v>
      </c>
      <c r="BP82" s="232"/>
      <c r="BQ82" s="233"/>
      <c r="BR82" s="234"/>
      <c r="BS82" s="177">
        <f t="shared" si="33"/>
        <v>0</v>
      </c>
      <c r="BT82" s="232"/>
      <c r="BU82" s="233"/>
      <c r="BV82" s="234"/>
      <c r="BW82" s="181">
        <f t="shared" si="24"/>
        <v>0</v>
      </c>
      <c r="BX82" s="182"/>
      <c r="BY82" s="235"/>
      <c r="BZ82" s="236"/>
      <c r="CA82" s="235"/>
      <c r="CB82" s="185">
        <f t="shared" si="34"/>
        <v>0</v>
      </c>
    </row>
    <row r="83" spans="1:80" ht="15.75">
      <c r="A83" s="186">
        <v>0.27083333333334098</v>
      </c>
      <c r="B83" s="231">
        <v>0.27430555555556302</v>
      </c>
      <c r="C83" s="177">
        <f t="shared" si="35"/>
        <v>0</v>
      </c>
      <c r="D83" s="232"/>
      <c r="E83" s="233"/>
      <c r="F83" s="234"/>
      <c r="G83" s="177">
        <f t="shared" si="25"/>
        <v>0</v>
      </c>
      <c r="H83" s="232"/>
      <c r="I83" s="233"/>
      <c r="J83" s="234"/>
      <c r="K83" s="181">
        <f t="shared" si="20"/>
        <v>0</v>
      </c>
      <c r="L83" s="182"/>
      <c r="M83" s="235"/>
      <c r="N83" s="236"/>
      <c r="O83" s="235"/>
      <c r="P83" s="185">
        <f t="shared" si="26"/>
        <v>0</v>
      </c>
      <c r="Q83" s="186">
        <v>0.27083333333334098</v>
      </c>
      <c r="R83" s="231">
        <v>0.27430555555556302</v>
      </c>
      <c r="S83" s="177">
        <f t="shared" si="36"/>
        <v>0</v>
      </c>
      <c r="T83" s="232"/>
      <c r="U83" s="233"/>
      <c r="V83" s="234"/>
      <c r="W83" s="177">
        <f t="shared" si="27"/>
        <v>0</v>
      </c>
      <c r="X83" s="232"/>
      <c r="Y83" s="233"/>
      <c r="Z83" s="234"/>
      <c r="AA83" s="181">
        <f t="shared" si="21"/>
        <v>0</v>
      </c>
      <c r="AB83" s="182"/>
      <c r="AC83" s="235"/>
      <c r="AD83" s="236"/>
      <c r="AE83" s="235"/>
      <c r="AF83" s="185">
        <f t="shared" si="28"/>
        <v>0</v>
      </c>
      <c r="AG83" s="186">
        <v>0.27083333333334098</v>
      </c>
      <c r="AH83" s="231">
        <v>0.27430555555556302</v>
      </c>
      <c r="AI83" s="177">
        <f t="shared" si="37"/>
        <v>0</v>
      </c>
      <c r="AJ83" s="232"/>
      <c r="AK83" s="233"/>
      <c r="AL83" s="234"/>
      <c r="AM83" s="177">
        <f t="shared" si="29"/>
        <v>0</v>
      </c>
      <c r="AN83" s="232"/>
      <c r="AO83" s="233"/>
      <c r="AP83" s="234"/>
      <c r="AQ83" s="181">
        <f t="shared" si="22"/>
        <v>0</v>
      </c>
      <c r="AR83" s="182"/>
      <c r="AS83" s="235"/>
      <c r="AT83" s="236"/>
      <c r="AU83" s="235"/>
      <c r="AV83" s="185">
        <f t="shared" si="30"/>
        <v>0</v>
      </c>
      <c r="AW83" s="186">
        <v>0.27083333333334098</v>
      </c>
      <c r="AX83" s="231">
        <v>0.27430555555556302</v>
      </c>
      <c r="AY83" s="177">
        <f t="shared" si="38"/>
        <v>0</v>
      </c>
      <c r="AZ83" s="232"/>
      <c r="BA83" s="233"/>
      <c r="BB83" s="234"/>
      <c r="BC83" s="177">
        <f t="shared" si="31"/>
        <v>0</v>
      </c>
      <c r="BD83" s="232"/>
      <c r="BE83" s="233"/>
      <c r="BF83" s="234"/>
      <c r="BG83" s="181">
        <f t="shared" si="23"/>
        <v>0</v>
      </c>
      <c r="BH83" s="182"/>
      <c r="BI83" s="235"/>
      <c r="BJ83" s="236"/>
      <c r="BK83" s="235"/>
      <c r="BL83" s="185">
        <f t="shared" si="32"/>
        <v>0</v>
      </c>
      <c r="BM83" s="186">
        <v>0.27083333333334098</v>
      </c>
      <c r="BN83" s="231">
        <v>0.27430555555556302</v>
      </c>
      <c r="BO83" s="177">
        <f t="shared" si="39"/>
        <v>0</v>
      </c>
      <c r="BP83" s="232"/>
      <c r="BQ83" s="233"/>
      <c r="BR83" s="234"/>
      <c r="BS83" s="177">
        <f t="shared" si="33"/>
        <v>0</v>
      </c>
      <c r="BT83" s="232"/>
      <c r="BU83" s="233"/>
      <c r="BV83" s="234"/>
      <c r="BW83" s="181">
        <f t="shared" si="24"/>
        <v>0</v>
      </c>
      <c r="BX83" s="182"/>
      <c r="BY83" s="235"/>
      <c r="BZ83" s="236"/>
      <c r="CA83" s="235"/>
      <c r="CB83" s="185">
        <f t="shared" si="34"/>
        <v>0</v>
      </c>
    </row>
    <row r="84" spans="1:80" ht="15.75">
      <c r="A84" s="186">
        <v>0.27430555555556302</v>
      </c>
      <c r="B84" s="231">
        <v>0.27777777777778601</v>
      </c>
      <c r="C84" s="177">
        <f t="shared" si="35"/>
        <v>0</v>
      </c>
      <c r="D84" s="232"/>
      <c r="E84" s="233"/>
      <c r="F84" s="234"/>
      <c r="G84" s="177">
        <f t="shared" si="25"/>
        <v>0</v>
      </c>
      <c r="H84" s="232"/>
      <c r="I84" s="233"/>
      <c r="J84" s="234"/>
      <c r="K84" s="181">
        <f t="shared" si="20"/>
        <v>0</v>
      </c>
      <c r="L84" s="182"/>
      <c r="M84" s="235"/>
      <c r="N84" s="236"/>
      <c r="O84" s="235"/>
      <c r="P84" s="185">
        <f t="shared" si="26"/>
        <v>0</v>
      </c>
      <c r="Q84" s="186">
        <v>0.27430555555556302</v>
      </c>
      <c r="R84" s="231">
        <v>0.27777777777778601</v>
      </c>
      <c r="S84" s="177">
        <f t="shared" si="36"/>
        <v>0</v>
      </c>
      <c r="T84" s="232"/>
      <c r="U84" s="233"/>
      <c r="V84" s="234"/>
      <c r="W84" s="177">
        <f t="shared" si="27"/>
        <v>0</v>
      </c>
      <c r="X84" s="232"/>
      <c r="Y84" s="233"/>
      <c r="Z84" s="234"/>
      <c r="AA84" s="181">
        <f t="shared" si="21"/>
        <v>0</v>
      </c>
      <c r="AB84" s="182"/>
      <c r="AC84" s="235"/>
      <c r="AD84" s="236"/>
      <c r="AE84" s="235"/>
      <c r="AF84" s="185">
        <f t="shared" si="28"/>
        <v>0</v>
      </c>
      <c r="AG84" s="186">
        <v>0.27430555555556302</v>
      </c>
      <c r="AH84" s="231">
        <v>0.27777777777778601</v>
      </c>
      <c r="AI84" s="177">
        <f t="shared" si="37"/>
        <v>0</v>
      </c>
      <c r="AJ84" s="232"/>
      <c r="AK84" s="233"/>
      <c r="AL84" s="234"/>
      <c r="AM84" s="177">
        <f t="shared" si="29"/>
        <v>0</v>
      </c>
      <c r="AN84" s="232"/>
      <c r="AO84" s="233"/>
      <c r="AP84" s="234"/>
      <c r="AQ84" s="181">
        <f t="shared" si="22"/>
        <v>0</v>
      </c>
      <c r="AR84" s="182"/>
      <c r="AS84" s="235"/>
      <c r="AT84" s="236"/>
      <c r="AU84" s="235"/>
      <c r="AV84" s="185">
        <f t="shared" si="30"/>
        <v>0</v>
      </c>
      <c r="AW84" s="186">
        <v>0.27430555555556302</v>
      </c>
      <c r="AX84" s="231">
        <v>0.27777777777778601</v>
      </c>
      <c r="AY84" s="177">
        <f t="shared" si="38"/>
        <v>0</v>
      </c>
      <c r="AZ84" s="232"/>
      <c r="BA84" s="233"/>
      <c r="BB84" s="234"/>
      <c r="BC84" s="177">
        <f t="shared" si="31"/>
        <v>0</v>
      </c>
      <c r="BD84" s="232"/>
      <c r="BE84" s="233"/>
      <c r="BF84" s="234"/>
      <c r="BG84" s="181">
        <f t="shared" si="23"/>
        <v>0</v>
      </c>
      <c r="BH84" s="182"/>
      <c r="BI84" s="235"/>
      <c r="BJ84" s="236"/>
      <c r="BK84" s="235"/>
      <c r="BL84" s="185">
        <f t="shared" si="32"/>
        <v>0</v>
      </c>
      <c r="BM84" s="186">
        <v>0.27430555555556302</v>
      </c>
      <c r="BN84" s="231">
        <v>0.27777777777778601</v>
      </c>
      <c r="BO84" s="177">
        <f t="shared" si="39"/>
        <v>0</v>
      </c>
      <c r="BP84" s="232"/>
      <c r="BQ84" s="233"/>
      <c r="BR84" s="234"/>
      <c r="BS84" s="177">
        <f t="shared" si="33"/>
        <v>0</v>
      </c>
      <c r="BT84" s="232"/>
      <c r="BU84" s="233"/>
      <c r="BV84" s="234"/>
      <c r="BW84" s="181">
        <f t="shared" si="24"/>
        <v>0</v>
      </c>
      <c r="BX84" s="182"/>
      <c r="BY84" s="235"/>
      <c r="BZ84" s="236"/>
      <c r="CA84" s="235"/>
      <c r="CB84" s="185">
        <f t="shared" si="34"/>
        <v>0</v>
      </c>
    </row>
    <row r="85" spans="1:80" ht="15.75">
      <c r="A85" s="186">
        <v>0.27777777777778601</v>
      </c>
      <c r="B85" s="231">
        <v>0.28125000000000799</v>
      </c>
      <c r="C85" s="177">
        <f t="shared" si="35"/>
        <v>0</v>
      </c>
      <c r="D85" s="232"/>
      <c r="E85" s="233"/>
      <c r="F85" s="234"/>
      <c r="G85" s="177">
        <f t="shared" si="25"/>
        <v>0</v>
      </c>
      <c r="H85" s="232"/>
      <c r="I85" s="233"/>
      <c r="J85" s="234"/>
      <c r="K85" s="181">
        <f t="shared" si="20"/>
        <v>0</v>
      </c>
      <c r="L85" s="182"/>
      <c r="M85" s="235"/>
      <c r="N85" s="236"/>
      <c r="O85" s="235"/>
      <c r="P85" s="185">
        <f t="shared" si="26"/>
        <v>0</v>
      </c>
      <c r="Q85" s="186">
        <v>0.27777777777778601</v>
      </c>
      <c r="R85" s="231">
        <v>0.28125000000000799</v>
      </c>
      <c r="S85" s="177">
        <f t="shared" si="36"/>
        <v>0</v>
      </c>
      <c r="T85" s="232"/>
      <c r="U85" s="233"/>
      <c r="V85" s="234"/>
      <c r="W85" s="177">
        <f t="shared" si="27"/>
        <v>0</v>
      </c>
      <c r="X85" s="232"/>
      <c r="Y85" s="233"/>
      <c r="Z85" s="234"/>
      <c r="AA85" s="181">
        <f t="shared" si="21"/>
        <v>0</v>
      </c>
      <c r="AB85" s="182"/>
      <c r="AC85" s="235"/>
      <c r="AD85" s="236"/>
      <c r="AE85" s="235"/>
      <c r="AF85" s="185">
        <f t="shared" si="28"/>
        <v>0</v>
      </c>
      <c r="AG85" s="186">
        <v>0.27777777777778601</v>
      </c>
      <c r="AH85" s="231">
        <v>0.28125000000000799</v>
      </c>
      <c r="AI85" s="177">
        <f t="shared" si="37"/>
        <v>0</v>
      </c>
      <c r="AJ85" s="232"/>
      <c r="AK85" s="233"/>
      <c r="AL85" s="234"/>
      <c r="AM85" s="177">
        <f t="shared" si="29"/>
        <v>0</v>
      </c>
      <c r="AN85" s="232"/>
      <c r="AO85" s="233"/>
      <c r="AP85" s="234"/>
      <c r="AQ85" s="181">
        <f t="shared" si="22"/>
        <v>0</v>
      </c>
      <c r="AR85" s="182"/>
      <c r="AS85" s="235"/>
      <c r="AT85" s="236"/>
      <c r="AU85" s="235"/>
      <c r="AV85" s="185">
        <f t="shared" si="30"/>
        <v>0</v>
      </c>
      <c r="AW85" s="186">
        <v>0.27777777777778601</v>
      </c>
      <c r="AX85" s="231">
        <v>0.28125000000000799</v>
      </c>
      <c r="AY85" s="177">
        <f t="shared" si="38"/>
        <v>0</v>
      </c>
      <c r="AZ85" s="232"/>
      <c r="BA85" s="233"/>
      <c r="BB85" s="234"/>
      <c r="BC85" s="177">
        <f t="shared" si="31"/>
        <v>0</v>
      </c>
      <c r="BD85" s="232"/>
      <c r="BE85" s="233"/>
      <c r="BF85" s="234"/>
      <c r="BG85" s="181">
        <f t="shared" si="23"/>
        <v>0</v>
      </c>
      <c r="BH85" s="182"/>
      <c r="BI85" s="235"/>
      <c r="BJ85" s="236"/>
      <c r="BK85" s="235"/>
      <c r="BL85" s="185">
        <f t="shared" si="32"/>
        <v>0</v>
      </c>
      <c r="BM85" s="186">
        <v>0.27777777777778601</v>
      </c>
      <c r="BN85" s="231">
        <v>0.28125000000000799</v>
      </c>
      <c r="BO85" s="177">
        <f t="shared" si="39"/>
        <v>0</v>
      </c>
      <c r="BP85" s="232"/>
      <c r="BQ85" s="233"/>
      <c r="BR85" s="234"/>
      <c r="BS85" s="177">
        <f t="shared" si="33"/>
        <v>0</v>
      </c>
      <c r="BT85" s="232"/>
      <c r="BU85" s="233"/>
      <c r="BV85" s="234"/>
      <c r="BW85" s="181">
        <f t="shared" si="24"/>
        <v>0</v>
      </c>
      <c r="BX85" s="182"/>
      <c r="BY85" s="235"/>
      <c r="BZ85" s="236"/>
      <c r="CA85" s="235"/>
      <c r="CB85" s="185">
        <f t="shared" si="34"/>
        <v>0</v>
      </c>
    </row>
    <row r="86" spans="1:80" ht="15.75">
      <c r="A86" s="186">
        <v>0.28125000000000799</v>
      </c>
      <c r="B86" s="231">
        <v>0.28472222222222998</v>
      </c>
      <c r="C86" s="177">
        <f t="shared" si="35"/>
        <v>0</v>
      </c>
      <c r="D86" s="232"/>
      <c r="E86" s="233"/>
      <c r="F86" s="234"/>
      <c r="G86" s="177">
        <f t="shared" si="25"/>
        <v>0</v>
      </c>
      <c r="H86" s="232"/>
      <c r="I86" s="233"/>
      <c r="J86" s="234"/>
      <c r="K86" s="181">
        <f t="shared" si="20"/>
        <v>0</v>
      </c>
      <c r="L86" s="182"/>
      <c r="M86" s="235"/>
      <c r="N86" s="236"/>
      <c r="O86" s="235"/>
      <c r="P86" s="185">
        <f t="shared" si="26"/>
        <v>0</v>
      </c>
      <c r="Q86" s="186">
        <v>0.28125000000000799</v>
      </c>
      <c r="R86" s="231">
        <v>0.28472222222222998</v>
      </c>
      <c r="S86" s="177">
        <f t="shared" si="36"/>
        <v>0</v>
      </c>
      <c r="T86" s="232"/>
      <c r="U86" s="233"/>
      <c r="V86" s="234"/>
      <c r="W86" s="177">
        <f t="shared" si="27"/>
        <v>0</v>
      </c>
      <c r="X86" s="232"/>
      <c r="Y86" s="233"/>
      <c r="Z86" s="234"/>
      <c r="AA86" s="181">
        <f t="shared" si="21"/>
        <v>0</v>
      </c>
      <c r="AB86" s="182"/>
      <c r="AC86" s="235"/>
      <c r="AD86" s="236"/>
      <c r="AE86" s="235"/>
      <c r="AF86" s="185">
        <f t="shared" si="28"/>
        <v>0</v>
      </c>
      <c r="AG86" s="186">
        <v>0.28125000000000799</v>
      </c>
      <c r="AH86" s="231">
        <v>0.28472222222222998</v>
      </c>
      <c r="AI86" s="177">
        <f t="shared" si="37"/>
        <v>0</v>
      </c>
      <c r="AJ86" s="232"/>
      <c r="AK86" s="233"/>
      <c r="AL86" s="234"/>
      <c r="AM86" s="177">
        <f t="shared" si="29"/>
        <v>0</v>
      </c>
      <c r="AN86" s="232"/>
      <c r="AO86" s="233"/>
      <c r="AP86" s="234"/>
      <c r="AQ86" s="181">
        <f t="shared" si="22"/>
        <v>0</v>
      </c>
      <c r="AR86" s="182"/>
      <c r="AS86" s="235"/>
      <c r="AT86" s="236"/>
      <c r="AU86" s="235"/>
      <c r="AV86" s="185">
        <f t="shared" si="30"/>
        <v>0</v>
      </c>
      <c r="AW86" s="186">
        <v>0.28125000000000799</v>
      </c>
      <c r="AX86" s="231">
        <v>0.28472222222222998</v>
      </c>
      <c r="AY86" s="177">
        <f t="shared" si="38"/>
        <v>0</v>
      </c>
      <c r="AZ86" s="232"/>
      <c r="BA86" s="233"/>
      <c r="BB86" s="234"/>
      <c r="BC86" s="177">
        <f t="shared" si="31"/>
        <v>0</v>
      </c>
      <c r="BD86" s="232"/>
      <c r="BE86" s="233"/>
      <c r="BF86" s="234"/>
      <c r="BG86" s="181">
        <f t="shared" si="23"/>
        <v>0</v>
      </c>
      <c r="BH86" s="182"/>
      <c r="BI86" s="235"/>
      <c r="BJ86" s="236"/>
      <c r="BK86" s="235"/>
      <c r="BL86" s="185">
        <f t="shared" si="32"/>
        <v>0</v>
      </c>
      <c r="BM86" s="186">
        <v>0.28125000000000799</v>
      </c>
      <c r="BN86" s="231">
        <v>0.28472222222222998</v>
      </c>
      <c r="BO86" s="177">
        <f t="shared" si="39"/>
        <v>0</v>
      </c>
      <c r="BP86" s="232"/>
      <c r="BQ86" s="233"/>
      <c r="BR86" s="234"/>
      <c r="BS86" s="177">
        <f t="shared" si="33"/>
        <v>0</v>
      </c>
      <c r="BT86" s="232"/>
      <c r="BU86" s="233"/>
      <c r="BV86" s="234"/>
      <c r="BW86" s="181">
        <f t="shared" si="24"/>
        <v>0</v>
      </c>
      <c r="BX86" s="182"/>
      <c r="BY86" s="235"/>
      <c r="BZ86" s="236"/>
      <c r="CA86" s="235"/>
      <c r="CB86" s="185">
        <f t="shared" si="34"/>
        <v>0</v>
      </c>
    </row>
    <row r="87" spans="1:80" ht="15.75">
      <c r="A87" s="186">
        <v>0.28472222222222998</v>
      </c>
      <c r="B87" s="231">
        <v>0.28819444444445302</v>
      </c>
      <c r="C87" s="177">
        <f t="shared" si="35"/>
        <v>0</v>
      </c>
      <c r="D87" s="232"/>
      <c r="E87" s="233"/>
      <c r="F87" s="234"/>
      <c r="G87" s="177">
        <f t="shared" si="25"/>
        <v>0</v>
      </c>
      <c r="H87" s="232"/>
      <c r="I87" s="233"/>
      <c r="J87" s="234"/>
      <c r="K87" s="181">
        <f t="shared" si="20"/>
        <v>0</v>
      </c>
      <c r="L87" s="182"/>
      <c r="M87" s="235"/>
      <c r="N87" s="236"/>
      <c r="O87" s="235"/>
      <c r="P87" s="185">
        <f t="shared" si="26"/>
        <v>0</v>
      </c>
      <c r="Q87" s="186">
        <v>0.28472222222222998</v>
      </c>
      <c r="R87" s="231">
        <v>0.28819444444445302</v>
      </c>
      <c r="S87" s="177">
        <f t="shared" si="36"/>
        <v>0</v>
      </c>
      <c r="T87" s="232"/>
      <c r="U87" s="233"/>
      <c r="V87" s="234"/>
      <c r="W87" s="177">
        <f t="shared" si="27"/>
        <v>0</v>
      </c>
      <c r="X87" s="232"/>
      <c r="Y87" s="233"/>
      <c r="Z87" s="234"/>
      <c r="AA87" s="181">
        <f t="shared" si="21"/>
        <v>0</v>
      </c>
      <c r="AB87" s="182"/>
      <c r="AC87" s="235"/>
      <c r="AD87" s="236"/>
      <c r="AE87" s="235"/>
      <c r="AF87" s="185">
        <f t="shared" si="28"/>
        <v>0</v>
      </c>
      <c r="AG87" s="186">
        <v>0.28472222222222998</v>
      </c>
      <c r="AH87" s="231">
        <v>0.28819444444445302</v>
      </c>
      <c r="AI87" s="177">
        <f t="shared" si="37"/>
        <v>0</v>
      </c>
      <c r="AJ87" s="232"/>
      <c r="AK87" s="233"/>
      <c r="AL87" s="234"/>
      <c r="AM87" s="177">
        <f t="shared" si="29"/>
        <v>0</v>
      </c>
      <c r="AN87" s="232"/>
      <c r="AO87" s="233"/>
      <c r="AP87" s="234"/>
      <c r="AQ87" s="181">
        <f t="shared" si="22"/>
        <v>0</v>
      </c>
      <c r="AR87" s="182"/>
      <c r="AS87" s="235"/>
      <c r="AT87" s="236"/>
      <c r="AU87" s="235"/>
      <c r="AV87" s="185">
        <f t="shared" si="30"/>
        <v>0</v>
      </c>
      <c r="AW87" s="186">
        <v>0.28472222222222998</v>
      </c>
      <c r="AX87" s="231">
        <v>0.28819444444445302</v>
      </c>
      <c r="AY87" s="177">
        <f t="shared" si="38"/>
        <v>0</v>
      </c>
      <c r="AZ87" s="232"/>
      <c r="BA87" s="233"/>
      <c r="BB87" s="234"/>
      <c r="BC87" s="177">
        <f t="shared" si="31"/>
        <v>0</v>
      </c>
      <c r="BD87" s="232"/>
      <c r="BE87" s="233"/>
      <c r="BF87" s="234"/>
      <c r="BG87" s="181">
        <f t="shared" si="23"/>
        <v>0</v>
      </c>
      <c r="BH87" s="182"/>
      <c r="BI87" s="235"/>
      <c r="BJ87" s="236"/>
      <c r="BK87" s="235"/>
      <c r="BL87" s="185">
        <f t="shared" si="32"/>
        <v>0</v>
      </c>
      <c r="BM87" s="186">
        <v>0.28472222222222998</v>
      </c>
      <c r="BN87" s="231">
        <v>0.28819444444445302</v>
      </c>
      <c r="BO87" s="177">
        <f t="shared" si="39"/>
        <v>0</v>
      </c>
      <c r="BP87" s="232"/>
      <c r="BQ87" s="233"/>
      <c r="BR87" s="234"/>
      <c r="BS87" s="177">
        <f t="shared" si="33"/>
        <v>0</v>
      </c>
      <c r="BT87" s="232"/>
      <c r="BU87" s="233"/>
      <c r="BV87" s="234"/>
      <c r="BW87" s="181">
        <f t="shared" si="24"/>
        <v>0</v>
      </c>
      <c r="BX87" s="182"/>
      <c r="BY87" s="235"/>
      <c r="BZ87" s="236"/>
      <c r="CA87" s="235"/>
      <c r="CB87" s="185">
        <f t="shared" si="34"/>
        <v>0</v>
      </c>
    </row>
    <row r="88" spans="1:80" ht="15.75">
      <c r="A88" s="186">
        <v>0.28819444444445302</v>
      </c>
      <c r="B88" s="231">
        <v>0.29166666666667501</v>
      </c>
      <c r="C88" s="177">
        <f t="shared" si="35"/>
        <v>0</v>
      </c>
      <c r="D88" s="232"/>
      <c r="E88" s="233"/>
      <c r="F88" s="234"/>
      <c r="G88" s="177">
        <f t="shared" si="25"/>
        <v>0</v>
      </c>
      <c r="H88" s="232"/>
      <c r="I88" s="233"/>
      <c r="J88" s="234"/>
      <c r="K88" s="181">
        <f t="shared" si="20"/>
        <v>0</v>
      </c>
      <c r="L88" s="182"/>
      <c r="M88" s="235"/>
      <c r="N88" s="236"/>
      <c r="O88" s="235"/>
      <c r="P88" s="185">
        <f t="shared" si="26"/>
        <v>0</v>
      </c>
      <c r="Q88" s="186">
        <v>0.28819444444445302</v>
      </c>
      <c r="R88" s="231">
        <v>0.29166666666667501</v>
      </c>
      <c r="S88" s="177">
        <f t="shared" si="36"/>
        <v>0</v>
      </c>
      <c r="T88" s="232"/>
      <c r="U88" s="233"/>
      <c r="V88" s="234"/>
      <c r="W88" s="177">
        <f t="shared" si="27"/>
        <v>0</v>
      </c>
      <c r="X88" s="232"/>
      <c r="Y88" s="233"/>
      <c r="Z88" s="234"/>
      <c r="AA88" s="181">
        <f t="shared" si="21"/>
        <v>0</v>
      </c>
      <c r="AB88" s="182"/>
      <c r="AC88" s="235"/>
      <c r="AD88" s="236"/>
      <c r="AE88" s="235"/>
      <c r="AF88" s="185">
        <f t="shared" si="28"/>
        <v>0</v>
      </c>
      <c r="AG88" s="186">
        <v>0.28819444444445302</v>
      </c>
      <c r="AH88" s="231">
        <v>0.29166666666667501</v>
      </c>
      <c r="AI88" s="177">
        <f t="shared" si="37"/>
        <v>0</v>
      </c>
      <c r="AJ88" s="232"/>
      <c r="AK88" s="233"/>
      <c r="AL88" s="234"/>
      <c r="AM88" s="177">
        <f t="shared" si="29"/>
        <v>0</v>
      </c>
      <c r="AN88" s="232"/>
      <c r="AO88" s="233"/>
      <c r="AP88" s="234"/>
      <c r="AQ88" s="181">
        <f t="shared" si="22"/>
        <v>0</v>
      </c>
      <c r="AR88" s="182"/>
      <c r="AS88" s="235"/>
      <c r="AT88" s="236"/>
      <c r="AU88" s="235"/>
      <c r="AV88" s="185">
        <f t="shared" si="30"/>
        <v>0</v>
      </c>
      <c r="AW88" s="186">
        <v>0.28819444444445302</v>
      </c>
      <c r="AX88" s="231">
        <v>0.29166666666667501</v>
      </c>
      <c r="AY88" s="177">
        <f t="shared" si="38"/>
        <v>0</v>
      </c>
      <c r="AZ88" s="232"/>
      <c r="BA88" s="233"/>
      <c r="BB88" s="234"/>
      <c r="BC88" s="177">
        <f t="shared" si="31"/>
        <v>0</v>
      </c>
      <c r="BD88" s="232"/>
      <c r="BE88" s="233"/>
      <c r="BF88" s="234"/>
      <c r="BG88" s="181">
        <f t="shared" si="23"/>
        <v>0</v>
      </c>
      <c r="BH88" s="182"/>
      <c r="BI88" s="235"/>
      <c r="BJ88" s="236"/>
      <c r="BK88" s="235"/>
      <c r="BL88" s="185">
        <f t="shared" si="32"/>
        <v>0</v>
      </c>
      <c r="BM88" s="186">
        <v>0.28819444444445302</v>
      </c>
      <c r="BN88" s="231">
        <v>0.29166666666667501</v>
      </c>
      <c r="BO88" s="177">
        <f t="shared" si="39"/>
        <v>0</v>
      </c>
      <c r="BP88" s="232"/>
      <c r="BQ88" s="233"/>
      <c r="BR88" s="234"/>
      <c r="BS88" s="177">
        <f t="shared" si="33"/>
        <v>0</v>
      </c>
      <c r="BT88" s="232"/>
      <c r="BU88" s="233"/>
      <c r="BV88" s="234"/>
      <c r="BW88" s="181">
        <f t="shared" si="24"/>
        <v>0</v>
      </c>
      <c r="BX88" s="182"/>
      <c r="BY88" s="235"/>
      <c r="BZ88" s="236"/>
      <c r="CA88" s="235"/>
      <c r="CB88" s="185">
        <f t="shared" si="34"/>
        <v>0</v>
      </c>
    </row>
    <row r="89" spans="1:80" ht="15.75">
      <c r="A89" s="186">
        <v>0.29166666666667501</v>
      </c>
      <c r="B89" s="231">
        <v>0.295138888888897</v>
      </c>
      <c r="C89" s="177">
        <f t="shared" si="35"/>
        <v>1</v>
      </c>
      <c r="D89" s="256">
        <v>1</v>
      </c>
      <c r="E89" s="239"/>
      <c r="F89" s="241"/>
      <c r="G89" s="177">
        <f t="shared" si="25"/>
        <v>4</v>
      </c>
      <c r="H89" s="166">
        <v>4</v>
      </c>
      <c r="I89" s="166">
        <v>0</v>
      </c>
      <c r="J89" s="166">
        <v>0</v>
      </c>
      <c r="K89" s="181">
        <f t="shared" si="20"/>
        <v>4</v>
      </c>
      <c r="L89" s="256"/>
      <c r="M89" s="239"/>
      <c r="N89" s="240"/>
      <c r="O89" s="241"/>
      <c r="P89" s="185">
        <f t="shared" si="26"/>
        <v>0</v>
      </c>
      <c r="Q89" s="186">
        <v>0.29166666666667501</v>
      </c>
      <c r="R89" s="231">
        <v>0.295138888888897</v>
      </c>
      <c r="S89" s="177">
        <f t="shared" si="36"/>
        <v>6</v>
      </c>
      <c r="T89" s="238">
        <v>6</v>
      </c>
      <c r="U89" s="239"/>
      <c r="V89" s="241"/>
      <c r="W89" s="177">
        <f t="shared" si="27"/>
        <v>1</v>
      </c>
      <c r="X89" s="166">
        <v>1</v>
      </c>
      <c r="Y89" s="166">
        <v>0</v>
      </c>
      <c r="Z89" s="166">
        <v>0</v>
      </c>
      <c r="AA89" s="181">
        <f t="shared" si="21"/>
        <v>1</v>
      </c>
      <c r="AB89" s="182"/>
      <c r="AC89" s="235"/>
      <c r="AD89" s="236"/>
      <c r="AE89" s="235"/>
      <c r="AF89" s="185">
        <f t="shared" si="28"/>
        <v>0</v>
      </c>
      <c r="AG89" s="186">
        <v>0.29166666666667501</v>
      </c>
      <c r="AH89" s="231">
        <v>0.295138888888897</v>
      </c>
      <c r="AI89" s="177">
        <f t="shared" si="37"/>
        <v>0</v>
      </c>
      <c r="AJ89" s="238"/>
      <c r="AK89" s="239"/>
      <c r="AL89" s="255"/>
      <c r="AM89" s="177">
        <f t="shared" si="29"/>
        <v>3</v>
      </c>
      <c r="AN89" s="166">
        <v>3</v>
      </c>
      <c r="AO89" s="166">
        <v>0</v>
      </c>
      <c r="AP89" s="234"/>
      <c r="AQ89" s="181">
        <f t="shared" si="22"/>
        <v>3</v>
      </c>
      <c r="AR89" s="238"/>
      <c r="AS89" s="239"/>
      <c r="AT89" s="240"/>
      <c r="AU89" s="241"/>
      <c r="AV89" s="185">
        <f t="shared" si="30"/>
        <v>0</v>
      </c>
      <c r="AW89" s="186">
        <v>0.29166666666667501</v>
      </c>
      <c r="AX89" s="231">
        <v>0.295138888888897</v>
      </c>
      <c r="AY89" s="177">
        <f t="shared" si="38"/>
        <v>0</v>
      </c>
      <c r="AZ89" s="232"/>
      <c r="BA89" s="233"/>
      <c r="BB89" s="234"/>
      <c r="BC89" s="177">
        <f t="shared" si="31"/>
        <v>0</v>
      </c>
      <c r="BD89" s="232"/>
      <c r="BE89" s="233"/>
      <c r="BF89" s="234"/>
      <c r="BG89" s="181">
        <f t="shared" si="23"/>
        <v>0</v>
      </c>
      <c r="BH89" s="182"/>
      <c r="BI89" s="235"/>
      <c r="BJ89" s="236"/>
      <c r="BK89" s="235"/>
      <c r="BL89" s="185">
        <f t="shared" si="32"/>
        <v>0</v>
      </c>
      <c r="BM89" s="186">
        <v>0.29166666666667501</v>
      </c>
      <c r="BN89" s="231">
        <v>0.295138888888897</v>
      </c>
      <c r="BO89" s="177">
        <f t="shared" si="39"/>
        <v>0</v>
      </c>
      <c r="BP89" s="232"/>
      <c r="BQ89" s="233"/>
      <c r="BR89" s="234"/>
      <c r="BS89" s="177">
        <f t="shared" si="33"/>
        <v>0</v>
      </c>
      <c r="BT89" s="232"/>
      <c r="BU89" s="233"/>
      <c r="BV89" s="234"/>
      <c r="BW89" s="181">
        <f t="shared" si="24"/>
        <v>0</v>
      </c>
      <c r="BX89" s="182"/>
      <c r="BY89" s="235"/>
      <c r="BZ89" s="236"/>
      <c r="CA89" s="235"/>
      <c r="CB89" s="185">
        <f t="shared" si="34"/>
        <v>0</v>
      </c>
    </row>
    <row r="90" spans="1:80" ht="15.75">
      <c r="A90" s="186">
        <v>0.295138888888897</v>
      </c>
      <c r="B90" s="231">
        <v>0.29861111111111999</v>
      </c>
      <c r="C90" s="177">
        <f t="shared" si="35"/>
        <v>2</v>
      </c>
      <c r="D90" s="256">
        <v>2</v>
      </c>
      <c r="E90" s="239"/>
      <c r="F90" s="241"/>
      <c r="G90" s="177">
        <f t="shared" si="25"/>
        <v>2</v>
      </c>
      <c r="H90" s="166">
        <v>1</v>
      </c>
      <c r="I90" s="166">
        <v>1</v>
      </c>
      <c r="J90" s="166">
        <v>0</v>
      </c>
      <c r="K90" s="181">
        <f t="shared" si="20"/>
        <v>2</v>
      </c>
      <c r="L90" s="256"/>
      <c r="M90" s="239"/>
      <c r="N90" s="240"/>
      <c r="O90" s="241"/>
      <c r="P90" s="185">
        <f t="shared" si="26"/>
        <v>0</v>
      </c>
      <c r="Q90" s="186">
        <v>0.295138888888897</v>
      </c>
      <c r="R90" s="231">
        <v>0.29861111111111999</v>
      </c>
      <c r="S90" s="177">
        <f t="shared" si="36"/>
        <v>6</v>
      </c>
      <c r="T90" s="238">
        <v>6</v>
      </c>
      <c r="U90" s="239"/>
      <c r="V90" s="241"/>
      <c r="W90" s="177">
        <f t="shared" si="27"/>
        <v>1</v>
      </c>
      <c r="X90" s="166">
        <v>1</v>
      </c>
      <c r="Y90" s="166">
        <v>0</v>
      </c>
      <c r="Z90" s="166">
        <v>0</v>
      </c>
      <c r="AA90" s="181">
        <f t="shared" si="21"/>
        <v>1</v>
      </c>
      <c r="AB90" s="182"/>
      <c r="AC90" s="235"/>
      <c r="AD90" s="236"/>
      <c r="AE90" s="235"/>
      <c r="AF90" s="185">
        <f t="shared" si="28"/>
        <v>0</v>
      </c>
      <c r="AG90" s="186">
        <v>0.295138888888897</v>
      </c>
      <c r="AH90" s="231">
        <v>0.29861111111111999</v>
      </c>
      <c r="AI90" s="177">
        <f t="shared" si="37"/>
        <v>0</v>
      </c>
      <c r="AJ90" s="238"/>
      <c r="AK90" s="239"/>
      <c r="AL90" s="255"/>
      <c r="AM90" s="177">
        <f t="shared" si="29"/>
        <v>3</v>
      </c>
      <c r="AN90" s="166">
        <v>1</v>
      </c>
      <c r="AO90" s="166">
        <v>0</v>
      </c>
      <c r="AP90" s="234"/>
      <c r="AQ90" s="181">
        <f t="shared" si="22"/>
        <v>1</v>
      </c>
      <c r="AR90" s="238"/>
      <c r="AS90" s="239"/>
      <c r="AT90" s="240"/>
      <c r="AU90" s="241">
        <v>2</v>
      </c>
      <c r="AV90" s="185">
        <f t="shared" si="30"/>
        <v>2</v>
      </c>
      <c r="AW90" s="186">
        <v>0.295138888888897</v>
      </c>
      <c r="AX90" s="231">
        <v>0.29861111111111999</v>
      </c>
      <c r="AY90" s="177">
        <f t="shared" si="38"/>
        <v>0</v>
      </c>
      <c r="AZ90" s="232"/>
      <c r="BA90" s="233"/>
      <c r="BB90" s="234"/>
      <c r="BC90" s="177">
        <f t="shared" si="31"/>
        <v>0</v>
      </c>
      <c r="BD90" s="232"/>
      <c r="BE90" s="233"/>
      <c r="BF90" s="234"/>
      <c r="BG90" s="181">
        <f t="shared" si="23"/>
        <v>0</v>
      </c>
      <c r="BH90" s="182"/>
      <c r="BI90" s="235"/>
      <c r="BJ90" s="236"/>
      <c r="BK90" s="235"/>
      <c r="BL90" s="185">
        <f t="shared" si="32"/>
        <v>0</v>
      </c>
      <c r="BM90" s="186">
        <v>0.295138888888897</v>
      </c>
      <c r="BN90" s="231">
        <v>0.29861111111111999</v>
      </c>
      <c r="BO90" s="177">
        <f t="shared" si="39"/>
        <v>0</v>
      </c>
      <c r="BP90" s="232"/>
      <c r="BQ90" s="233"/>
      <c r="BR90" s="234"/>
      <c r="BS90" s="177">
        <f t="shared" si="33"/>
        <v>0</v>
      </c>
      <c r="BT90" s="232"/>
      <c r="BU90" s="233"/>
      <c r="BV90" s="234"/>
      <c r="BW90" s="181">
        <f t="shared" si="24"/>
        <v>0</v>
      </c>
      <c r="BX90" s="182"/>
      <c r="BY90" s="235"/>
      <c r="BZ90" s="236"/>
      <c r="CA90" s="235"/>
      <c r="CB90" s="185">
        <f t="shared" si="34"/>
        <v>0</v>
      </c>
    </row>
    <row r="91" spans="1:80" ht="15.75">
      <c r="A91" s="186">
        <v>0.29861111111111999</v>
      </c>
      <c r="B91" s="231">
        <v>0.30208333333334197</v>
      </c>
      <c r="C91" s="177">
        <f t="shared" si="35"/>
        <v>0</v>
      </c>
      <c r="D91" s="256"/>
      <c r="E91" s="239"/>
      <c r="F91" s="241"/>
      <c r="G91" s="177">
        <f t="shared" si="25"/>
        <v>5</v>
      </c>
      <c r="H91" s="166">
        <v>4</v>
      </c>
      <c r="I91" s="166">
        <v>1</v>
      </c>
      <c r="J91" s="166">
        <v>0</v>
      </c>
      <c r="K91" s="181">
        <f t="shared" si="20"/>
        <v>5</v>
      </c>
      <c r="L91" s="256"/>
      <c r="M91" s="239"/>
      <c r="N91" s="240"/>
      <c r="O91" s="241"/>
      <c r="P91" s="185">
        <f t="shared" si="26"/>
        <v>0</v>
      </c>
      <c r="Q91" s="186">
        <v>0.29861111111111999</v>
      </c>
      <c r="R91" s="231">
        <v>0.30208333333334197</v>
      </c>
      <c r="S91" s="177">
        <f t="shared" si="36"/>
        <v>6</v>
      </c>
      <c r="T91" s="238">
        <v>6</v>
      </c>
      <c r="U91" s="239"/>
      <c r="V91" s="241"/>
      <c r="W91" s="177">
        <f t="shared" si="27"/>
        <v>0</v>
      </c>
      <c r="X91" s="166">
        <v>0</v>
      </c>
      <c r="Y91" s="166">
        <v>0</v>
      </c>
      <c r="Z91" s="166">
        <v>0</v>
      </c>
      <c r="AA91" s="181">
        <f t="shared" si="21"/>
        <v>0</v>
      </c>
      <c r="AB91" s="182"/>
      <c r="AC91" s="235"/>
      <c r="AD91" s="236"/>
      <c r="AE91" s="235"/>
      <c r="AF91" s="185">
        <f t="shared" si="28"/>
        <v>0</v>
      </c>
      <c r="AG91" s="186">
        <v>0.29861111111111999</v>
      </c>
      <c r="AH91" s="231">
        <v>0.30208333333334197</v>
      </c>
      <c r="AI91" s="177">
        <f t="shared" si="37"/>
        <v>1</v>
      </c>
      <c r="AJ91" s="238">
        <v>1</v>
      </c>
      <c r="AK91" s="239"/>
      <c r="AL91" s="255"/>
      <c r="AM91" s="177">
        <f t="shared" si="29"/>
        <v>2</v>
      </c>
      <c r="AN91" s="166">
        <v>2</v>
      </c>
      <c r="AO91" s="166">
        <v>0</v>
      </c>
      <c r="AP91" s="234"/>
      <c r="AQ91" s="181">
        <f t="shared" si="22"/>
        <v>2</v>
      </c>
      <c r="AR91" s="238"/>
      <c r="AS91" s="239"/>
      <c r="AT91" s="240"/>
      <c r="AU91" s="241"/>
      <c r="AV91" s="185">
        <f t="shared" si="30"/>
        <v>0</v>
      </c>
      <c r="AW91" s="186">
        <v>0.29861111111111999</v>
      </c>
      <c r="AX91" s="231">
        <v>0.30208333333334197</v>
      </c>
      <c r="AY91" s="177">
        <f t="shared" si="38"/>
        <v>0</v>
      </c>
      <c r="AZ91" s="232"/>
      <c r="BA91" s="233"/>
      <c r="BB91" s="234"/>
      <c r="BC91" s="177">
        <f t="shared" si="31"/>
        <v>0</v>
      </c>
      <c r="BD91" s="232"/>
      <c r="BE91" s="233"/>
      <c r="BF91" s="234"/>
      <c r="BG91" s="181">
        <f t="shared" si="23"/>
        <v>0</v>
      </c>
      <c r="BH91" s="182"/>
      <c r="BI91" s="235"/>
      <c r="BJ91" s="236"/>
      <c r="BK91" s="235"/>
      <c r="BL91" s="185">
        <f t="shared" si="32"/>
        <v>0</v>
      </c>
      <c r="BM91" s="186">
        <v>0.29861111111111999</v>
      </c>
      <c r="BN91" s="231">
        <v>0.30208333333334197</v>
      </c>
      <c r="BO91" s="177">
        <f t="shared" si="39"/>
        <v>0</v>
      </c>
      <c r="BP91" s="232"/>
      <c r="BQ91" s="233"/>
      <c r="BR91" s="234"/>
      <c r="BS91" s="177">
        <f t="shared" si="33"/>
        <v>0</v>
      </c>
      <c r="BT91" s="232"/>
      <c r="BU91" s="233"/>
      <c r="BV91" s="234"/>
      <c r="BW91" s="181">
        <f t="shared" si="24"/>
        <v>0</v>
      </c>
      <c r="BX91" s="182"/>
      <c r="BY91" s="235"/>
      <c r="BZ91" s="236"/>
      <c r="CA91" s="235"/>
      <c r="CB91" s="185">
        <f t="shared" si="34"/>
        <v>0</v>
      </c>
    </row>
    <row r="92" spans="1:80" ht="15.75">
      <c r="A92" s="186">
        <v>0.30208333333334197</v>
      </c>
      <c r="B92" s="231">
        <v>0.30555555555556402</v>
      </c>
      <c r="C92" s="177">
        <f t="shared" si="35"/>
        <v>2</v>
      </c>
      <c r="D92" s="256">
        <v>2</v>
      </c>
      <c r="E92" s="239"/>
      <c r="F92" s="241"/>
      <c r="G92" s="177">
        <f t="shared" si="25"/>
        <v>7</v>
      </c>
      <c r="H92" s="166">
        <v>6</v>
      </c>
      <c r="I92" s="166">
        <v>1</v>
      </c>
      <c r="J92" s="166">
        <v>0</v>
      </c>
      <c r="K92" s="181">
        <f t="shared" si="20"/>
        <v>7</v>
      </c>
      <c r="L92" s="256"/>
      <c r="M92" s="239"/>
      <c r="N92" s="240"/>
      <c r="O92" s="241"/>
      <c r="P92" s="185">
        <f t="shared" si="26"/>
        <v>0</v>
      </c>
      <c r="Q92" s="186">
        <v>0.30208333333334197</v>
      </c>
      <c r="R92" s="231">
        <v>0.30555555555556402</v>
      </c>
      <c r="S92" s="177">
        <f t="shared" si="36"/>
        <v>6</v>
      </c>
      <c r="T92" s="238">
        <v>6</v>
      </c>
      <c r="U92" s="239"/>
      <c r="V92" s="241"/>
      <c r="W92" s="177">
        <f t="shared" si="27"/>
        <v>1</v>
      </c>
      <c r="X92" s="166">
        <v>1</v>
      </c>
      <c r="Y92" s="166">
        <v>0</v>
      </c>
      <c r="Z92" s="166">
        <v>0</v>
      </c>
      <c r="AA92" s="181">
        <f t="shared" si="21"/>
        <v>1</v>
      </c>
      <c r="AB92" s="182"/>
      <c r="AC92" s="235"/>
      <c r="AD92" s="236"/>
      <c r="AE92" s="235"/>
      <c r="AF92" s="185">
        <f t="shared" si="28"/>
        <v>0</v>
      </c>
      <c r="AG92" s="186">
        <v>0.30208333333334197</v>
      </c>
      <c r="AH92" s="231">
        <v>0.30555555555556402</v>
      </c>
      <c r="AI92" s="177">
        <f t="shared" si="37"/>
        <v>5</v>
      </c>
      <c r="AJ92" s="238">
        <v>4</v>
      </c>
      <c r="AK92" s="239">
        <v>1</v>
      </c>
      <c r="AL92" s="255"/>
      <c r="AM92" s="177">
        <f t="shared" si="29"/>
        <v>1</v>
      </c>
      <c r="AN92" s="166">
        <v>1</v>
      </c>
      <c r="AO92" s="166">
        <v>0</v>
      </c>
      <c r="AP92" s="234"/>
      <c r="AQ92" s="181">
        <f t="shared" si="22"/>
        <v>1</v>
      </c>
      <c r="AR92" s="238"/>
      <c r="AS92" s="239"/>
      <c r="AT92" s="240"/>
      <c r="AU92" s="241"/>
      <c r="AV92" s="185">
        <f t="shared" si="30"/>
        <v>0</v>
      </c>
      <c r="AW92" s="186">
        <v>0.30208333333334197</v>
      </c>
      <c r="AX92" s="231">
        <v>0.30555555555556402</v>
      </c>
      <c r="AY92" s="177">
        <f t="shared" si="38"/>
        <v>0</v>
      </c>
      <c r="AZ92" s="232"/>
      <c r="BA92" s="233"/>
      <c r="BB92" s="234"/>
      <c r="BC92" s="177">
        <f t="shared" si="31"/>
        <v>0</v>
      </c>
      <c r="BD92" s="232"/>
      <c r="BE92" s="233"/>
      <c r="BF92" s="234"/>
      <c r="BG92" s="181">
        <f t="shared" si="23"/>
        <v>0</v>
      </c>
      <c r="BH92" s="182"/>
      <c r="BI92" s="235"/>
      <c r="BJ92" s="236"/>
      <c r="BK92" s="235"/>
      <c r="BL92" s="185">
        <f t="shared" si="32"/>
        <v>0</v>
      </c>
      <c r="BM92" s="186">
        <v>0.30208333333334197</v>
      </c>
      <c r="BN92" s="231">
        <v>0.30555555555556402</v>
      </c>
      <c r="BO92" s="177">
        <f t="shared" si="39"/>
        <v>0</v>
      </c>
      <c r="BP92" s="232"/>
      <c r="BQ92" s="233"/>
      <c r="BR92" s="234"/>
      <c r="BS92" s="177">
        <f t="shared" si="33"/>
        <v>0</v>
      </c>
      <c r="BT92" s="232"/>
      <c r="BU92" s="233"/>
      <c r="BV92" s="234"/>
      <c r="BW92" s="181">
        <f t="shared" si="24"/>
        <v>0</v>
      </c>
      <c r="BX92" s="182"/>
      <c r="BY92" s="235"/>
      <c r="BZ92" s="236"/>
      <c r="CA92" s="235"/>
      <c r="CB92" s="185">
        <f t="shared" si="34"/>
        <v>0</v>
      </c>
    </row>
    <row r="93" spans="1:80" ht="15.75">
      <c r="A93" s="186">
        <v>0.30555555555556402</v>
      </c>
      <c r="B93" s="231">
        <v>0.309027777777787</v>
      </c>
      <c r="C93" s="177">
        <f t="shared" si="35"/>
        <v>1</v>
      </c>
      <c r="D93" s="256">
        <v>1</v>
      </c>
      <c r="E93" s="239"/>
      <c r="F93" s="241"/>
      <c r="G93" s="177">
        <f t="shared" si="25"/>
        <v>9</v>
      </c>
      <c r="H93" s="166">
        <v>6</v>
      </c>
      <c r="I93" s="166">
        <v>3</v>
      </c>
      <c r="J93" s="166">
        <v>0</v>
      </c>
      <c r="K93" s="181">
        <f t="shared" si="20"/>
        <v>9</v>
      </c>
      <c r="L93" s="256"/>
      <c r="M93" s="239"/>
      <c r="N93" s="240"/>
      <c r="O93" s="241"/>
      <c r="P93" s="185">
        <f t="shared" si="26"/>
        <v>0</v>
      </c>
      <c r="Q93" s="186">
        <v>0.30555555555556402</v>
      </c>
      <c r="R93" s="231">
        <v>0.309027777777787</v>
      </c>
      <c r="S93" s="177">
        <f t="shared" si="36"/>
        <v>9</v>
      </c>
      <c r="T93" s="238">
        <v>9</v>
      </c>
      <c r="U93" s="239"/>
      <c r="V93" s="241"/>
      <c r="W93" s="177">
        <f t="shared" si="27"/>
        <v>0</v>
      </c>
      <c r="X93" s="166">
        <v>0</v>
      </c>
      <c r="Y93" s="166">
        <v>0</v>
      </c>
      <c r="Z93" s="166">
        <v>0</v>
      </c>
      <c r="AA93" s="181">
        <f t="shared" si="21"/>
        <v>0</v>
      </c>
      <c r="AB93" s="182"/>
      <c r="AC93" s="235"/>
      <c r="AD93" s="236"/>
      <c r="AE93" s="235"/>
      <c r="AF93" s="185">
        <f t="shared" si="28"/>
        <v>0</v>
      </c>
      <c r="AG93" s="186">
        <v>0.30555555555556402</v>
      </c>
      <c r="AH93" s="231">
        <v>0.309027777777787</v>
      </c>
      <c r="AI93" s="177">
        <f t="shared" si="37"/>
        <v>0</v>
      </c>
      <c r="AJ93" s="238"/>
      <c r="AK93" s="239"/>
      <c r="AL93" s="255"/>
      <c r="AM93" s="177">
        <f t="shared" si="29"/>
        <v>1</v>
      </c>
      <c r="AN93" s="166">
        <v>1</v>
      </c>
      <c r="AO93" s="166">
        <v>0</v>
      </c>
      <c r="AP93" s="234"/>
      <c r="AQ93" s="181">
        <f t="shared" si="22"/>
        <v>1</v>
      </c>
      <c r="AR93" s="238"/>
      <c r="AS93" s="239"/>
      <c r="AT93" s="240"/>
      <c r="AU93" s="241"/>
      <c r="AV93" s="185">
        <f t="shared" si="30"/>
        <v>0</v>
      </c>
      <c r="AW93" s="186">
        <v>0.30555555555556402</v>
      </c>
      <c r="AX93" s="231">
        <v>0.309027777777787</v>
      </c>
      <c r="AY93" s="177">
        <f t="shared" si="38"/>
        <v>0</v>
      </c>
      <c r="AZ93" s="232"/>
      <c r="BA93" s="233"/>
      <c r="BB93" s="234"/>
      <c r="BC93" s="177">
        <f t="shared" si="31"/>
        <v>0</v>
      </c>
      <c r="BD93" s="232"/>
      <c r="BE93" s="233"/>
      <c r="BF93" s="234"/>
      <c r="BG93" s="181">
        <f t="shared" si="23"/>
        <v>0</v>
      </c>
      <c r="BH93" s="182"/>
      <c r="BI93" s="235"/>
      <c r="BJ93" s="236"/>
      <c r="BK93" s="235"/>
      <c r="BL93" s="185">
        <f t="shared" si="32"/>
        <v>0</v>
      </c>
      <c r="BM93" s="186">
        <v>0.30555555555556402</v>
      </c>
      <c r="BN93" s="231">
        <v>0.309027777777787</v>
      </c>
      <c r="BO93" s="177">
        <f t="shared" si="39"/>
        <v>0</v>
      </c>
      <c r="BP93" s="232"/>
      <c r="BQ93" s="233"/>
      <c r="BR93" s="234"/>
      <c r="BS93" s="177">
        <f t="shared" si="33"/>
        <v>0</v>
      </c>
      <c r="BT93" s="232"/>
      <c r="BU93" s="233"/>
      <c r="BV93" s="234"/>
      <c r="BW93" s="181">
        <f t="shared" si="24"/>
        <v>0</v>
      </c>
      <c r="BX93" s="182"/>
      <c r="BY93" s="235"/>
      <c r="BZ93" s="236"/>
      <c r="CA93" s="235"/>
      <c r="CB93" s="185">
        <f t="shared" si="34"/>
        <v>0</v>
      </c>
    </row>
    <row r="94" spans="1:80" ht="15.75">
      <c r="A94" s="186">
        <v>0.309027777777787</v>
      </c>
      <c r="B94" s="231">
        <v>0.31250000000000899</v>
      </c>
      <c r="C94" s="177">
        <f t="shared" si="35"/>
        <v>0</v>
      </c>
      <c r="D94" s="256"/>
      <c r="E94" s="239"/>
      <c r="F94" s="241"/>
      <c r="G94" s="177">
        <f t="shared" si="25"/>
        <v>7</v>
      </c>
      <c r="H94" s="166">
        <v>5</v>
      </c>
      <c r="I94" s="166">
        <v>1</v>
      </c>
      <c r="J94" s="166">
        <v>0</v>
      </c>
      <c r="K94" s="181">
        <f t="shared" si="20"/>
        <v>6</v>
      </c>
      <c r="L94" s="256"/>
      <c r="M94" s="239">
        <v>1</v>
      </c>
      <c r="N94" s="240"/>
      <c r="O94" s="241"/>
      <c r="P94" s="185">
        <f t="shared" si="26"/>
        <v>1</v>
      </c>
      <c r="Q94" s="186">
        <v>0.309027777777787</v>
      </c>
      <c r="R94" s="231">
        <v>0.31250000000000899</v>
      </c>
      <c r="S94" s="177">
        <f t="shared" si="36"/>
        <v>23</v>
      </c>
      <c r="T94" s="238">
        <v>22</v>
      </c>
      <c r="U94" s="239"/>
      <c r="V94" s="241">
        <v>1</v>
      </c>
      <c r="W94" s="177">
        <f t="shared" si="27"/>
        <v>1</v>
      </c>
      <c r="X94" s="166">
        <v>0</v>
      </c>
      <c r="Y94" s="166">
        <v>0</v>
      </c>
      <c r="Z94" s="166">
        <v>1</v>
      </c>
      <c r="AA94" s="181">
        <f t="shared" si="21"/>
        <v>1</v>
      </c>
      <c r="AB94" s="182"/>
      <c r="AC94" s="235"/>
      <c r="AD94" s="236"/>
      <c r="AE94" s="235"/>
      <c r="AF94" s="185">
        <f t="shared" si="28"/>
        <v>0</v>
      </c>
      <c r="AG94" s="186">
        <v>0.309027777777787</v>
      </c>
      <c r="AH94" s="231">
        <v>0.31250000000000899</v>
      </c>
      <c r="AI94" s="177">
        <f t="shared" si="37"/>
        <v>0</v>
      </c>
      <c r="AJ94" s="238"/>
      <c r="AK94" s="239"/>
      <c r="AL94" s="255"/>
      <c r="AM94" s="177">
        <f t="shared" si="29"/>
        <v>3</v>
      </c>
      <c r="AN94" s="166">
        <v>3</v>
      </c>
      <c r="AO94" s="166">
        <v>0</v>
      </c>
      <c r="AP94" s="234"/>
      <c r="AQ94" s="181">
        <f t="shared" si="22"/>
        <v>3</v>
      </c>
      <c r="AR94" s="238"/>
      <c r="AS94" s="239"/>
      <c r="AT94" s="240"/>
      <c r="AU94" s="241"/>
      <c r="AV94" s="185">
        <f t="shared" si="30"/>
        <v>0</v>
      </c>
      <c r="AW94" s="186">
        <v>0.309027777777787</v>
      </c>
      <c r="AX94" s="231">
        <v>0.31250000000000899</v>
      </c>
      <c r="AY94" s="177">
        <f t="shared" si="38"/>
        <v>0</v>
      </c>
      <c r="AZ94" s="232"/>
      <c r="BA94" s="233"/>
      <c r="BB94" s="234"/>
      <c r="BC94" s="177">
        <f t="shared" si="31"/>
        <v>0</v>
      </c>
      <c r="BD94" s="232"/>
      <c r="BE94" s="233"/>
      <c r="BF94" s="234"/>
      <c r="BG94" s="181">
        <f t="shared" si="23"/>
        <v>0</v>
      </c>
      <c r="BH94" s="182"/>
      <c r="BI94" s="235"/>
      <c r="BJ94" s="236"/>
      <c r="BK94" s="235"/>
      <c r="BL94" s="185">
        <f t="shared" si="32"/>
        <v>0</v>
      </c>
      <c r="BM94" s="186">
        <v>0.309027777777787</v>
      </c>
      <c r="BN94" s="231">
        <v>0.31250000000000899</v>
      </c>
      <c r="BO94" s="177">
        <f t="shared" si="39"/>
        <v>0</v>
      </c>
      <c r="BP94" s="232"/>
      <c r="BQ94" s="233"/>
      <c r="BR94" s="234"/>
      <c r="BS94" s="177">
        <f t="shared" si="33"/>
        <v>0</v>
      </c>
      <c r="BT94" s="232"/>
      <c r="BU94" s="233"/>
      <c r="BV94" s="234"/>
      <c r="BW94" s="181">
        <f t="shared" si="24"/>
        <v>0</v>
      </c>
      <c r="BX94" s="182"/>
      <c r="BY94" s="235"/>
      <c r="BZ94" s="236"/>
      <c r="CA94" s="235"/>
      <c r="CB94" s="185">
        <f t="shared" si="34"/>
        <v>0</v>
      </c>
    </row>
    <row r="95" spans="1:80" ht="15.75">
      <c r="A95" s="186">
        <v>0.31250000000000899</v>
      </c>
      <c r="B95" s="231">
        <v>0.31597222222223098</v>
      </c>
      <c r="C95" s="177">
        <f t="shared" si="35"/>
        <v>1</v>
      </c>
      <c r="D95" s="256">
        <v>1</v>
      </c>
      <c r="E95" s="239"/>
      <c r="F95" s="241"/>
      <c r="G95" s="177">
        <f t="shared" si="25"/>
        <v>10</v>
      </c>
      <c r="H95" s="166">
        <v>10</v>
      </c>
      <c r="I95" s="166">
        <v>0</v>
      </c>
      <c r="J95" s="166">
        <v>0</v>
      </c>
      <c r="K95" s="181">
        <f t="shared" si="20"/>
        <v>10</v>
      </c>
      <c r="L95" s="256"/>
      <c r="M95" s="239"/>
      <c r="N95" s="240"/>
      <c r="O95" s="241"/>
      <c r="P95" s="185">
        <f t="shared" si="26"/>
        <v>0</v>
      </c>
      <c r="Q95" s="186">
        <v>0.31250000000000899</v>
      </c>
      <c r="R95" s="231">
        <v>0.31597222222223098</v>
      </c>
      <c r="S95" s="177">
        <f t="shared" si="36"/>
        <v>25</v>
      </c>
      <c r="T95" s="238">
        <v>25</v>
      </c>
      <c r="U95" s="239"/>
      <c r="V95" s="241"/>
      <c r="W95" s="177">
        <f t="shared" si="27"/>
        <v>1</v>
      </c>
      <c r="X95" s="166">
        <v>1</v>
      </c>
      <c r="Y95" s="166">
        <v>0</v>
      </c>
      <c r="Z95" s="166">
        <v>0</v>
      </c>
      <c r="AA95" s="181">
        <f t="shared" si="21"/>
        <v>1</v>
      </c>
      <c r="AB95" s="182"/>
      <c r="AC95" s="235"/>
      <c r="AD95" s="236"/>
      <c r="AE95" s="235"/>
      <c r="AF95" s="185">
        <f t="shared" si="28"/>
        <v>0</v>
      </c>
      <c r="AG95" s="186">
        <v>0.31250000000000899</v>
      </c>
      <c r="AH95" s="231">
        <v>0.31597222222223098</v>
      </c>
      <c r="AI95" s="177">
        <f t="shared" si="37"/>
        <v>0</v>
      </c>
      <c r="AJ95" s="238"/>
      <c r="AK95" s="239"/>
      <c r="AL95" s="255"/>
      <c r="AM95" s="177">
        <f t="shared" si="29"/>
        <v>2</v>
      </c>
      <c r="AN95" s="166">
        <v>2</v>
      </c>
      <c r="AO95" s="166">
        <v>0</v>
      </c>
      <c r="AP95" s="234"/>
      <c r="AQ95" s="181">
        <f t="shared" si="22"/>
        <v>2</v>
      </c>
      <c r="AR95" s="238"/>
      <c r="AS95" s="239"/>
      <c r="AT95" s="240"/>
      <c r="AU95" s="241"/>
      <c r="AV95" s="185">
        <f t="shared" si="30"/>
        <v>0</v>
      </c>
      <c r="AW95" s="186">
        <v>0.31250000000000899</v>
      </c>
      <c r="AX95" s="231">
        <v>0.31597222222223098</v>
      </c>
      <c r="AY95" s="177">
        <f t="shared" si="38"/>
        <v>0</v>
      </c>
      <c r="AZ95" s="232"/>
      <c r="BA95" s="233"/>
      <c r="BB95" s="234"/>
      <c r="BC95" s="177">
        <f t="shared" si="31"/>
        <v>0</v>
      </c>
      <c r="BD95" s="232"/>
      <c r="BE95" s="233"/>
      <c r="BF95" s="234"/>
      <c r="BG95" s="181">
        <f t="shared" si="23"/>
        <v>0</v>
      </c>
      <c r="BH95" s="182"/>
      <c r="BI95" s="235"/>
      <c r="BJ95" s="236"/>
      <c r="BK95" s="235"/>
      <c r="BL95" s="185">
        <f t="shared" si="32"/>
        <v>0</v>
      </c>
      <c r="BM95" s="186">
        <v>0.31250000000000899</v>
      </c>
      <c r="BN95" s="231">
        <v>0.31597222222223098</v>
      </c>
      <c r="BO95" s="177">
        <f t="shared" si="39"/>
        <v>0</v>
      </c>
      <c r="BP95" s="232"/>
      <c r="BQ95" s="233"/>
      <c r="BR95" s="234"/>
      <c r="BS95" s="177">
        <f t="shared" si="33"/>
        <v>0</v>
      </c>
      <c r="BT95" s="232"/>
      <c r="BU95" s="233"/>
      <c r="BV95" s="234"/>
      <c r="BW95" s="181">
        <f t="shared" si="24"/>
        <v>0</v>
      </c>
      <c r="BX95" s="182"/>
      <c r="BY95" s="235"/>
      <c r="BZ95" s="236"/>
      <c r="CA95" s="235"/>
      <c r="CB95" s="185">
        <f t="shared" si="34"/>
        <v>0</v>
      </c>
    </row>
    <row r="96" spans="1:80" ht="15.75">
      <c r="A96" s="186">
        <v>0.31597222222223098</v>
      </c>
      <c r="B96" s="231">
        <v>0.31944444444445402</v>
      </c>
      <c r="C96" s="177">
        <f t="shared" si="35"/>
        <v>4</v>
      </c>
      <c r="D96" s="256">
        <v>4</v>
      </c>
      <c r="E96" s="239"/>
      <c r="F96" s="241"/>
      <c r="G96" s="177">
        <f t="shared" si="25"/>
        <v>7</v>
      </c>
      <c r="H96" s="166">
        <v>6</v>
      </c>
      <c r="I96" s="166">
        <v>1</v>
      </c>
      <c r="J96" s="166">
        <v>0</v>
      </c>
      <c r="K96" s="181">
        <f t="shared" si="20"/>
        <v>7</v>
      </c>
      <c r="L96" s="256"/>
      <c r="M96" s="239"/>
      <c r="N96" s="240"/>
      <c r="O96" s="241"/>
      <c r="P96" s="185">
        <f t="shared" si="26"/>
        <v>0</v>
      </c>
      <c r="Q96" s="186">
        <v>0.31597222222223098</v>
      </c>
      <c r="R96" s="231">
        <v>0.31944444444445402</v>
      </c>
      <c r="S96" s="177">
        <f t="shared" si="36"/>
        <v>20</v>
      </c>
      <c r="T96" s="238">
        <v>20</v>
      </c>
      <c r="U96" s="239"/>
      <c r="V96" s="241"/>
      <c r="W96" s="177">
        <f t="shared" si="27"/>
        <v>0</v>
      </c>
      <c r="X96" s="166">
        <v>0</v>
      </c>
      <c r="Y96" s="166">
        <v>0</v>
      </c>
      <c r="Z96" s="166">
        <v>0</v>
      </c>
      <c r="AA96" s="181">
        <f t="shared" si="21"/>
        <v>0</v>
      </c>
      <c r="AB96" s="182"/>
      <c r="AC96" s="235"/>
      <c r="AD96" s="236"/>
      <c r="AE96" s="235"/>
      <c r="AF96" s="185">
        <f t="shared" si="28"/>
        <v>0</v>
      </c>
      <c r="AG96" s="186">
        <v>0.31597222222223098</v>
      </c>
      <c r="AH96" s="231">
        <v>0.31944444444445402</v>
      </c>
      <c r="AI96" s="177">
        <f t="shared" si="37"/>
        <v>1</v>
      </c>
      <c r="AJ96" s="238">
        <v>1</v>
      </c>
      <c r="AK96" s="239"/>
      <c r="AL96" s="255"/>
      <c r="AM96" s="177">
        <f t="shared" si="29"/>
        <v>2</v>
      </c>
      <c r="AN96" s="166">
        <v>0</v>
      </c>
      <c r="AO96" s="166">
        <v>0</v>
      </c>
      <c r="AP96" s="234"/>
      <c r="AQ96" s="181">
        <f t="shared" si="22"/>
        <v>0</v>
      </c>
      <c r="AR96" s="238"/>
      <c r="AS96" s="239"/>
      <c r="AT96" s="240"/>
      <c r="AU96" s="241">
        <v>2</v>
      </c>
      <c r="AV96" s="185">
        <f t="shared" si="30"/>
        <v>2</v>
      </c>
      <c r="AW96" s="186">
        <v>0.31597222222223098</v>
      </c>
      <c r="AX96" s="231">
        <v>0.31944444444445402</v>
      </c>
      <c r="AY96" s="177">
        <f t="shared" si="38"/>
        <v>0</v>
      </c>
      <c r="AZ96" s="232"/>
      <c r="BA96" s="233"/>
      <c r="BB96" s="234"/>
      <c r="BC96" s="177">
        <f t="shared" si="31"/>
        <v>0</v>
      </c>
      <c r="BD96" s="232"/>
      <c r="BE96" s="233"/>
      <c r="BF96" s="234"/>
      <c r="BG96" s="181">
        <f t="shared" si="23"/>
        <v>0</v>
      </c>
      <c r="BH96" s="182"/>
      <c r="BI96" s="235"/>
      <c r="BJ96" s="236"/>
      <c r="BK96" s="235"/>
      <c r="BL96" s="185">
        <f t="shared" si="32"/>
        <v>0</v>
      </c>
      <c r="BM96" s="186">
        <v>0.31597222222223098</v>
      </c>
      <c r="BN96" s="231">
        <v>0.31944444444445402</v>
      </c>
      <c r="BO96" s="177">
        <f t="shared" si="39"/>
        <v>0</v>
      </c>
      <c r="BP96" s="232"/>
      <c r="BQ96" s="233"/>
      <c r="BR96" s="234"/>
      <c r="BS96" s="177">
        <f t="shared" si="33"/>
        <v>0</v>
      </c>
      <c r="BT96" s="232"/>
      <c r="BU96" s="233"/>
      <c r="BV96" s="234"/>
      <c r="BW96" s="181">
        <f t="shared" si="24"/>
        <v>0</v>
      </c>
      <c r="BX96" s="182"/>
      <c r="BY96" s="235"/>
      <c r="BZ96" s="236"/>
      <c r="CA96" s="235"/>
      <c r="CB96" s="185">
        <f t="shared" si="34"/>
        <v>0</v>
      </c>
    </row>
    <row r="97" spans="1:80" ht="15.75">
      <c r="A97" s="186">
        <v>0.31944444444445402</v>
      </c>
      <c r="B97" s="231">
        <v>0.32291666666667601</v>
      </c>
      <c r="C97" s="177">
        <f t="shared" si="35"/>
        <v>2</v>
      </c>
      <c r="D97" s="256">
        <v>2</v>
      </c>
      <c r="E97" s="239"/>
      <c r="F97" s="241"/>
      <c r="G97" s="177">
        <f t="shared" si="25"/>
        <v>6</v>
      </c>
      <c r="H97" s="166">
        <v>6</v>
      </c>
      <c r="I97" s="166">
        <v>0</v>
      </c>
      <c r="J97" s="166">
        <v>0</v>
      </c>
      <c r="K97" s="181">
        <f t="shared" si="20"/>
        <v>6</v>
      </c>
      <c r="L97" s="256"/>
      <c r="M97" s="239"/>
      <c r="N97" s="240"/>
      <c r="O97" s="241"/>
      <c r="P97" s="185">
        <f t="shared" si="26"/>
        <v>0</v>
      </c>
      <c r="Q97" s="186">
        <v>0.31944444444445402</v>
      </c>
      <c r="R97" s="231">
        <v>0.32291666666667601</v>
      </c>
      <c r="S97" s="177">
        <f t="shared" si="36"/>
        <v>30</v>
      </c>
      <c r="T97" s="238">
        <v>28</v>
      </c>
      <c r="U97" s="239">
        <v>2</v>
      </c>
      <c r="V97" s="241"/>
      <c r="W97" s="177">
        <f t="shared" si="27"/>
        <v>0</v>
      </c>
      <c r="X97" s="166">
        <v>0</v>
      </c>
      <c r="Y97" s="166">
        <v>0</v>
      </c>
      <c r="Z97" s="166">
        <v>0</v>
      </c>
      <c r="AA97" s="181">
        <f t="shared" si="21"/>
        <v>0</v>
      </c>
      <c r="AB97" s="182"/>
      <c r="AC97" s="235"/>
      <c r="AD97" s="236"/>
      <c r="AE97" s="235"/>
      <c r="AF97" s="185">
        <f t="shared" si="28"/>
        <v>0</v>
      </c>
      <c r="AG97" s="186">
        <v>0.31944444444445402</v>
      </c>
      <c r="AH97" s="231">
        <v>0.32291666666667601</v>
      </c>
      <c r="AI97" s="177">
        <f t="shared" si="37"/>
        <v>0</v>
      </c>
      <c r="AJ97" s="238"/>
      <c r="AK97" s="239"/>
      <c r="AL97" s="255"/>
      <c r="AM97" s="177">
        <f t="shared" si="29"/>
        <v>0</v>
      </c>
      <c r="AN97" s="166">
        <v>0</v>
      </c>
      <c r="AO97" s="166">
        <v>0</v>
      </c>
      <c r="AP97" s="234"/>
      <c r="AQ97" s="181">
        <f t="shared" si="22"/>
        <v>0</v>
      </c>
      <c r="AR97" s="238"/>
      <c r="AS97" s="239"/>
      <c r="AT97" s="240"/>
      <c r="AU97" s="241"/>
      <c r="AV97" s="185">
        <f t="shared" si="30"/>
        <v>0</v>
      </c>
      <c r="AW97" s="186">
        <v>0.31944444444445402</v>
      </c>
      <c r="AX97" s="231">
        <v>0.32291666666667601</v>
      </c>
      <c r="AY97" s="177">
        <f t="shared" si="38"/>
        <v>0</v>
      </c>
      <c r="AZ97" s="232"/>
      <c r="BA97" s="233"/>
      <c r="BB97" s="234"/>
      <c r="BC97" s="177">
        <f t="shared" si="31"/>
        <v>0</v>
      </c>
      <c r="BD97" s="232"/>
      <c r="BE97" s="233"/>
      <c r="BF97" s="234"/>
      <c r="BG97" s="181">
        <f t="shared" si="23"/>
        <v>0</v>
      </c>
      <c r="BH97" s="182"/>
      <c r="BI97" s="235"/>
      <c r="BJ97" s="236"/>
      <c r="BK97" s="235"/>
      <c r="BL97" s="185">
        <f t="shared" si="32"/>
        <v>0</v>
      </c>
      <c r="BM97" s="186">
        <v>0.31944444444445402</v>
      </c>
      <c r="BN97" s="231">
        <v>0.32291666666667601</v>
      </c>
      <c r="BO97" s="177">
        <f t="shared" si="39"/>
        <v>0</v>
      </c>
      <c r="BP97" s="232"/>
      <c r="BQ97" s="233"/>
      <c r="BR97" s="234"/>
      <c r="BS97" s="177">
        <f t="shared" si="33"/>
        <v>0</v>
      </c>
      <c r="BT97" s="232"/>
      <c r="BU97" s="233"/>
      <c r="BV97" s="234"/>
      <c r="BW97" s="181">
        <f t="shared" si="24"/>
        <v>0</v>
      </c>
      <c r="BX97" s="182"/>
      <c r="BY97" s="235"/>
      <c r="BZ97" s="236"/>
      <c r="CA97" s="235"/>
      <c r="CB97" s="185">
        <f t="shared" si="34"/>
        <v>0</v>
      </c>
    </row>
    <row r="98" spans="1:80" ht="15.75">
      <c r="A98" s="186">
        <v>0.32291666666667601</v>
      </c>
      <c r="B98" s="231">
        <v>0.326388888888898</v>
      </c>
      <c r="C98" s="177">
        <f t="shared" si="35"/>
        <v>5</v>
      </c>
      <c r="D98" s="256">
        <v>5</v>
      </c>
      <c r="E98" s="239"/>
      <c r="F98" s="241"/>
      <c r="G98" s="177">
        <f t="shared" si="25"/>
        <v>6</v>
      </c>
      <c r="H98" s="166">
        <v>6</v>
      </c>
      <c r="I98" s="166">
        <v>0</v>
      </c>
      <c r="J98" s="166">
        <v>0</v>
      </c>
      <c r="K98" s="181">
        <f t="shared" si="20"/>
        <v>6</v>
      </c>
      <c r="L98" s="256"/>
      <c r="M98" s="239"/>
      <c r="N98" s="240"/>
      <c r="O98" s="241"/>
      <c r="P98" s="185">
        <f t="shared" si="26"/>
        <v>0</v>
      </c>
      <c r="Q98" s="186">
        <v>0.32291666666667601</v>
      </c>
      <c r="R98" s="231">
        <v>0.326388888888898</v>
      </c>
      <c r="S98" s="177">
        <f t="shared" si="36"/>
        <v>25</v>
      </c>
      <c r="T98" s="238">
        <v>25</v>
      </c>
      <c r="U98" s="239"/>
      <c r="V98" s="241"/>
      <c r="W98" s="177">
        <f t="shared" si="27"/>
        <v>1</v>
      </c>
      <c r="X98" s="166">
        <v>1</v>
      </c>
      <c r="Y98" s="166">
        <v>0</v>
      </c>
      <c r="Z98" s="166">
        <v>0</v>
      </c>
      <c r="AA98" s="181">
        <f t="shared" si="21"/>
        <v>1</v>
      </c>
      <c r="AB98" s="182"/>
      <c r="AC98" s="235"/>
      <c r="AD98" s="236"/>
      <c r="AE98" s="235"/>
      <c r="AF98" s="185">
        <f t="shared" si="28"/>
        <v>0</v>
      </c>
      <c r="AG98" s="186">
        <v>0.32291666666667601</v>
      </c>
      <c r="AH98" s="231">
        <v>0.326388888888898</v>
      </c>
      <c r="AI98" s="177">
        <f t="shared" si="37"/>
        <v>1</v>
      </c>
      <c r="AJ98" s="238">
        <v>1</v>
      </c>
      <c r="AK98" s="239"/>
      <c r="AL98" s="255"/>
      <c r="AM98" s="177">
        <f t="shared" si="29"/>
        <v>4</v>
      </c>
      <c r="AN98" s="166">
        <v>3</v>
      </c>
      <c r="AO98" s="166">
        <v>0</v>
      </c>
      <c r="AP98" s="234"/>
      <c r="AQ98" s="181">
        <f t="shared" si="22"/>
        <v>3</v>
      </c>
      <c r="AR98" s="238"/>
      <c r="AS98" s="239">
        <v>1</v>
      </c>
      <c r="AT98" s="240"/>
      <c r="AU98" s="241"/>
      <c r="AV98" s="185">
        <f t="shared" si="30"/>
        <v>1</v>
      </c>
      <c r="AW98" s="186">
        <v>0.32291666666667601</v>
      </c>
      <c r="AX98" s="231">
        <v>0.326388888888898</v>
      </c>
      <c r="AY98" s="177">
        <f t="shared" si="38"/>
        <v>0</v>
      </c>
      <c r="AZ98" s="232"/>
      <c r="BA98" s="233"/>
      <c r="BB98" s="234"/>
      <c r="BC98" s="177">
        <f t="shared" si="31"/>
        <v>0</v>
      </c>
      <c r="BD98" s="232"/>
      <c r="BE98" s="233"/>
      <c r="BF98" s="234"/>
      <c r="BG98" s="181">
        <f t="shared" si="23"/>
        <v>0</v>
      </c>
      <c r="BH98" s="182"/>
      <c r="BI98" s="235"/>
      <c r="BJ98" s="236"/>
      <c r="BK98" s="235"/>
      <c r="BL98" s="185">
        <f t="shared" si="32"/>
        <v>0</v>
      </c>
      <c r="BM98" s="186">
        <v>0.32291666666667601</v>
      </c>
      <c r="BN98" s="231">
        <v>0.326388888888898</v>
      </c>
      <c r="BO98" s="177">
        <f t="shared" si="39"/>
        <v>0</v>
      </c>
      <c r="BP98" s="232"/>
      <c r="BQ98" s="233"/>
      <c r="BR98" s="234"/>
      <c r="BS98" s="177">
        <f t="shared" si="33"/>
        <v>0</v>
      </c>
      <c r="BT98" s="232"/>
      <c r="BU98" s="233"/>
      <c r="BV98" s="234"/>
      <c r="BW98" s="181">
        <f t="shared" si="24"/>
        <v>0</v>
      </c>
      <c r="BX98" s="182"/>
      <c r="BY98" s="235"/>
      <c r="BZ98" s="236"/>
      <c r="CA98" s="235"/>
      <c r="CB98" s="185">
        <f t="shared" si="34"/>
        <v>0</v>
      </c>
    </row>
    <row r="99" spans="1:80" ht="15.75">
      <c r="A99" s="186">
        <v>0.326388888888898</v>
      </c>
      <c r="B99" s="231">
        <v>0.32986111111111999</v>
      </c>
      <c r="C99" s="177">
        <f t="shared" si="35"/>
        <v>0</v>
      </c>
      <c r="D99" s="256"/>
      <c r="E99" s="239"/>
      <c r="F99" s="241"/>
      <c r="G99" s="177">
        <f t="shared" si="25"/>
        <v>12</v>
      </c>
      <c r="H99" s="166">
        <v>9</v>
      </c>
      <c r="I99" s="166">
        <v>2</v>
      </c>
      <c r="J99" s="166">
        <v>1</v>
      </c>
      <c r="K99" s="181">
        <f t="shared" si="20"/>
        <v>12</v>
      </c>
      <c r="L99" s="256"/>
      <c r="M99" s="239"/>
      <c r="N99" s="240"/>
      <c r="O99" s="241"/>
      <c r="P99" s="185">
        <f t="shared" si="26"/>
        <v>0</v>
      </c>
      <c r="Q99" s="186">
        <v>0.326388888888898</v>
      </c>
      <c r="R99" s="231">
        <v>0.32986111111111999</v>
      </c>
      <c r="S99" s="177">
        <f t="shared" si="36"/>
        <v>33</v>
      </c>
      <c r="T99" s="238">
        <v>33</v>
      </c>
      <c r="U99" s="239"/>
      <c r="V99" s="241"/>
      <c r="W99" s="177">
        <f t="shared" si="27"/>
        <v>1</v>
      </c>
      <c r="X99" s="166">
        <v>1</v>
      </c>
      <c r="Y99" s="166">
        <v>0</v>
      </c>
      <c r="Z99" s="166">
        <v>0</v>
      </c>
      <c r="AA99" s="181">
        <f t="shared" si="21"/>
        <v>1</v>
      </c>
      <c r="AB99" s="182"/>
      <c r="AC99" s="235"/>
      <c r="AD99" s="236"/>
      <c r="AE99" s="235"/>
      <c r="AF99" s="185">
        <f t="shared" si="28"/>
        <v>0</v>
      </c>
      <c r="AG99" s="186">
        <v>0.326388888888898</v>
      </c>
      <c r="AH99" s="231">
        <v>0.32986111111111999</v>
      </c>
      <c r="AI99" s="177">
        <f t="shared" si="37"/>
        <v>1</v>
      </c>
      <c r="AJ99" s="238">
        <v>1</v>
      </c>
      <c r="AK99" s="239"/>
      <c r="AL99" s="255"/>
      <c r="AM99" s="177">
        <f t="shared" si="29"/>
        <v>5</v>
      </c>
      <c r="AN99" s="166">
        <v>3</v>
      </c>
      <c r="AO99" s="166">
        <v>2</v>
      </c>
      <c r="AP99" s="234"/>
      <c r="AQ99" s="181">
        <f t="shared" si="22"/>
        <v>5</v>
      </c>
      <c r="AR99" s="238"/>
      <c r="AS99" s="239"/>
      <c r="AT99" s="240"/>
      <c r="AU99" s="241"/>
      <c r="AV99" s="185">
        <f t="shared" si="30"/>
        <v>0</v>
      </c>
      <c r="AW99" s="186">
        <v>0.326388888888898</v>
      </c>
      <c r="AX99" s="231">
        <v>0.32986111111111999</v>
      </c>
      <c r="AY99" s="177">
        <f t="shared" si="38"/>
        <v>0</v>
      </c>
      <c r="AZ99" s="232"/>
      <c r="BA99" s="233"/>
      <c r="BB99" s="234"/>
      <c r="BC99" s="177">
        <f t="shared" si="31"/>
        <v>0</v>
      </c>
      <c r="BD99" s="232"/>
      <c r="BE99" s="233"/>
      <c r="BF99" s="234"/>
      <c r="BG99" s="181">
        <f t="shared" si="23"/>
        <v>0</v>
      </c>
      <c r="BH99" s="182"/>
      <c r="BI99" s="235"/>
      <c r="BJ99" s="236"/>
      <c r="BK99" s="235"/>
      <c r="BL99" s="185">
        <f t="shared" si="32"/>
        <v>0</v>
      </c>
      <c r="BM99" s="186">
        <v>0.326388888888898</v>
      </c>
      <c r="BN99" s="231">
        <v>0.32986111111111999</v>
      </c>
      <c r="BO99" s="177">
        <f t="shared" si="39"/>
        <v>0</v>
      </c>
      <c r="BP99" s="232"/>
      <c r="BQ99" s="233"/>
      <c r="BR99" s="234"/>
      <c r="BS99" s="177">
        <f t="shared" si="33"/>
        <v>0</v>
      </c>
      <c r="BT99" s="232"/>
      <c r="BU99" s="233"/>
      <c r="BV99" s="234"/>
      <c r="BW99" s="181">
        <f t="shared" si="24"/>
        <v>0</v>
      </c>
      <c r="BX99" s="182"/>
      <c r="BY99" s="235"/>
      <c r="BZ99" s="236"/>
      <c r="CA99" s="235"/>
      <c r="CB99" s="185">
        <f t="shared" si="34"/>
        <v>0</v>
      </c>
    </row>
    <row r="100" spans="1:80" ht="16.5" thickBot="1">
      <c r="A100" s="186">
        <v>0.32986111111111999</v>
      </c>
      <c r="B100" s="231">
        <v>0.33333333333334297</v>
      </c>
      <c r="C100" s="177">
        <f t="shared" si="35"/>
        <v>2</v>
      </c>
      <c r="D100" s="258">
        <v>2</v>
      </c>
      <c r="E100" s="243"/>
      <c r="F100" s="245"/>
      <c r="G100" s="177">
        <f t="shared" si="25"/>
        <v>8</v>
      </c>
      <c r="H100" s="166">
        <v>6</v>
      </c>
      <c r="I100" s="166">
        <v>2</v>
      </c>
      <c r="J100" s="166">
        <v>0</v>
      </c>
      <c r="K100" s="181">
        <f t="shared" si="20"/>
        <v>8</v>
      </c>
      <c r="L100" s="258"/>
      <c r="M100" s="243"/>
      <c r="N100" s="244"/>
      <c r="O100" s="245"/>
      <c r="P100" s="185">
        <f t="shared" si="26"/>
        <v>0</v>
      </c>
      <c r="Q100" s="186">
        <v>0.32986111111111999</v>
      </c>
      <c r="R100" s="231">
        <v>0.33333333333334297</v>
      </c>
      <c r="S100" s="177">
        <f t="shared" si="36"/>
        <v>53</v>
      </c>
      <c r="T100" s="242">
        <f>19+9+14+10</f>
        <v>52</v>
      </c>
      <c r="U100" s="243"/>
      <c r="V100" s="245">
        <v>1</v>
      </c>
      <c r="W100" s="177">
        <f t="shared" si="27"/>
        <v>2</v>
      </c>
      <c r="X100" s="166">
        <v>2</v>
      </c>
      <c r="Y100" s="166">
        <v>0</v>
      </c>
      <c r="Z100" s="166">
        <v>0</v>
      </c>
      <c r="AA100" s="181">
        <f t="shared" si="21"/>
        <v>2</v>
      </c>
      <c r="AB100" s="182"/>
      <c r="AC100" s="235"/>
      <c r="AD100" s="236"/>
      <c r="AE100" s="235"/>
      <c r="AF100" s="185">
        <f t="shared" si="28"/>
        <v>0</v>
      </c>
      <c r="AG100" s="186">
        <v>0.32986111111111999</v>
      </c>
      <c r="AH100" s="231">
        <v>0.33333333333334297</v>
      </c>
      <c r="AI100" s="177">
        <f t="shared" si="37"/>
        <v>0</v>
      </c>
      <c r="AJ100" s="242"/>
      <c r="AK100" s="243"/>
      <c r="AL100" s="257"/>
      <c r="AM100" s="177">
        <f t="shared" si="29"/>
        <v>1</v>
      </c>
      <c r="AN100" s="166">
        <v>1</v>
      </c>
      <c r="AO100" s="166">
        <v>0</v>
      </c>
      <c r="AP100" s="234"/>
      <c r="AQ100" s="181">
        <f t="shared" si="22"/>
        <v>1</v>
      </c>
      <c r="AR100" s="242"/>
      <c r="AS100" s="243"/>
      <c r="AT100" s="244"/>
      <c r="AU100" s="245"/>
      <c r="AV100" s="185">
        <f t="shared" si="30"/>
        <v>0</v>
      </c>
      <c r="AW100" s="186">
        <v>0.32986111111111999</v>
      </c>
      <c r="AX100" s="231">
        <v>0.33333333333334297</v>
      </c>
      <c r="AY100" s="177">
        <f t="shared" si="38"/>
        <v>0</v>
      </c>
      <c r="AZ100" s="232"/>
      <c r="BA100" s="233"/>
      <c r="BB100" s="234"/>
      <c r="BC100" s="177">
        <f t="shared" si="31"/>
        <v>0</v>
      </c>
      <c r="BD100" s="232"/>
      <c r="BE100" s="233"/>
      <c r="BF100" s="234"/>
      <c r="BG100" s="181">
        <f t="shared" si="23"/>
        <v>0</v>
      </c>
      <c r="BH100" s="182"/>
      <c r="BI100" s="235"/>
      <c r="BJ100" s="236"/>
      <c r="BK100" s="235"/>
      <c r="BL100" s="185">
        <f t="shared" si="32"/>
        <v>0</v>
      </c>
      <c r="BM100" s="186">
        <v>0.32986111111111999</v>
      </c>
      <c r="BN100" s="231">
        <v>0.33333333333334297</v>
      </c>
      <c r="BO100" s="177">
        <f t="shared" si="39"/>
        <v>0</v>
      </c>
      <c r="BP100" s="232"/>
      <c r="BQ100" s="233"/>
      <c r="BR100" s="234"/>
      <c r="BS100" s="177">
        <f t="shared" si="33"/>
        <v>0</v>
      </c>
      <c r="BT100" s="232"/>
      <c r="BU100" s="233"/>
      <c r="BV100" s="234"/>
      <c r="BW100" s="181">
        <f t="shared" si="24"/>
        <v>0</v>
      </c>
      <c r="BX100" s="182"/>
      <c r="BY100" s="235"/>
      <c r="BZ100" s="236"/>
      <c r="CA100" s="235"/>
      <c r="CB100" s="185">
        <f t="shared" si="34"/>
        <v>0</v>
      </c>
    </row>
    <row r="101" spans="1:80" ht="16.5" thickTop="1">
      <c r="A101" s="186">
        <v>0.33333333333334297</v>
      </c>
      <c r="B101" s="231">
        <v>0.33680555555556502</v>
      </c>
      <c r="C101" s="177">
        <f t="shared" si="35"/>
        <v>6</v>
      </c>
      <c r="D101" s="256">
        <v>6</v>
      </c>
      <c r="E101" s="239"/>
      <c r="F101" s="241"/>
      <c r="G101" s="177">
        <f t="shared" si="25"/>
        <v>11</v>
      </c>
      <c r="H101" s="166">
        <v>9</v>
      </c>
      <c r="I101" s="166">
        <v>1</v>
      </c>
      <c r="J101" s="166">
        <v>0</v>
      </c>
      <c r="K101" s="181">
        <f t="shared" si="20"/>
        <v>10</v>
      </c>
      <c r="L101" s="256"/>
      <c r="M101" s="239">
        <v>1</v>
      </c>
      <c r="N101" s="240"/>
      <c r="O101" s="241"/>
      <c r="P101" s="185">
        <f t="shared" si="26"/>
        <v>1</v>
      </c>
      <c r="Q101" s="186">
        <v>0.33333333333334297</v>
      </c>
      <c r="R101" s="231">
        <v>0.33680555555556502</v>
      </c>
      <c r="S101" s="177">
        <f t="shared" si="36"/>
        <v>31</v>
      </c>
      <c r="T101" s="238">
        <f>10+12+8+1</f>
        <v>31</v>
      </c>
      <c r="U101" s="239"/>
      <c r="V101" s="241"/>
      <c r="W101" s="177">
        <f t="shared" si="27"/>
        <v>2</v>
      </c>
      <c r="X101" s="166">
        <v>2</v>
      </c>
      <c r="Y101" s="166">
        <v>0</v>
      </c>
      <c r="Z101" s="166">
        <v>0</v>
      </c>
      <c r="AA101" s="181">
        <f t="shared" si="21"/>
        <v>2</v>
      </c>
      <c r="AB101" s="238"/>
      <c r="AC101" s="239"/>
      <c r="AD101" s="240"/>
      <c r="AE101" s="241"/>
      <c r="AF101" s="185">
        <f t="shared" si="28"/>
        <v>0</v>
      </c>
      <c r="AG101" s="186">
        <v>0.33333333333334297</v>
      </c>
      <c r="AH101" s="231">
        <v>0.33680555555556502</v>
      </c>
      <c r="AI101" s="177">
        <f t="shared" si="37"/>
        <v>3</v>
      </c>
      <c r="AJ101" s="238">
        <v>3</v>
      </c>
      <c r="AK101" s="239"/>
      <c r="AL101" s="255"/>
      <c r="AM101" s="177">
        <f t="shared" si="29"/>
        <v>3</v>
      </c>
      <c r="AN101" s="166">
        <v>2</v>
      </c>
      <c r="AO101" s="166">
        <v>1</v>
      </c>
      <c r="AP101" s="234"/>
      <c r="AQ101" s="181">
        <f t="shared" si="22"/>
        <v>3</v>
      </c>
      <c r="AR101" s="238"/>
      <c r="AS101" s="239"/>
      <c r="AT101" s="240"/>
      <c r="AU101" s="241"/>
      <c r="AV101" s="185">
        <f t="shared" si="30"/>
        <v>0</v>
      </c>
      <c r="AW101" s="186">
        <v>0.33333333333334297</v>
      </c>
      <c r="AX101" s="231">
        <v>0.33680555555556502</v>
      </c>
      <c r="AY101" s="177">
        <f t="shared" si="38"/>
        <v>0</v>
      </c>
      <c r="AZ101" s="232"/>
      <c r="BA101" s="233"/>
      <c r="BB101" s="234"/>
      <c r="BC101" s="177">
        <f t="shared" si="31"/>
        <v>0</v>
      </c>
      <c r="BD101" s="232"/>
      <c r="BE101" s="233"/>
      <c r="BF101" s="234"/>
      <c r="BG101" s="181">
        <f t="shared" si="23"/>
        <v>0</v>
      </c>
      <c r="BH101" s="182"/>
      <c r="BI101" s="235"/>
      <c r="BJ101" s="236"/>
      <c r="BK101" s="235"/>
      <c r="BL101" s="185">
        <f t="shared" si="32"/>
        <v>0</v>
      </c>
      <c r="BM101" s="186">
        <v>0.33333333333334297</v>
      </c>
      <c r="BN101" s="231">
        <v>0.33680555555556502</v>
      </c>
      <c r="BO101" s="177">
        <f t="shared" si="39"/>
        <v>0</v>
      </c>
      <c r="BP101" s="232"/>
      <c r="BQ101" s="233"/>
      <c r="BR101" s="234"/>
      <c r="BS101" s="177">
        <f t="shared" si="33"/>
        <v>0</v>
      </c>
      <c r="BT101" s="232"/>
      <c r="BU101" s="233"/>
      <c r="BV101" s="234"/>
      <c r="BW101" s="181">
        <f t="shared" si="24"/>
        <v>0</v>
      </c>
      <c r="BX101" s="182"/>
      <c r="BY101" s="235"/>
      <c r="BZ101" s="236"/>
      <c r="CA101" s="235"/>
      <c r="CB101" s="185">
        <f t="shared" si="34"/>
        <v>0</v>
      </c>
    </row>
    <row r="102" spans="1:80" ht="15.75">
      <c r="A102" s="186">
        <v>0.33680555555556502</v>
      </c>
      <c r="B102" s="231">
        <v>0.340277777777787</v>
      </c>
      <c r="C102" s="177">
        <f t="shared" si="35"/>
        <v>1</v>
      </c>
      <c r="D102" s="256">
        <v>1</v>
      </c>
      <c r="E102" s="239"/>
      <c r="F102" s="241"/>
      <c r="G102" s="177">
        <f t="shared" si="25"/>
        <v>10</v>
      </c>
      <c r="H102" s="166">
        <v>9</v>
      </c>
      <c r="I102" s="166">
        <v>0</v>
      </c>
      <c r="J102" s="166">
        <v>0</v>
      </c>
      <c r="K102" s="181">
        <f t="shared" si="20"/>
        <v>9</v>
      </c>
      <c r="L102" s="256"/>
      <c r="M102" s="239"/>
      <c r="N102" s="240">
        <v>1</v>
      </c>
      <c r="O102" s="241"/>
      <c r="P102" s="185">
        <f t="shared" si="26"/>
        <v>1</v>
      </c>
      <c r="Q102" s="186">
        <v>0.33680555555556502</v>
      </c>
      <c r="R102" s="231">
        <v>0.340277777777787</v>
      </c>
      <c r="S102" s="177">
        <f t="shared" si="36"/>
        <v>28</v>
      </c>
      <c r="T102" s="238">
        <f>11+12+3+2</f>
        <v>28</v>
      </c>
      <c r="U102" s="239"/>
      <c r="V102" s="241"/>
      <c r="W102" s="177">
        <f t="shared" si="27"/>
        <v>4</v>
      </c>
      <c r="X102" s="166">
        <v>4</v>
      </c>
      <c r="Y102" s="166">
        <v>0</v>
      </c>
      <c r="Z102" s="166">
        <v>0</v>
      </c>
      <c r="AA102" s="181">
        <f t="shared" si="21"/>
        <v>4</v>
      </c>
      <c r="AB102" s="238"/>
      <c r="AC102" s="239"/>
      <c r="AD102" s="240"/>
      <c r="AE102" s="241"/>
      <c r="AF102" s="185">
        <f t="shared" si="28"/>
        <v>0</v>
      </c>
      <c r="AG102" s="186">
        <v>0.33680555555556502</v>
      </c>
      <c r="AH102" s="231">
        <v>0.340277777777787</v>
      </c>
      <c r="AI102" s="177">
        <f t="shared" si="37"/>
        <v>0</v>
      </c>
      <c r="AJ102" s="238"/>
      <c r="AK102" s="239"/>
      <c r="AL102" s="255"/>
      <c r="AM102" s="177">
        <f t="shared" si="29"/>
        <v>2</v>
      </c>
      <c r="AN102" s="166">
        <v>2</v>
      </c>
      <c r="AO102" s="166">
        <v>0</v>
      </c>
      <c r="AP102" s="234"/>
      <c r="AQ102" s="181">
        <f t="shared" si="22"/>
        <v>2</v>
      </c>
      <c r="AR102" s="238"/>
      <c r="AS102" s="239"/>
      <c r="AT102" s="240"/>
      <c r="AU102" s="241"/>
      <c r="AV102" s="185">
        <f t="shared" si="30"/>
        <v>0</v>
      </c>
      <c r="AW102" s="186">
        <v>0.33680555555556502</v>
      </c>
      <c r="AX102" s="231">
        <v>0.340277777777787</v>
      </c>
      <c r="AY102" s="177">
        <f t="shared" si="38"/>
        <v>0</v>
      </c>
      <c r="AZ102" s="232"/>
      <c r="BA102" s="233"/>
      <c r="BB102" s="234"/>
      <c r="BC102" s="177">
        <f t="shared" si="31"/>
        <v>0</v>
      </c>
      <c r="BD102" s="232"/>
      <c r="BE102" s="233"/>
      <c r="BF102" s="234"/>
      <c r="BG102" s="181">
        <f t="shared" si="23"/>
        <v>0</v>
      </c>
      <c r="BH102" s="182"/>
      <c r="BI102" s="235"/>
      <c r="BJ102" s="236"/>
      <c r="BK102" s="235"/>
      <c r="BL102" s="185">
        <f t="shared" si="32"/>
        <v>0</v>
      </c>
      <c r="BM102" s="186">
        <v>0.33680555555556502</v>
      </c>
      <c r="BN102" s="231">
        <v>0.340277777777787</v>
      </c>
      <c r="BO102" s="177">
        <f t="shared" si="39"/>
        <v>0</v>
      </c>
      <c r="BP102" s="232"/>
      <c r="BQ102" s="233"/>
      <c r="BR102" s="234"/>
      <c r="BS102" s="177">
        <f t="shared" si="33"/>
        <v>0</v>
      </c>
      <c r="BT102" s="232"/>
      <c r="BU102" s="233"/>
      <c r="BV102" s="234"/>
      <c r="BW102" s="181">
        <f t="shared" si="24"/>
        <v>0</v>
      </c>
      <c r="BX102" s="182"/>
      <c r="BY102" s="235"/>
      <c r="BZ102" s="236"/>
      <c r="CA102" s="235"/>
      <c r="CB102" s="185">
        <f t="shared" si="34"/>
        <v>0</v>
      </c>
    </row>
    <row r="103" spans="1:80" ht="15.75">
      <c r="A103" s="186">
        <v>0.340277777777787</v>
      </c>
      <c r="B103" s="231">
        <v>0.34375000000000999</v>
      </c>
      <c r="C103" s="177">
        <f t="shared" si="35"/>
        <v>0</v>
      </c>
      <c r="D103" s="256"/>
      <c r="E103" s="239"/>
      <c r="F103" s="241"/>
      <c r="G103" s="177">
        <f t="shared" si="25"/>
        <v>8</v>
      </c>
      <c r="H103" s="166">
        <v>6</v>
      </c>
      <c r="I103" s="166">
        <v>2</v>
      </c>
      <c r="J103" s="166">
        <v>0</v>
      </c>
      <c r="K103" s="181">
        <f t="shared" si="20"/>
        <v>8</v>
      </c>
      <c r="L103" s="256"/>
      <c r="M103" s="239"/>
      <c r="N103" s="240"/>
      <c r="O103" s="241"/>
      <c r="P103" s="185">
        <f t="shared" si="26"/>
        <v>0</v>
      </c>
      <c r="Q103" s="186">
        <v>0.340277777777787</v>
      </c>
      <c r="R103" s="231">
        <v>0.34375000000000999</v>
      </c>
      <c r="S103" s="177">
        <f t="shared" si="36"/>
        <v>38</v>
      </c>
      <c r="T103" s="238">
        <f>7+9+12+10</f>
        <v>38</v>
      </c>
      <c r="U103" s="239"/>
      <c r="V103" s="241"/>
      <c r="W103" s="177">
        <f t="shared" si="27"/>
        <v>3</v>
      </c>
      <c r="X103" s="166">
        <v>3</v>
      </c>
      <c r="Y103" s="166">
        <v>0</v>
      </c>
      <c r="Z103" s="166">
        <v>0</v>
      </c>
      <c r="AA103" s="181">
        <f t="shared" si="21"/>
        <v>3</v>
      </c>
      <c r="AB103" s="238"/>
      <c r="AC103" s="239"/>
      <c r="AD103" s="240"/>
      <c r="AE103" s="241"/>
      <c r="AF103" s="185">
        <f t="shared" si="28"/>
        <v>0</v>
      </c>
      <c r="AG103" s="186">
        <v>0.340277777777787</v>
      </c>
      <c r="AH103" s="231">
        <v>0.34375000000000999</v>
      </c>
      <c r="AI103" s="177">
        <f t="shared" si="37"/>
        <v>0</v>
      </c>
      <c r="AJ103" s="238"/>
      <c r="AK103" s="239"/>
      <c r="AL103" s="255"/>
      <c r="AM103" s="177">
        <f t="shared" si="29"/>
        <v>6</v>
      </c>
      <c r="AN103" s="166">
        <v>4</v>
      </c>
      <c r="AO103" s="166">
        <v>0</v>
      </c>
      <c r="AP103" s="234"/>
      <c r="AQ103" s="181">
        <f t="shared" si="22"/>
        <v>4</v>
      </c>
      <c r="AR103" s="238"/>
      <c r="AS103" s="239"/>
      <c r="AT103" s="240"/>
      <c r="AU103" s="241">
        <v>2</v>
      </c>
      <c r="AV103" s="185">
        <f t="shared" si="30"/>
        <v>2</v>
      </c>
      <c r="AW103" s="186">
        <v>0.340277777777787</v>
      </c>
      <c r="AX103" s="231">
        <v>0.34375000000000999</v>
      </c>
      <c r="AY103" s="177">
        <f t="shared" si="38"/>
        <v>0</v>
      </c>
      <c r="AZ103" s="232"/>
      <c r="BA103" s="233"/>
      <c r="BB103" s="234"/>
      <c r="BC103" s="177">
        <f t="shared" si="31"/>
        <v>0</v>
      </c>
      <c r="BD103" s="232"/>
      <c r="BE103" s="233"/>
      <c r="BF103" s="234"/>
      <c r="BG103" s="181">
        <f t="shared" si="23"/>
        <v>0</v>
      </c>
      <c r="BH103" s="182"/>
      <c r="BI103" s="235"/>
      <c r="BJ103" s="236"/>
      <c r="BK103" s="235"/>
      <c r="BL103" s="185">
        <f t="shared" si="32"/>
        <v>0</v>
      </c>
      <c r="BM103" s="186">
        <v>0.340277777777787</v>
      </c>
      <c r="BN103" s="231">
        <v>0.34375000000000999</v>
      </c>
      <c r="BO103" s="177">
        <f t="shared" si="39"/>
        <v>0</v>
      </c>
      <c r="BP103" s="232"/>
      <c r="BQ103" s="233"/>
      <c r="BR103" s="234"/>
      <c r="BS103" s="177">
        <f t="shared" si="33"/>
        <v>0</v>
      </c>
      <c r="BT103" s="232"/>
      <c r="BU103" s="233"/>
      <c r="BV103" s="234"/>
      <c r="BW103" s="181">
        <f t="shared" si="24"/>
        <v>0</v>
      </c>
      <c r="BX103" s="182"/>
      <c r="BY103" s="235"/>
      <c r="BZ103" s="236"/>
      <c r="CA103" s="235"/>
      <c r="CB103" s="185">
        <f t="shared" si="34"/>
        <v>0</v>
      </c>
    </row>
    <row r="104" spans="1:80" ht="15.75">
      <c r="A104" s="186">
        <v>0.34375000000000999</v>
      </c>
      <c r="B104" s="231">
        <v>0.34722222222223198</v>
      </c>
      <c r="C104" s="177">
        <f t="shared" si="35"/>
        <v>1</v>
      </c>
      <c r="D104" s="256">
        <v>1</v>
      </c>
      <c r="E104" s="239"/>
      <c r="F104" s="241"/>
      <c r="G104" s="177">
        <f t="shared" si="25"/>
        <v>12</v>
      </c>
      <c r="H104" s="166">
        <v>11</v>
      </c>
      <c r="I104" s="166">
        <v>1</v>
      </c>
      <c r="J104" s="166">
        <v>0</v>
      </c>
      <c r="K104" s="181">
        <f t="shared" si="20"/>
        <v>12</v>
      </c>
      <c r="L104" s="256"/>
      <c r="M104" s="239"/>
      <c r="N104" s="240"/>
      <c r="O104" s="241"/>
      <c r="P104" s="185">
        <f t="shared" si="26"/>
        <v>0</v>
      </c>
      <c r="Q104" s="186">
        <v>0.34375000000000999</v>
      </c>
      <c r="R104" s="231">
        <v>0.34722222222223198</v>
      </c>
      <c r="S104" s="177">
        <f t="shared" si="36"/>
        <v>38</v>
      </c>
      <c r="T104" s="238">
        <f>12+12+14</f>
        <v>38</v>
      </c>
      <c r="U104" s="239"/>
      <c r="V104" s="241"/>
      <c r="W104" s="177">
        <f t="shared" si="27"/>
        <v>1</v>
      </c>
      <c r="X104" s="166">
        <v>1</v>
      </c>
      <c r="Y104" s="166">
        <v>0</v>
      </c>
      <c r="Z104" s="166">
        <v>0</v>
      </c>
      <c r="AA104" s="181">
        <f t="shared" si="21"/>
        <v>1</v>
      </c>
      <c r="AB104" s="238"/>
      <c r="AC104" s="239"/>
      <c r="AD104" s="240"/>
      <c r="AE104" s="241"/>
      <c r="AF104" s="185">
        <f t="shared" si="28"/>
        <v>0</v>
      </c>
      <c r="AG104" s="186">
        <v>0.34375000000000999</v>
      </c>
      <c r="AH104" s="231">
        <v>0.34722222222223198</v>
      </c>
      <c r="AI104" s="177">
        <f t="shared" si="37"/>
        <v>0</v>
      </c>
      <c r="AJ104" s="238"/>
      <c r="AK104" s="239"/>
      <c r="AL104" s="255"/>
      <c r="AM104" s="177">
        <f t="shared" si="29"/>
        <v>4</v>
      </c>
      <c r="AN104" s="166">
        <v>4</v>
      </c>
      <c r="AO104" s="166">
        <v>0</v>
      </c>
      <c r="AP104" s="234"/>
      <c r="AQ104" s="181">
        <f t="shared" si="22"/>
        <v>4</v>
      </c>
      <c r="AR104" s="238"/>
      <c r="AS104" s="239"/>
      <c r="AT104" s="240"/>
      <c r="AU104" s="241"/>
      <c r="AV104" s="185">
        <f t="shared" si="30"/>
        <v>0</v>
      </c>
      <c r="AW104" s="186">
        <v>0.34375000000000999</v>
      </c>
      <c r="AX104" s="231">
        <v>0.34722222222223198</v>
      </c>
      <c r="AY104" s="177">
        <f t="shared" si="38"/>
        <v>0</v>
      </c>
      <c r="AZ104" s="232"/>
      <c r="BA104" s="233"/>
      <c r="BB104" s="234"/>
      <c r="BC104" s="177">
        <f t="shared" si="31"/>
        <v>0</v>
      </c>
      <c r="BD104" s="232"/>
      <c r="BE104" s="233"/>
      <c r="BF104" s="234"/>
      <c r="BG104" s="181">
        <f t="shared" si="23"/>
        <v>0</v>
      </c>
      <c r="BH104" s="182"/>
      <c r="BI104" s="235"/>
      <c r="BJ104" s="236"/>
      <c r="BK104" s="235"/>
      <c r="BL104" s="185">
        <f t="shared" si="32"/>
        <v>0</v>
      </c>
      <c r="BM104" s="186">
        <v>0.34375000000000999</v>
      </c>
      <c r="BN104" s="231">
        <v>0.34722222222223198</v>
      </c>
      <c r="BO104" s="177">
        <f t="shared" si="39"/>
        <v>0</v>
      </c>
      <c r="BP104" s="232"/>
      <c r="BQ104" s="233"/>
      <c r="BR104" s="234"/>
      <c r="BS104" s="177">
        <f t="shared" si="33"/>
        <v>0</v>
      </c>
      <c r="BT104" s="232"/>
      <c r="BU104" s="233"/>
      <c r="BV104" s="234"/>
      <c r="BW104" s="181">
        <f t="shared" si="24"/>
        <v>0</v>
      </c>
      <c r="BX104" s="182"/>
      <c r="BY104" s="235"/>
      <c r="BZ104" s="236"/>
      <c r="CA104" s="235"/>
      <c r="CB104" s="185">
        <f t="shared" si="34"/>
        <v>0</v>
      </c>
    </row>
    <row r="105" spans="1:80" ht="15.75">
      <c r="A105" s="186">
        <v>0.34722222222223198</v>
      </c>
      <c r="B105" s="231">
        <v>0.35069444444445402</v>
      </c>
      <c r="C105" s="177">
        <f t="shared" si="35"/>
        <v>0</v>
      </c>
      <c r="D105" s="256"/>
      <c r="E105" s="239"/>
      <c r="F105" s="241"/>
      <c r="G105" s="177">
        <f t="shared" si="25"/>
        <v>4</v>
      </c>
      <c r="H105" s="166">
        <v>3</v>
      </c>
      <c r="I105" s="166">
        <v>1</v>
      </c>
      <c r="J105" s="166">
        <v>0</v>
      </c>
      <c r="K105" s="181">
        <f t="shared" si="20"/>
        <v>4</v>
      </c>
      <c r="L105" s="256"/>
      <c r="M105" s="239"/>
      <c r="N105" s="240"/>
      <c r="O105" s="241"/>
      <c r="P105" s="185">
        <f t="shared" si="26"/>
        <v>0</v>
      </c>
      <c r="Q105" s="186">
        <v>0.34722222222223198</v>
      </c>
      <c r="R105" s="231">
        <v>0.35069444444445402</v>
      </c>
      <c r="S105" s="177">
        <f t="shared" si="36"/>
        <v>30</v>
      </c>
      <c r="T105" s="238">
        <f>13+4+8+5</f>
        <v>30</v>
      </c>
      <c r="U105" s="239"/>
      <c r="V105" s="241"/>
      <c r="W105" s="177">
        <f t="shared" si="27"/>
        <v>0</v>
      </c>
      <c r="X105" s="166">
        <v>0</v>
      </c>
      <c r="Y105" s="166">
        <v>0</v>
      </c>
      <c r="Z105" s="166">
        <v>0</v>
      </c>
      <c r="AA105" s="181">
        <f t="shared" si="21"/>
        <v>0</v>
      </c>
      <c r="AB105" s="238"/>
      <c r="AC105" s="239"/>
      <c r="AD105" s="240"/>
      <c r="AE105" s="241"/>
      <c r="AF105" s="185">
        <f t="shared" si="28"/>
        <v>0</v>
      </c>
      <c r="AG105" s="186">
        <v>0.34722222222223198</v>
      </c>
      <c r="AH105" s="231">
        <v>0.35069444444445402</v>
      </c>
      <c r="AI105" s="177">
        <f t="shared" si="37"/>
        <v>0</v>
      </c>
      <c r="AJ105" s="238"/>
      <c r="AK105" s="239"/>
      <c r="AL105" s="255"/>
      <c r="AM105" s="177">
        <f t="shared" si="29"/>
        <v>4</v>
      </c>
      <c r="AN105" s="166">
        <v>3</v>
      </c>
      <c r="AO105" s="166">
        <v>0</v>
      </c>
      <c r="AP105" s="234"/>
      <c r="AQ105" s="181">
        <f t="shared" si="22"/>
        <v>3</v>
      </c>
      <c r="AR105" s="238"/>
      <c r="AS105" s="239">
        <v>1</v>
      </c>
      <c r="AT105" s="240"/>
      <c r="AU105" s="241"/>
      <c r="AV105" s="185">
        <f t="shared" si="30"/>
        <v>1</v>
      </c>
      <c r="AW105" s="186">
        <v>0.34722222222223198</v>
      </c>
      <c r="AX105" s="231">
        <v>0.35069444444445402</v>
      </c>
      <c r="AY105" s="177">
        <f t="shared" si="38"/>
        <v>0</v>
      </c>
      <c r="AZ105" s="232"/>
      <c r="BA105" s="233"/>
      <c r="BB105" s="234"/>
      <c r="BC105" s="177">
        <f t="shared" si="31"/>
        <v>0</v>
      </c>
      <c r="BD105" s="232"/>
      <c r="BE105" s="233"/>
      <c r="BF105" s="234"/>
      <c r="BG105" s="181">
        <f t="shared" si="23"/>
        <v>0</v>
      </c>
      <c r="BH105" s="182"/>
      <c r="BI105" s="235"/>
      <c r="BJ105" s="236"/>
      <c r="BK105" s="235"/>
      <c r="BL105" s="185">
        <f t="shared" si="32"/>
        <v>0</v>
      </c>
      <c r="BM105" s="186">
        <v>0.34722222222223198</v>
      </c>
      <c r="BN105" s="231">
        <v>0.35069444444445402</v>
      </c>
      <c r="BO105" s="177">
        <f t="shared" si="39"/>
        <v>0</v>
      </c>
      <c r="BP105" s="232"/>
      <c r="BQ105" s="233"/>
      <c r="BR105" s="234"/>
      <c r="BS105" s="177">
        <f t="shared" si="33"/>
        <v>0</v>
      </c>
      <c r="BT105" s="232"/>
      <c r="BU105" s="233"/>
      <c r="BV105" s="234"/>
      <c r="BW105" s="181">
        <f t="shared" si="24"/>
        <v>0</v>
      </c>
      <c r="BX105" s="182"/>
      <c r="BY105" s="235"/>
      <c r="BZ105" s="236"/>
      <c r="CA105" s="235"/>
      <c r="CB105" s="185">
        <f t="shared" si="34"/>
        <v>0</v>
      </c>
    </row>
    <row r="106" spans="1:80" ht="15.75">
      <c r="A106" s="186">
        <v>0.35069444444445402</v>
      </c>
      <c r="B106" s="231">
        <v>0.35416666666667701</v>
      </c>
      <c r="C106" s="177">
        <f t="shared" si="35"/>
        <v>0</v>
      </c>
      <c r="D106" s="256"/>
      <c r="E106" s="239"/>
      <c r="F106" s="241"/>
      <c r="G106" s="177">
        <f t="shared" si="25"/>
        <v>7</v>
      </c>
      <c r="H106" s="166">
        <v>4</v>
      </c>
      <c r="I106" s="166">
        <v>2</v>
      </c>
      <c r="J106" s="166">
        <v>0</v>
      </c>
      <c r="K106" s="181">
        <f t="shared" si="20"/>
        <v>6</v>
      </c>
      <c r="L106" s="256"/>
      <c r="M106" s="239">
        <v>1</v>
      </c>
      <c r="N106" s="240"/>
      <c r="O106" s="241"/>
      <c r="P106" s="185">
        <f t="shared" si="26"/>
        <v>1</v>
      </c>
      <c r="Q106" s="186">
        <v>0.35069444444445402</v>
      </c>
      <c r="R106" s="231">
        <v>0.35416666666667701</v>
      </c>
      <c r="S106" s="177">
        <f t="shared" si="36"/>
        <v>17</v>
      </c>
      <c r="T106" s="238">
        <f>1+5+7+4</f>
        <v>17</v>
      </c>
      <c r="U106" s="239"/>
      <c r="V106" s="241"/>
      <c r="W106" s="177">
        <f t="shared" si="27"/>
        <v>2</v>
      </c>
      <c r="X106" s="166">
        <v>1</v>
      </c>
      <c r="Y106" s="166">
        <v>1</v>
      </c>
      <c r="Z106" s="166">
        <v>0</v>
      </c>
      <c r="AA106" s="181">
        <f t="shared" si="21"/>
        <v>2</v>
      </c>
      <c r="AB106" s="238"/>
      <c r="AC106" s="239"/>
      <c r="AD106" s="240"/>
      <c r="AE106" s="241"/>
      <c r="AF106" s="185">
        <f t="shared" si="28"/>
        <v>0</v>
      </c>
      <c r="AG106" s="186">
        <v>0.35069444444445402</v>
      </c>
      <c r="AH106" s="231">
        <v>0.35416666666667701</v>
      </c>
      <c r="AI106" s="177">
        <f t="shared" si="37"/>
        <v>0</v>
      </c>
      <c r="AJ106" s="238"/>
      <c r="AK106" s="239"/>
      <c r="AL106" s="255"/>
      <c r="AM106" s="177">
        <f t="shared" si="29"/>
        <v>2</v>
      </c>
      <c r="AN106" s="166">
        <v>1</v>
      </c>
      <c r="AO106" s="166">
        <v>0</v>
      </c>
      <c r="AP106" s="234"/>
      <c r="AQ106" s="181">
        <f t="shared" si="22"/>
        <v>1</v>
      </c>
      <c r="AR106" s="238"/>
      <c r="AS106" s="239">
        <v>1</v>
      </c>
      <c r="AT106" s="240"/>
      <c r="AU106" s="241"/>
      <c r="AV106" s="185">
        <f t="shared" si="30"/>
        <v>1</v>
      </c>
      <c r="AW106" s="186">
        <v>0.35069444444445402</v>
      </c>
      <c r="AX106" s="231">
        <v>0.35416666666667701</v>
      </c>
      <c r="AY106" s="177">
        <f t="shared" si="38"/>
        <v>0</v>
      </c>
      <c r="AZ106" s="232"/>
      <c r="BA106" s="233"/>
      <c r="BB106" s="234"/>
      <c r="BC106" s="177">
        <f t="shared" si="31"/>
        <v>0</v>
      </c>
      <c r="BD106" s="232"/>
      <c r="BE106" s="233"/>
      <c r="BF106" s="234"/>
      <c r="BG106" s="181">
        <f t="shared" si="23"/>
        <v>0</v>
      </c>
      <c r="BH106" s="182"/>
      <c r="BI106" s="235"/>
      <c r="BJ106" s="236"/>
      <c r="BK106" s="235"/>
      <c r="BL106" s="185">
        <f t="shared" si="32"/>
        <v>0</v>
      </c>
      <c r="BM106" s="186">
        <v>0.35069444444445402</v>
      </c>
      <c r="BN106" s="231">
        <v>0.35416666666667701</v>
      </c>
      <c r="BO106" s="177">
        <f t="shared" si="39"/>
        <v>0</v>
      </c>
      <c r="BP106" s="232"/>
      <c r="BQ106" s="233"/>
      <c r="BR106" s="234"/>
      <c r="BS106" s="177">
        <f t="shared" si="33"/>
        <v>0</v>
      </c>
      <c r="BT106" s="232"/>
      <c r="BU106" s="233"/>
      <c r="BV106" s="234"/>
      <c r="BW106" s="181">
        <f t="shared" si="24"/>
        <v>0</v>
      </c>
      <c r="BX106" s="182"/>
      <c r="BY106" s="235"/>
      <c r="BZ106" s="236"/>
      <c r="CA106" s="235"/>
      <c r="CB106" s="185">
        <f t="shared" si="34"/>
        <v>0</v>
      </c>
    </row>
    <row r="107" spans="1:80" ht="15.75">
      <c r="A107" s="186">
        <v>0.35416666666667701</v>
      </c>
      <c r="B107" s="231">
        <v>0.357638888888899</v>
      </c>
      <c r="C107" s="177">
        <f t="shared" si="35"/>
        <v>0</v>
      </c>
      <c r="D107" s="256"/>
      <c r="E107" s="239"/>
      <c r="F107" s="241"/>
      <c r="G107" s="177">
        <f t="shared" si="25"/>
        <v>5</v>
      </c>
      <c r="H107" s="166">
        <v>5</v>
      </c>
      <c r="I107" s="166">
        <v>0</v>
      </c>
      <c r="J107" s="166">
        <v>0</v>
      </c>
      <c r="K107" s="181">
        <f t="shared" si="20"/>
        <v>5</v>
      </c>
      <c r="L107" s="256"/>
      <c r="M107" s="239"/>
      <c r="N107" s="240"/>
      <c r="O107" s="241"/>
      <c r="P107" s="185">
        <f t="shared" si="26"/>
        <v>0</v>
      </c>
      <c r="Q107" s="186">
        <v>0.35416666666667701</v>
      </c>
      <c r="R107" s="231">
        <v>0.357638888888899</v>
      </c>
      <c r="S107" s="177">
        <f t="shared" si="36"/>
        <v>33</v>
      </c>
      <c r="T107" s="238">
        <f>13+3+6+11</f>
        <v>33</v>
      </c>
      <c r="U107" s="239"/>
      <c r="V107" s="241"/>
      <c r="W107" s="177">
        <f t="shared" si="27"/>
        <v>2</v>
      </c>
      <c r="X107" s="166">
        <v>2</v>
      </c>
      <c r="Y107" s="166">
        <v>0</v>
      </c>
      <c r="Z107" s="166">
        <v>0</v>
      </c>
      <c r="AA107" s="181">
        <f t="shared" si="21"/>
        <v>2</v>
      </c>
      <c r="AB107" s="238"/>
      <c r="AC107" s="239"/>
      <c r="AD107" s="240"/>
      <c r="AE107" s="241"/>
      <c r="AF107" s="185">
        <f t="shared" si="28"/>
        <v>0</v>
      </c>
      <c r="AG107" s="186">
        <v>0.35416666666667701</v>
      </c>
      <c r="AH107" s="231">
        <v>0.357638888888899</v>
      </c>
      <c r="AI107" s="177">
        <f t="shared" si="37"/>
        <v>0</v>
      </c>
      <c r="AJ107" s="238"/>
      <c r="AK107" s="239"/>
      <c r="AL107" s="255"/>
      <c r="AM107" s="177">
        <f t="shared" si="29"/>
        <v>1</v>
      </c>
      <c r="AN107" s="166">
        <v>1</v>
      </c>
      <c r="AO107" s="166">
        <v>0</v>
      </c>
      <c r="AP107" s="234"/>
      <c r="AQ107" s="181">
        <f t="shared" si="22"/>
        <v>1</v>
      </c>
      <c r="AR107" s="238"/>
      <c r="AS107" s="239"/>
      <c r="AT107" s="240"/>
      <c r="AU107" s="241"/>
      <c r="AV107" s="185">
        <f t="shared" si="30"/>
        <v>0</v>
      </c>
      <c r="AW107" s="186">
        <v>0.35416666666667701</v>
      </c>
      <c r="AX107" s="231">
        <v>0.357638888888899</v>
      </c>
      <c r="AY107" s="177">
        <f t="shared" si="38"/>
        <v>0</v>
      </c>
      <c r="AZ107" s="232"/>
      <c r="BA107" s="233"/>
      <c r="BB107" s="234"/>
      <c r="BC107" s="177">
        <f t="shared" si="31"/>
        <v>0</v>
      </c>
      <c r="BD107" s="232"/>
      <c r="BE107" s="233"/>
      <c r="BF107" s="234"/>
      <c r="BG107" s="181">
        <f t="shared" si="23"/>
        <v>0</v>
      </c>
      <c r="BH107" s="182"/>
      <c r="BI107" s="235"/>
      <c r="BJ107" s="236"/>
      <c r="BK107" s="235"/>
      <c r="BL107" s="185">
        <f t="shared" si="32"/>
        <v>0</v>
      </c>
      <c r="BM107" s="186">
        <v>0.35416666666667701</v>
      </c>
      <c r="BN107" s="231">
        <v>0.357638888888899</v>
      </c>
      <c r="BO107" s="177">
        <f t="shared" si="39"/>
        <v>0</v>
      </c>
      <c r="BP107" s="232"/>
      <c r="BQ107" s="233"/>
      <c r="BR107" s="234"/>
      <c r="BS107" s="177">
        <f t="shared" si="33"/>
        <v>0</v>
      </c>
      <c r="BT107" s="232"/>
      <c r="BU107" s="233"/>
      <c r="BV107" s="234"/>
      <c r="BW107" s="181">
        <f t="shared" si="24"/>
        <v>0</v>
      </c>
      <c r="BX107" s="182"/>
      <c r="BY107" s="235"/>
      <c r="BZ107" s="236"/>
      <c r="CA107" s="235"/>
      <c r="CB107" s="185">
        <f t="shared" si="34"/>
        <v>0</v>
      </c>
    </row>
    <row r="108" spans="1:80" ht="15.75">
      <c r="A108" s="186">
        <v>0.357638888888899</v>
      </c>
      <c r="B108" s="231">
        <v>0.36111111111112099</v>
      </c>
      <c r="C108" s="177">
        <f t="shared" si="35"/>
        <v>2</v>
      </c>
      <c r="D108" s="256">
        <v>2</v>
      </c>
      <c r="E108" s="239"/>
      <c r="F108" s="241"/>
      <c r="G108" s="177">
        <f t="shared" si="25"/>
        <v>8</v>
      </c>
      <c r="H108" s="166">
        <v>8</v>
      </c>
      <c r="I108" s="166">
        <v>0</v>
      </c>
      <c r="J108" s="166">
        <v>0</v>
      </c>
      <c r="K108" s="181">
        <f t="shared" si="20"/>
        <v>8</v>
      </c>
      <c r="L108" s="256"/>
      <c r="M108" s="239"/>
      <c r="N108" s="240"/>
      <c r="O108" s="241"/>
      <c r="P108" s="185">
        <f t="shared" si="26"/>
        <v>0</v>
      </c>
      <c r="Q108" s="186">
        <v>0.357638888888899</v>
      </c>
      <c r="R108" s="231">
        <v>0.36111111111112099</v>
      </c>
      <c r="S108" s="177">
        <f t="shared" si="36"/>
        <v>31</v>
      </c>
      <c r="T108" s="238">
        <f>15+9+7</f>
        <v>31</v>
      </c>
      <c r="U108" s="239"/>
      <c r="V108" s="241"/>
      <c r="W108" s="177">
        <f t="shared" si="27"/>
        <v>2</v>
      </c>
      <c r="X108" s="166">
        <v>1</v>
      </c>
      <c r="Y108" s="166">
        <v>1</v>
      </c>
      <c r="Z108" s="166">
        <v>0</v>
      </c>
      <c r="AA108" s="181">
        <f t="shared" si="21"/>
        <v>2</v>
      </c>
      <c r="AB108" s="238"/>
      <c r="AC108" s="239"/>
      <c r="AD108" s="240"/>
      <c r="AE108" s="241"/>
      <c r="AF108" s="185">
        <f t="shared" si="28"/>
        <v>0</v>
      </c>
      <c r="AG108" s="186">
        <v>0.357638888888899</v>
      </c>
      <c r="AH108" s="231">
        <v>0.36111111111112099</v>
      </c>
      <c r="AI108" s="177">
        <f t="shared" si="37"/>
        <v>3</v>
      </c>
      <c r="AJ108" s="238">
        <v>3</v>
      </c>
      <c r="AK108" s="239"/>
      <c r="AL108" s="255"/>
      <c r="AM108" s="177">
        <f t="shared" si="29"/>
        <v>1</v>
      </c>
      <c r="AN108" s="166">
        <v>0</v>
      </c>
      <c r="AO108" s="166">
        <v>0</v>
      </c>
      <c r="AP108" s="234"/>
      <c r="AQ108" s="181">
        <f t="shared" si="22"/>
        <v>0</v>
      </c>
      <c r="AR108" s="238"/>
      <c r="AS108" s="239"/>
      <c r="AT108" s="240"/>
      <c r="AU108" s="241">
        <v>1</v>
      </c>
      <c r="AV108" s="185">
        <f t="shared" si="30"/>
        <v>1</v>
      </c>
      <c r="AW108" s="186">
        <v>0.357638888888899</v>
      </c>
      <c r="AX108" s="231">
        <v>0.36111111111112099</v>
      </c>
      <c r="AY108" s="177">
        <f t="shared" si="38"/>
        <v>0</v>
      </c>
      <c r="AZ108" s="232"/>
      <c r="BA108" s="233"/>
      <c r="BB108" s="234"/>
      <c r="BC108" s="177">
        <f t="shared" si="31"/>
        <v>0</v>
      </c>
      <c r="BD108" s="232"/>
      <c r="BE108" s="233"/>
      <c r="BF108" s="234"/>
      <c r="BG108" s="181">
        <f t="shared" si="23"/>
        <v>0</v>
      </c>
      <c r="BH108" s="182"/>
      <c r="BI108" s="235"/>
      <c r="BJ108" s="236"/>
      <c r="BK108" s="235"/>
      <c r="BL108" s="185">
        <f t="shared" si="32"/>
        <v>0</v>
      </c>
      <c r="BM108" s="186">
        <v>0.357638888888899</v>
      </c>
      <c r="BN108" s="231">
        <v>0.36111111111112099</v>
      </c>
      <c r="BO108" s="177">
        <f t="shared" si="39"/>
        <v>0</v>
      </c>
      <c r="BP108" s="232"/>
      <c r="BQ108" s="233"/>
      <c r="BR108" s="234"/>
      <c r="BS108" s="177">
        <f t="shared" si="33"/>
        <v>0</v>
      </c>
      <c r="BT108" s="232"/>
      <c r="BU108" s="233"/>
      <c r="BV108" s="234"/>
      <c r="BW108" s="181">
        <f t="shared" si="24"/>
        <v>0</v>
      </c>
      <c r="BX108" s="182"/>
      <c r="BY108" s="235"/>
      <c r="BZ108" s="236"/>
      <c r="CA108" s="235"/>
      <c r="CB108" s="185">
        <f t="shared" si="34"/>
        <v>0</v>
      </c>
    </row>
    <row r="109" spans="1:80" ht="15.75">
      <c r="A109" s="186">
        <v>0.36111111111112099</v>
      </c>
      <c r="B109" s="231">
        <v>0.36458333333334397</v>
      </c>
      <c r="C109" s="177">
        <f t="shared" si="35"/>
        <v>2</v>
      </c>
      <c r="D109" s="256">
        <v>2</v>
      </c>
      <c r="E109" s="239"/>
      <c r="F109" s="241"/>
      <c r="G109" s="177">
        <f t="shared" si="25"/>
        <v>10</v>
      </c>
      <c r="H109" s="166">
        <v>9</v>
      </c>
      <c r="I109" s="166">
        <v>1</v>
      </c>
      <c r="J109" s="166">
        <v>0</v>
      </c>
      <c r="K109" s="181">
        <f t="shared" si="20"/>
        <v>10</v>
      </c>
      <c r="L109" s="256"/>
      <c r="M109" s="239"/>
      <c r="N109" s="240"/>
      <c r="O109" s="241"/>
      <c r="P109" s="185">
        <f t="shared" si="26"/>
        <v>0</v>
      </c>
      <c r="Q109" s="186">
        <v>0.36111111111112099</v>
      </c>
      <c r="R109" s="231">
        <v>0.36458333333334397</v>
      </c>
      <c r="S109" s="177">
        <f t="shared" si="36"/>
        <v>12</v>
      </c>
      <c r="T109" s="238">
        <f>6+3+3</f>
        <v>12</v>
      </c>
      <c r="U109" s="239"/>
      <c r="V109" s="241"/>
      <c r="W109" s="177">
        <f t="shared" si="27"/>
        <v>0</v>
      </c>
      <c r="X109" s="166">
        <v>0</v>
      </c>
      <c r="Y109" s="166">
        <v>0</v>
      </c>
      <c r="Z109" s="166">
        <v>0</v>
      </c>
      <c r="AA109" s="181">
        <f t="shared" si="21"/>
        <v>0</v>
      </c>
      <c r="AB109" s="238"/>
      <c r="AC109" s="239"/>
      <c r="AD109" s="240"/>
      <c r="AE109" s="241"/>
      <c r="AF109" s="185">
        <f t="shared" si="28"/>
        <v>0</v>
      </c>
      <c r="AG109" s="186">
        <v>0.36111111111112099</v>
      </c>
      <c r="AH109" s="231">
        <v>0.36458333333334397</v>
      </c>
      <c r="AI109" s="177">
        <f t="shared" si="37"/>
        <v>2</v>
      </c>
      <c r="AJ109" s="238">
        <v>2</v>
      </c>
      <c r="AK109" s="239"/>
      <c r="AL109" s="255"/>
      <c r="AM109" s="177">
        <f t="shared" si="29"/>
        <v>3</v>
      </c>
      <c r="AN109" s="166">
        <v>2</v>
      </c>
      <c r="AO109" s="166">
        <v>0</v>
      </c>
      <c r="AP109" s="234"/>
      <c r="AQ109" s="181">
        <f t="shared" si="22"/>
        <v>2</v>
      </c>
      <c r="AR109" s="238"/>
      <c r="AS109" s="239"/>
      <c r="AT109" s="240"/>
      <c r="AU109" s="241">
        <v>1</v>
      </c>
      <c r="AV109" s="185">
        <f t="shared" si="30"/>
        <v>1</v>
      </c>
      <c r="AW109" s="186">
        <v>0.36111111111112099</v>
      </c>
      <c r="AX109" s="231">
        <v>0.36458333333334397</v>
      </c>
      <c r="AY109" s="177">
        <f t="shared" si="38"/>
        <v>0</v>
      </c>
      <c r="AZ109" s="232"/>
      <c r="BA109" s="233"/>
      <c r="BB109" s="234"/>
      <c r="BC109" s="177">
        <f t="shared" si="31"/>
        <v>0</v>
      </c>
      <c r="BD109" s="232"/>
      <c r="BE109" s="233"/>
      <c r="BF109" s="234"/>
      <c r="BG109" s="181">
        <f t="shared" si="23"/>
        <v>0</v>
      </c>
      <c r="BH109" s="182"/>
      <c r="BI109" s="235"/>
      <c r="BJ109" s="236"/>
      <c r="BK109" s="235"/>
      <c r="BL109" s="185">
        <f t="shared" si="32"/>
        <v>0</v>
      </c>
      <c r="BM109" s="186">
        <v>0.36111111111112099</v>
      </c>
      <c r="BN109" s="231">
        <v>0.36458333333334397</v>
      </c>
      <c r="BO109" s="177">
        <f t="shared" si="39"/>
        <v>0</v>
      </c>
      <c r="BP109" s="232"/>
      <c r="BQ109" s="233"/>
      <c r="BR109" s="234"/>
      <c r="BS109" s="177">
        <f t="shared" si="33"/>
        <v>0</v>
      </c>
      <c r="BT109" s="232"/>
      <c r="BU109" s="233"/>
      <c r="BV109" s="234"/>
      <c r="BW109" s="181">
        <f t="shared" si="24"/>
        <v>0</v>
      </c>
      <c r="BX109" s="182"/>
      <c r="BY109" s="235"/>
      <c r="BZ109" s="236"/>
      <c r="CA109" s="235"/>
      <c r="CB109" s="185">
        <f t="shared" si="34"/>
        <v>0</v>
      </c>
    </row>
    <row r="110" spans="1:80" ht="15.75">
      <c r="A110" s="186">
        <v>0.36458333333334397</v>
      </c>
      <c r="B110" s="231">
        <v>0.36805555555556602</v>
      </c>
      <c r="C110" s="177">
        <f t="shared" si="35"/>
        <v>0</v>
      </c>
      <c r="D110" s="256"/>
      <c r="E110" s="239"/>
      <c r="F110" s="241"/>
      <c r="G110" s="177">
        <f t="shared" si="25"/>
        <v>7</v>
      </c>
      <c r="H110" s="166">
        <v>6</v>
      </c>
      <c r="I110" s="166">
        <v>1</v>
      </c>
      <c r="J110" s="166">
        <v>0</v>
      </c>
      <c r="K110" s="181">
        <f t="shared" si="20"/>
        <v>7</v>
      </c>
      <c r="L110" s="256"/>
      <c r="M110" s="239"/>
      <c r="N110" s="240"/>
      <c r="O110" s="241"/>
      <c r="P110" s="185">
        <f t="shared" si="26"/>
        <v>0</v>
      </c>
      <c r="Q110" s="186">
        <v>0.36458333333334397</v>
      </c>
      <c r="R110" s="231">
        <v>0.36805555555556602</v>
      </c>
      <c r="S110" s="177">
        <f t="shared" si="36"/>
        <v>20</v>
      </c>
      <c r="T110" s="238">
        <f>8+4+3+5</f>
        <v>20</v>
      </c>
      <c r="U110" s="239"/>
      <c r="V110" s="241"/>
      <c r="W110" s="177">
        <f t="shared" si="27"/>
        <v>1</v>
      </c>
      <c r="X110" s="166">
        <v>1</v>
      </c>
      <c r="Y110" s="166">
        <v>0</v>
      </c>
      <c r="Z110" s="166">
        <v>0</v>
      </c>
      <c r="AA110" s="181">
        <f t="shared" si="21"/>
        <v>1</v>
      </c>
      <c r="AB110" s="238"/>
      <c r="AC110" s="239"/>
      <c r="AD110" s="240"/>
      <c r="AE110" s="241"/>
      <c r="AF110" s="185">
        <f t="shared" si="28"/>
        <v>0</v>
      </c>
      <c r="AG110" s="186">
        <v>0.36458333333334397</v>
      </c>
      <c r="AH110" s="231">
        <v>0.36805555555556602</v>
      </c>
      <c r="AI110" s="177">
        <f t="shared" si="37"/>
        <v>2</v>
      </c>
      <c r="AJ110" s="238">
        <v>2</v>
      </c>
      <c r="AK110" s="239"/>
      <c r="AL110" s="255"/>
      <c r="AM110" s="177">
        <f t="shared" si="29"/>
        <v>3</v>
      </c>
      <c r="AN110" s="166">
        <v>2</v>
      </c>
      <c r="AO110" s="166">
        <v>0</v>
      </c>
      <c r="AP110" s="234"/>
      <c r="AQ110" s="181">
        <f t="shared" si="22"/>
        <v>2</v>
      </c>
      <c r="AR110" s="238"/>
      <c r="AS110" s="239"/>
      <c r="AT110" s="240">
        <v>1</v>
      </c>
      <c r="AU110" s="241"/>
      <c r="AV110" s="185">
        <f t="shared" si="30"/>
        <v>1</v>
      </c>
      <c r="AW110" s="186">
        <v>0.36458333333334397</v>
      </c>
      <c r="AX110" s="231">
        <v>0.36805555555556602</v>
      </c>
      <c r="AY110" s="177">
        <f t="shared" si="38"/>
        <v>0</v>
      </c>
      <c r="AZ110" s="232"/>
      <c r="BA110" s="233"/>
      <c r="BB110" s="234"/>
      <c r="BC110" s="177">
        <f t="shared" si="31"/>
        <v>0</v>
      </c>
      <c r="BD110" s="232"/>
      <c r="BE110" s="233"/>
      <c r="BF110" s="234"/>
      <c r="BG110" s="181">
        <f t="shared" si="23"/>
        <v>0</v>
      </c>
      <c r="BH110" s="182"/>
      <c r="BI110" s="235"/>
      <c r="BJ110" s="236"/>
      <c r="BK110" s="235"/>
      <c r="BL110" s="185">
        <f t="shared" si="32"/>
        <v>0</v>
      </c>
      <c r="BM110" s="186">
        <v>0.36458333333334397</v>
      </c>
      <c r="BN110" s="231">
        <v>0.36805555555556602</v>
      </c>
      <c r="BO110" s="177">
        <f t="shared" si="39"/>
        <v>0</v>
      </c>
      <c r="BP110" s="232"/>
      <c r="BQ110" s="233"/>
      <c r="BR110" s="234"/>
      <c r="BS110" s="177">
        <f t="shared" si="33"/>
        <v>0</v>
      </c>
      <c r="BT110" s="232"/>
      <c r="BU110" s="233"/>
      <c r="BV110" s="234"/>
      <c r="BW110" s="181">
        <f t="shared" si="24"/>
        <v>0</v>
      </c>
      <c r="BX110" s="182"/>
      <c r="BY110" s="235"/>
      <c r="BZ110" s="236"/>
      <c r="CA110" s="235"/>
      <c r="CB110" s="185">
        <f t="shared" si="34"/>
        <v>0</v>
      </c>
    </row>
    <row r="111" spans="1:80" ht="15.75">
      <c r="A111" s="186">
        <v>0.36805555555556602</v>
      </c>
      <c r="B111" s="231">
        <v>0.371527777777788</v>
      </c>
      <c r="C111" s="177">
        <f t="shared" si="35"/>
        <v>1</v>
      </c>
      <c r="D111" s="256">
        <v>1</v>
      </c>
      <c r="E111" s="239"/>
      <c r="F111" s="241"/>
      <c r="G111" s="177">
        <f t="shared" si="25"/>
        <v>4</v>
      </c>
      <c r="H111" s="166">
        <v>3</v>
      </c>
      <c r="I111" s="166">
        <v>0</v>
      </c>
      <c r="J111" s="166">
        <v>0</v>
      </c>
      <c r="K111" s="181">
        <f t="shared" si="20"/>
        <v>3</v>
      </c>
      <c r="L111" s="256">
        <v>1</v>
      </c>
      <c r="M111" s="239"/>
      <c r="N111" s="240"/>
      <c r="O111" s="241"/>
      <c r="P111" s="185">
        <f t="shared" si="26"/>
        <v>1</v>
      </c>
      <c r="Q111" s="186">
        <v>0.36805555555556602</v>
      </c>
      <c r="R111" s="231">
        <v>0.371527777777788</v>
      </c>
      <c r="S111" s="177">
        <f t="shared" si="36"/>
        <v>5</v>
      </c>
      <c r="T111" s="238">
        <f>1+4</f>
        <v>5</v>
      </c>
      <c r="U111" s="239"/>
      <c r="V111" s="241"/>
      <c r="W111" s="177">
        <f t="shared" si="27"/>
        <v>2</v>
      </c>
      <c r="X111" s="166">
        <v>2</v>
      </c>
      <c r="Y111" s="166">
        <v>0</v>
      </c>
      <c r="Z111" s="166">
        <v>0</v>
      </c>
      <c r="AA111" s="181">
        <f t="shared" si="21"/>
        <v>2</v>
      </c>
      <c r="AB111" s="238"/>
      <c r="AC111" s="239"/>
      <c r="AD111" s="240"/>
      <c r="AE111" s="241"/>
      <c r="AF111" s="185">
        <f t="shared" si="28"/>
        <v>0</v>
      </c>
      <c r="AG111" s="186">
        <v>0.36805555555556602</v>
      </c>
      <c r="AH111" s="231">
        <v>0.371527777777788</v>
      </c>
      <c r="AI111" s="177">
        <f t="shared" si="37"/>
        <v>3</v>
      </c>
      <c r="AJ111" s="238">
        <v>3</v>
      </c>
      <c r="AK111" s="239"/>
      <c r="AL111" s="255"/>
      <c r="AM111" s="177">
        <f t="shared" si="29"/>
        <v>0</v>
      </c>
      <c r="AN111" s="166">
        <v>0</v>
      </c>
      <c r="AO111" s="166">
        <v>0</v>
      </c>
      <c r="AP111" s="234"/>
      <c r="AQ111" s="181">
        <f t="shared" si="22"/>
        <v>0</v>
      </c>
      <c r="AR111" s="238"/>
      <c r="AS111" s="239"/>
      <c r="AT111" s="240"/>
      <c r="AU111" s="241"/>
      <c r="AV111" s="185">
        <f t="shared" si="30"/>
        <v>0</v>
      </c>
      <c r="AW111" s="186">
        <v>0.36805555555556602</v>
      </c>
      <c r="AX111" s="231">
        <v>0.371527777777788</v>
      </c>
      <c r="AY111" s="177">
        <f t="shared" si="38"/>
        <v>0</v>
      </c>
      <c r="AZ111" s="232"/>
      <c r="BA111" s="233"/>
      <c r="BB111" s="234"/>
      <c r="BC111" s="177">
        <f t="shared" si="31"/>
        <v>0</v>
      </c>
      <c r="BD111" s="232"/>
      <c r="BE111" s="233"/>
      <c r="BF111" s="234"/>
      <c r="BG111" s="181">
        <f t="shared" si="23"/>
        <v>0</v>
      </c>
      <c r="BH111" s="182"/>
      <c r="BI111" s="235"/>
      <c r="BJ111" s="236"/>
      <c r="BK111" s="235"/>
      <c r="BL111" s="185">
        <f t="shared" si="32"/>
        <v>0</v>
      </c>
      <c r="BM111" s="186">
        <v>0.36805555555556602</v>
      </c>
      <c r="BN111" s="231">
        <v>0.371527777777788</v>
      </c>
      <c r="BO111" s="177">
        <f t="shared" si="39"/>
        <v>0</v>
      </c>
      <c r="BP111" s="232"/>
      <c r="BQ111" s="233"/>
      <c r="BR111" s="234"/>
      <c r="BS111" s="177">
        <f t="shared" si="33"/>
        <v>0</v>
      </c>
      <c r="BT111" s="232"/>
      <c r="BU111" s="233"/>
      <c r="BV111" s="234"/>
      <c r="BW111" s="181">
        <f t="shared" si="24"/>
        <v>0</v>
      </c>
      <c r="BX111" s="182"/>
      <c r="BY111" s="235"/>
      <c r="BZ111" s="236"/>
      <c r="CA111" s="235"/>
      <c r="CB111" s="185">
        <f t="shared" si="34"/>
        <v>0</v>
      </c>
    </row>
    <row r="112" spans="1:80" ht="16.5" thickBot="1">
      <c r="A112" s="186">
        <v>0.371527777777788</v>
      </c>
      <c r="B112" s="231">
        <v>0.37500000000001099</v>
      </c>
      <c r="C112" s="177">
        <f t="shared" si="35"/>
        <v>5</v>
      </c>
      <c r="D112" s="258">
        <v>4</v>
      </c>
      <c r="E112" s="243">
        <v>1</v>
      </c>
      <c r="F112" s="245"/>
      <c r="G112" s="177">
        <f t="shared" si="25"/>
        <v>8</v>
      </c>
      <c r="H112" s="166">
        <v>7</v>
      </c>
      <c r="I112" s="166">
        <v>1</v>
      </c>
      <c r="J112" s="166">
        <v>0</v>
      </c>
      <c r="K112" s="181">
        <f t="shared" si="20"/>
        <v>8</v>
      </c>
      <c r="L112" s="258"/>
      <c r="M112" s="243"/>
      <c r="N112" s="244"/>
      <c r="O112" s="245"/>
      <c r="P112" s="185">
        <f t="shared" si="26"/>
        <v>0</v>
      </c>
      <c r="Q112" s="186">
        <v>0.371527777777788</v>
      </c>
      <c r="R112" s="231">
        <v>0.37500000000001099</v>
      </c>
      <c r="S112" s="177">
        <f t="shared" si="36"/>
        <v>10</v>
      </c>
      <c r="T112" s="242">
        <v>10</v>
      </c>
      <c r="U112" s="243"/>
      <c r="V112" s="245"/>
      <c r="W112" s="177">
        <f t="shared" si="27"/>
        <v>2</v>
      </c>
      <c r="X112" s="166">
        <v>2</v>
      </c>
      <c r="Y112" s="166">
        <v>0</v>
      </c>
      <c r="Z112" s="166">
        <v>0</v>
      </c>
      <c r="AA112" s="181">
        <f t="shared" si="21"/>
        <v>2</v>
      </c>
      <c r="AB112" s="242"/>
      <c r="AC112" s="243"/>
      <c r="AD112" s="244"/>
      <c r="AE112" s="245"/>
      <c r="AF112" s="185">
        <f t="shared" si="28"/>
        <v>0</v>
      </c>
      <c r="AG112" s="186">
        <v>0.371527777777788</v>
      </c>
      <c r="AH112" s="231">
        <v>0.37500000000001099</v>
      </c>
      <c r="AI112" s="177">
        <f t="shared" si="37"/>
        <v>0</v>
      </c>
      <c r="AJ112" s="242"/>
      <c r="AK112" s="243"/>
      <c r="AL112" s="257"/>
      <c r="AM112" s="177">
        <f t="shared" si="29"/>
        <v>4</v>
      </c>
      <c r="AN112" s="166">
        <v>2</v>
      </c>
      <c r="AO112" s="166">
        <v>2</v>
      </c>
      <c r="AP112" s="234"/>
      <c r="AQ112" s="181">
        <f t="shared" si="22"/>
        <v>4</v>
      </c>
      <c r="AR112" s="242"/>
      <c r="AS112" s="243"/>
      <c r="AT112" s="244"/>
      <c r="AU112" s="245"/>
      <c r="AV112" s="185">
        <f t="shared" si="30"/>
        <v>0</v>
      </c>
      <c r="AW112" s="186">
        <v>0.371527777777788</v>
      </c>
      <c r="AX112" s="231">
        <v>0.37500000000001099</v>
      </c>
      <c r="AY112" s="177">
        <f t="shared" si="38"/>
        <v>0</v>
      </c>
      <c r="AZ112" s="232"/>
      <c r="BA112" s="233"/>
      <c r="BB112" s="234"/>
      <c r="BC112" s="177">
        <f t="shared" si="31"/>
        <v>0</v>
      </c>
      <c r="BD112" s="232"/>
      <c r="BE112" s="233"/>
      <c r="BF112" s="234"/>
      <c r="BG112" s="181">
        <f t="shared" si="23"/>
        <v>0</v>
      </c>
      <c r="BH112" s="182"/>
      <c r="BI112" s="235"/>
      <c r="BJ112" s="236"/>
      <c r="BK112" s="235"/>
      <c r="BL112" s="185">
        <f t="shared" si="32"/>
        <v>0</v>
      </c>
      <c r="BM112" s="186">
        <v>0.371527777777788</v>
      </c>
      <c r="BN112" s="231">
        <v>0.37500000000001099</v>
      </c>
      <c r="BO112" s="177">
        <f t="shared" si="39"/>
        <v>0</v>
      </c>
      <c r="BP112" s="232"/>
      <c r="BQ112" s="233"/>
      <c r="BR112" s="234"/>
      <c r="BS112" s="177">
        <f t="shared" si="33"/>
        <v>0</v>
      </c>
      <c r="BT112" s="232"/>
      <c r="BU112" s="233"/>
      <c r="BV112" s="234"/>
      <c r="BW112" s="181">
        <f t="shared" si="24"/>
        <v>0</v>
      </c>
      <c r="BX112" s="182"/>
      <c r="BY112" s="235"/>
      <c r="BZ112" s="236"/>
      <c r="CA112" s="235"/>
      <c r="CB112" s="185">
        <f t="shared" si="34"/>
        <v>0</v>
      </c>
    </row>
    <row r="113" spans="1:80" ht="16.5" thickTop="1">
      <c r="A113" s="186">
        <v>0.37500000000001099</v>
      </c>
      <c r="B113" s="231">
        <v>0.37847222222223298</v>
      </c>
      <c r="C113" s="177">
        <f t="shared" si="35"/>
        <v>0</v>
      </c>
      <c r="D113" s="232"/>
      <c r="E113" s="233"/>
      <c r="F113" s="234"/>
      <c r="G113" s="177">
        <f t="shared" si="25"/>
        <v>0</v>
      </c>
      <c r="H113" s="232"/>
      <c r="I113" s="233"/>
      <c r="J113" s="234"/>
      <c r="K113" s="181">
        <f t="shared" si="20"/>
        <v>0</v>
      </c>
      <c r="L113" s="182"/>
      <c r="M113" s="235"/>
      <c r="N113" s="236"/>
      <c r="O113" s="235"/>
      <c r="P113" s="185">
        <f t="shared" si="26"/>
        <v>0</v>
      </c>
      <c r="Q113" s="186">
        <v>0.37500000000001099</v>
      </c>
      <c r="R113" s="231">
        <v>0.37847222222223298</v>
      </c>
      <c r="S113" s="177">
        <f t="shared" si="36"/>
        <v>0</v>
      </c>
      <c r="T113" s="232"/>
      <c r="U113" s="233"/>
      <c r="V113" s="234"/>
      <c r="W113" s="177">
        <f t="shared" si="27"/>
        <v>0</v>
      </c>
      <c r="X113" s="232"/>
      <c r="Y113" s="233"/>
      <c r="Z113" s="234"/>
      <c r="AA113" s="181">
        <f t="shared" si="21"/>
        <v>0</v>
      </c>
      <c r="AB113" s="182"/>
      <c r="AC113" s="235"/>
      <c r="AD113" s="236"/>
      <c r="AE113" s="235"/>
      <c r="AF113" s="185">
        <f t="shared" si="28"/>
        <v>0</v>
      </c>
      <c r="AG113" s="186">
        <v>0.37500000000001099</v>
      </c>
      <c r="AH113" s="231">
        <v>0.37847222222223298</v>
      </c>
      <c r="AI113" s="177">
        <f t="shared" si="37"/>
        <v>0</v>
      </c>
      <c r="AJ113" s="232"/>
      <c r="AK113" s="233"/>
      <c r="AL113" s="234"/>
      <c r="AM113" s="177">
        <f t="shared" si="29"/>
        <v>0</v>
      </c>
      <c r="AN113" s="232"/>
      <c r="AO113" s="233"/>
      <c r="AP113" s="234"/>
      <c r="AQ113" s="181">
        <f t="shared" si="22"/>
        <v>0</v>
      </c>
      <c r="AR113" s="182"/>
      <c r="AS113" s="235"/>
      <c r="AT113" s="236"/>
      <c r="AU113" s="235"/>
      <c r="AV113" s="185">
        <f t="shared" si="30"/>
        <v>0</v>
      </c>
      <c r="AW113" s="186">
        <v>0.37500000000001099</v>
      </c>
      <c r="AX113" s="231">
        <v>0.37847222222223298</v>
      </c>
      <c r="AY113" s="177">
        <f t="shared" si="38"/>
        <v>0</v>
      </c>
      <c r="AZ113" s="232"/>
      <c r="BA113" s="233"/>
      <c r="BB113" s="234"/>
      <c r="BC113" s="177">
        <f t="shared" si="31"/>
        <v>0</v>
      </c>
      <c r="BD113" s="232"/>
      <c r="BE113" s="233"/>
      <c r="BF113" s="234"/>
      <c r="BG113" s="181">
        <f t="shared" si="23"/>
        <v>0</v>
      </c>
      <c r="BH113" s="182"/>
      <c r="BI113" s="235"/>
      <c r="BJ113" s="236"/>
      <c r="BK113" s="235"/>
      <c r="BL113" s="185">
        <f t="shared" si="32"/>
        <v>0</v>
      </c>
      <c r="BM113" s="186">
        <v>0.37500000000001099</v>
      </c>
      <c r="BN113" s="231">
        <v>0.37847222222223298</v>
      </c>
      <c r="BO113" s="177">
        <f t="shared" si="39"/>
        <v>0</v>
      </c>
      <c r="BP113" s="232"/>
      <c r="BQ113" s="233"/>
      <c r="BR113" s="234"/>
      <c r="BS113" s="177">
        <f t="shared" si="33"/>
        <v>0</v>
      </c>
      <c r="BT113" s="232"/>
      <c r="BU113" s="233"/>
      <c r="BV113" s="234"/>
      <c r="BW113" s="181">
        <f t="shared" si="24"/>
        <v>0</v>
      </c>
      <c r="BX113" s="182"/>
      <c r="BY113" s="235"/>
      <c r="BZ113" s="236"/>
      <c r="CA113" s="235"/>
      <c r="CB113" s="185">
        <f t="shared" si="34"/>
        <v>0</v>
      </c>
    </row>
    <row r="114" spans="1:80" ht="15.75">
      <c r="A114" s="186">
        <v>0.37847222222223298</v>
      </c>
      <c r="B114" s="231">
        <v>0.38194444444445502</v>
      </c>
      <c r="C114" s="177">
        <f t="shared" si="35"/>
        <v>0</v>
      </c>
      <c r="D114" s="232"/>
      <c r="E114" s="233"/>
      <c r="F114" s="234"/>
      <c r="G114" s="177">
        <f t="shared" si="25"/>
        <v>0</v>
      </c>
      <c r="H114" s="232"/>
      <c r="I114" s="233"/>
      <c r="J114" s="234"/>
      <c r="K114" s="181">
        <f t="shared" si="20"/>
        <v>0</v>
      </c>
      <c r="L114" s="182"/>
      <c r="M114" s="235"/>
      <c r="N114" s="236"/>
      <c r="O114" s="235"/>
      <c r="P114" s="185">
        <f t="shared" si="26"/>
        <v>0</v>
      </c>
      <c r="Q114" s="186">
        <v>0.37847222222223298</v>
      </c>
      <c r="R114" s="231">
        <v>0.38194444444445502</v>
      </c>
      <c r="S114" s="177">
        <f t="shared" si="36"/>
        <v>0</v>
      </c>
      <c r="T114" s="232"/>
      <c r="U114" s="233"/>
      <c r="V114" s="234"/>
      <c r="W114" s="177">
        <f t="shared" si="27"/>
        <v>0</v>
      </c>
      <c r="X114" s="232"/>
      <c r="Y114" s="233"/>
      <c r="Z114" s="234"/>
      <c r="AA114" s="181">
        <f t="shared" si="21"/>
        <v>0</v>
      </c>
      <c r="AB114" s="182"/>
      <c r="AC114" s="235"/>
      <c r="AD114" s="236"/>
      <c r="AE114" s="235"/>
      <c r="AF114" s="185">
        <f t="shared" si="28"/>
        <v>0</v>
      </c>
      <c r="AG114" s="186">
        <v>0.37847222222223298</v>
      </c>
      <c r="AH114" s="231">
        <v>0.38194444444445502</v>
      </c>
      <c r="AI114" s="177">
        <f t="shared" si="37"/>
        <v>0</v>
      </c>
      <c r="AJ114" s="232"/>
      <c r="AK114" s="233"/>
      <c r="AL114" s="234"/>
      <c r="AM114" s="177">
        <f t="shared" si="29"/>
        <v>0</v>
      </c>
      <c r="AN114" s="232"/>
      <c r="AO114" s="233"/>
      <c r="AP114" s="234"/>
      <c r="AQ114" s="181">
        <f t="shared" si="22"/>
        <v>0</v>
      </c>
      <c r="AR114" s="182"/>
      <c r="AS114" s="235"/>
      <c r="AT114" s="236"/>
      <c r="AU114" s="235"/>
      <c r="AV114" s="185">
        <f t="shared" si="30"/>
        <v>0</v>
      </c>
      <c r="AW114" s="186">
        <v>0.37847222222223298</v>
      </c>
      <c r="AX114" s="231">
        <v>0.38194444444445502</v>
      </c>
      <c r="AY114" s="177">
        <f t="shared" si="38"/>
        <v>0</v>
      </c>
      <c r="AZ114" s="232"/>
      <c r="BA114" s="233"/>
      <c r="BB114" s="234"/>
      <c r="BC114" s="177">
        <f t="shared" si="31"/>
        <v>0</v>
      </c>
      <c r="BD114" s="232"/>
      <c r="BE114" s="233"/>
      <c r="BF114" s="234"/>
      <c r="BG114" s="181">
        <f t="shared" si="23"/>
        <v>0</v>
      </c>
      <c r="BH114" s="182"/>
      <c r="BI114" s="235"/>
      <c r="BJ114" s="236"/>
      <c r="BK114" s="235"/>
      <c r="BL114" s="185">
        <f t="shared" si="32"/>
        <v>0</v>
      </c>
      <c r="BM114" s="186">
        <v>0.37847222222223298</v>
      </c>
      <c r="BN114" s="231">
        <v>0.38194444444445502</v>
      </c>
      <c r="BO114" s="177">
        <f t="shared" si="39"/>
        <v>0</v>
      </c>
      <c r="BP114" s="232"/>
      <c r="BQ114" s="233"/>
      <c r="BR114" s="234"/>
      <c r="BS114" s="177">
        <f t="shared" si="33"/>
        <v>0</v>
      </c>
      <c r="BT114" s="232"/>
      <c r="BU114" s="233"/>
      <c r="BV114" s="234"/>
      <c r="BW114" s="181">
        <f t="shared" si="24"/>
        <v>0</v>
      </c>
      <c r="BX114" s="182"/>
      <c r="BY114" s="235"/>
      <c r="BZ114" s="236"/>
      <c r="CA114" s="235"/>
      <c r="CB114" s="185">
        <f t="shared" si="34"/>
        <v>0</v>
      </c>
    </row>
    <row r="115" spans="1:80" ht="15.75">
      <c r="A115" s="186">
        <v>0.38194444444445502</v>
      </c>
      <c r="B115" s="231">
        <v>0.38541666666667801</v>
      </c>
      <c r="C115" s="177">
        <f t="shared" si="35"/>
        <v>0</v>
      </c>
      <c r="D115" s="232"/>
      <c r="E115" s="233"/>
      <c r="F115" s="234"/>
      <c r="G115" s="177">
        <f t="shared" si="25"/>
        <v>0</v>
      </c>
      <c r="H115" s="232"/>
      <c r="I115" s="233"/>
      <c r="J115" s="234"/>
      <c r="K115" s="181">
        <f t="shared" si="20"/>
        <v>0</v>
      </c>
      <c r="L115" s="182"/>
      <c r="M115" s="235"/>
      <c r="N115" s="236"/>
      <c r="O115" s="235"/>
      <c r="P115" s="185">
        <f t="shared" si="26"/>
        <v>0</v>
      </c>
      <c r="Q115" s="186">
        <v>0.38194444444445502</v>
      </c>
      <c r="R115" s="231">
        <v>0.38541666666667801</v>
      </c>
      <c r="S115" s="177">
        <f t="shared" si="36"/>
        <v>0</v>
      </c>
      <c r="T115" s="232"/>
      <c r="U115" s="233"/>
      <c r="V115" s="234"/>
      <c r="W115" s="177">
        <f t="shared" si="27"/>
        <v>0</v>
      </c>
      <c r="X115" s="232"/>
      <c r="Y115" s="233"/>
      <c r="Z115" s="234"/>
      <c r="AA115" s="181">
        <f t="shared" si="21"/>
        <v>0</v>
      </c>
      <c r="AB115" s="182"/>
      <c r="AC115" s="235"/>
      <c r="AD115" s="236"/>
      <c r="AE115" s="235"/>
      <c r="AF115" s="185">
        <f t="shared" si="28"/>
        <v>0</v>
      </c>
      <c r="AG115" s="186">
        <v>0.38194444444445502</v>
      </c>
      <c r="AH115" s="231">
        <v>0.38541666666667801</v>
      </c>
      <c r="AI115" s="177">
        <f t="shared" si="37"/>
        <v>0</v>
      </c>
      <c r="AJ115" s="232"/>
      <c r="AK115" s="233"/>
      <c r="AL115" s="234"/>
      <c r="AM115" s="177">
        <f t="shared" si="29"/>
        <v>0</v>
      </c>
      <c r="AN115" s="232"/>
      <c r="AO115" s="233"/>
      <c r="AP115" s="234"/>
      <c r="AQ115" s="181">
        <f t="shared" si="22"/>
        <v>0</v>
      </c>
      <c r="AR115" s="182"/>
      <c r="AS115" s="235"/>
      <c r="AT115" s="236"/>
      <c r="AU115" s="235"/>
      <c r="AV115" s="185">
        <f t="shared" si="30"/>
        <v>0</v>
      </c>
      <c r="AW115" s="186">
        <v>0.38194444444445502</v>
      </c>
      <c r="AX115" s="231">
        <v>0.38541666666667801</v>
      </c>
      <c r="AY115" s="177">
        <f t="shared" si="38"/>
        <v>0</v>
      </c>
      <c r="AZ115" s="232"/>
      <c r="BA115" s="233"/>
      <c r="BB115" s="234"/>
      <c r="BC115" s="177">
        <f t="shared" si="31"/>
        <v>0</v>
      </c>
      <c r="BD115" s="232"/>
      <c r="BE115" s="233"/>
      <c r="BF115" s="234"/>
      <c r="BG115" s="181">
        <f t="shared" si="23"/>
        <v>0</v>
      </c>
      <c r="BH115" s="182"/>
      <c r="BI115" s="235"/>
      <c r="BJ115" s="236"/>
      <c r="BK115" s="235"/>
      <c r="BL115" s="185">
        <f t="shared" si="32"/>
        <v>0</v>
      </c>
      <c r="BM115" s="186">
        <v>0.38194444444445502</v>
      </c>
      <c r="BN115" s="231">
        <v>0.38541666666667801</v>
      </c>
      <c r="BO115" s="177">
        <f t="shared" si="39"/>
        <v>0</v>
      </c>
      <c r="BP115" s="232"/>
      <c r="BQ115" s="233"/>
      <c r="BR115" s="234"/>
      <c r="BS115" s="177">
        <f t="shared" si="33"/>
        <v>0</v>
      </c>
      <c r="BT115" s="232"/>
      <c r="BU115" s="233"/>
      <c r="BV115" s="234"/>
      <c r="BW115" s="181">
        <f t="shared" si="24"/>
        <v>0</v>
      </c>
      <c r="BX115" s="182"/>
      <c r="BY115" s="235"/>
      <c r="BZ115" s="236"/>
      <c r="CA115" s="235"/>
      <c r="CB115" s="185">
        <f t="shared" si="34"/>
        <v>0</v>
      </c>
    </row>
    <row r="116" spans="1:80" ht="15.75">
      <c r="A116" s="186">
        <v>0.38541666666667801</v>
      </c>
      <c r="B116" s="231">
        <v>0.3888888888889</v>
      </c>
      <c r="C116" s="177">
        <f t="shared" si="35"/>
        <v>0</v>
      </c>
      <c r="D116" s="232"/>
      <c r="E116" s="233"/>
      <c r="F116" s="234"/>
      <c r="G116" s="177">
        <f t="shared" si="25"/>
        <v>0</v>
      </c>
      <c r="H116" s="232"/>
      <c r="I116" s="233"/>
      <c r="J116" s="234"/>
      <c r="K116" s="181">
        <f t="shared" si="20"/>
        <v>0</v>
      </c>
      <c r="L116" s="182"/>
      <c r="M116" s="235"/>
      <c r="N116" s="236"/>
      <c r="O116" s="235"/>
      <c r="P116" s="185">
        <f t="shared" si="26"/>
        <v>0</v>
      </c>
      <c r="Q116" s="186">
        <v>0.38541666666667801</v>
      </c>
      <c r="R116" s="231">
        <v>0.3888888888889</v>
      </c>
      <c r="S116" s="177">
        <f t="shared" si="36"/>
        <v>0</v>
      </c>
      <c r="T116" s="232"/>
      <c r="U116" s="233"/>
      <c r="V116" s="234"/>
      <c r="W116" s="177">
        <f t="shared" si="27"/>
        <v>0</v>
      </c>
      <c r="X116" s="232"/>
      <c r="Y116" s="233"/>
      <c r="Z116" s="234"/>
      <c r="AA116" s="181">
        <f t="shared" si="21"/>
        <v>0</v>
      </c>
      <c r="AB116" s="182"/>
      <c r="AC116" s="235"/>
      <c r="AD116" s="236"/>
      <c r="AE116" s="235"/>
      <c r="AF116" s="185">
        <f t="shared" si="28"/>
        <v>0</v>
      </c>
      <c r="AG116" s="186">
        <v>0.38541666666667801</v>
      </c>
      <c r="AH116" s="231">
        <v>0.3888888888889</v>
      </c>
      <c r="AI116" s="177">
        <f t="shared" si="37"/>
        <v>0</v>
      </c>
      <c r="AJ116" s="232"/>
      <c r="AK116" s="233"/>
      <c r="AL116" s="234"/>
      <c r="AM116" s="177">
        <f t="shared" si="29"/>
        <v>0</v>
      </c>
      <c r="AN116" s="232"/>
      <c r="AO116" s="233"/>
      <c r="AP116" s="234"/>
      <c r="AQ116" s="181">
        <f t="shared" si="22"/>
        <v>0</v>
      </c>
      <c r="AR116" s="182"/>
      <c r="AS116" s="235"/>
      <c r="AT116" s="236"/>
      <c r="AU116" s="235"/>
      <c r="AV116" s="185">
        <f t="shared" si="30"/>
        <v>0</v>
      </c>
      <c r="AW116" s="186">
        <v>0.38541666666667801</v>
      </c>
      <c r="AX116" s="231">
        <v>0.3888888888889</v>
      </c>
      <c r="AY116" s="177">
        <f t="shared" si="38"/>
        <v>0</v>
      </c>
      <c r="AZ116" s="232"/>
      <c r="BA116" s="233"/>
      <c r="BB116" s="234"/>
      <c r="BC116" s="177">
        <f t="shared" si="31"/>
        <v>0</v>
      </c>
      <c r="BD116" s="232"/>
      <c r="BE116" s="233"/>
      <c r="BF116" s="234"/>
      <c r="BG116" s="181">
        <f t="shared" si="23"/>
        <v>0</v>
      </c>
      <c r="BH116" s="182"/>
      <c r="BI116" s="235"/>
      <c r="BJ116" s="236"/>
      <c r="BK116" s="235"/>
      <c r="BL116" s="185">
        <f t="shared" si="32"/>
        <v>0</v>
      </c>
      <c r="BM116" s="186">
        <v>0.38541666666667801</v>
      </c>
      <c r="BN116" s="231">
        <v>0.3888888888889</v>
      </c>
      <c r="BO116" s="177">
        <f t="shared" si="39"/>
        <v>0</v>
      </c>
      <c r="BP116" s="232"/>
      <c r="BQ116" s="233"/>
      <c r="BR116" s="234"/>
      <c r="BS116" s="177">
        <f t="shared" si="33"/>
        <v>0</v>
      </c>
      <c r="BT116" s="232"/>
      <c r="BU116" s="233"/>
      <c r="BV116" s="234"/>
      <c r="BW116" s="181">
        <f t="shared" si="24"/>
        <v>0</v>
      </c>
      <c r="BX116" s="182"/>
      <c r="BY116" s="235"/>
      <c r="BZ116" s="236"/>
      <c r="CA116" s="235"/>
      <c r="CB116" s="185">
        <f t="shared" si="34"/>
        <v>0</v>
      </c>
    </row>
    <row r="117" spans="1:80" ht="15.75">
      <c r="A117" s="186">
        <v>0.3888888888889</v>
      </c>
      <c r="B117" s="231">
        <v>0.39236111111112199</v>
      </c>
      <c r="C117" s="177">
        <f t="shared" si="35"/>
        <v>0</v>
      </c>
      <c r="D117" s="232"/>
      <c r="E117" s="233"/>
      <c r="F117" s="234"/>
      <c r="G117" s="177">
        <f t="shared" si="25"/>
        <v>0</v>
      </c>
      <c r="H117" s="232"/>
      <c r="I117" s="233"/>
      <c r="J117" s="234"/>
      <c r="K117" s="181">
        <f t="shared" si="20"/>
        <v>0</v>
      </c>
      <c r="L117" s="182"/>
      <c r="M117" s="235"/>
      <c r="N117" s="236"/>
      <c r="O117" s="235"/>
      <c r="P117" s="185">
        <f t="shared" si="26"/>
        <v>0</v>
      </c>
      <c r="Q117" s="186">
        <v>0.3888888888889</v>
      </c>
      <c r="R117" s="231">
        <v>0.39236111111112199</v>
      </c>
      <c r="S117" s="177">
        <f t="shared" si="36"/>
        <v>0</v>
      </c>
      <c r="T117" s="232"/>
      <c r="U117" s="233"/>
      <c r="V117" s="234"/>
      <c r="W117" s="177">
        <f t="shared" si="27"/>
        <v>0</v>
      </c>
      <c r="X117" s="232"/>
      <c r="Y117" s="233"/>
      <c r="Z117" s="234"/>
      <c r="AA117" s="181">
        <f t="shared" si="21"/>
        <v>0</v>
      </c>
      <c r="AB117" s="182"/>
      <c r="AC117" s="235"/>
      <c r="AD117" s="236"/>
      <c r="AE117" s="235"/>
      <c r="AF117" s="185">
        <f t="shared" si="28"/>
        <v>0</v>
      </c>
      <c r="AG117" s="186">
        <v>0.3888888888889</v>
      </c>
      <c r="AH117" s="231">
        <v>0.39236111111112199</v>
      </c>
      <c r="AI117" s="177">
        <f t="shared" si="37"/>
        <v>0</v>
      </c>
      <c r="AJ117" s="232"/>
      <c r="AK117" s="233"/>
      <c r="AL117" s="234"/>
      <c r="AM117" s="177">
        <f t="shared" si="29"/>
        <v>0</v>
      </c>
      <c r="AN117" s="232"/>
      <c r="AO117" s="233"/>
      <c r="AP117" s="234"/>
      <c r="AQ117" s="181">
        <f t="shared" si="22"/>
        <v>0</v>
      </c>
      <c r="AR117" s="182"/>
      <c r="AS117" s="235"/>
      <c r="AT117" s="236"/>
      <c r="AU117" s="235"/>
      <c r="AV117" s="185">
        <f t="shared" si="30"/>
        <v>0</v>
      </c>
      <c r="AW117" s="186">
        <v>0.3888888888889</v>
      </c>
      <c r="AX117" s="231">
        <v>0.39236111111112199</v>
      </c>
      <c r="AY117" s="177">
        <f t="shared" si="38"/>
        <v>0</v>
      </c>
      <c r="AZ117" s="232"/>
      <c r="BA117" s="233"/>
      <c r="BB117" s="234"/>
      <c r="BC117" s="177">
        <f t="shared" si="31"/>
        <v>0</v>
      </c>
      <c r="BD117" s="232"/>
      <c r="BE117" s="233"/>
      <c r="BF117" s="234"/>
      <c r="BG117" s="181">
        <f t="shared" si="23"/>
        <v>0</v>
      </c>
      <c r="BH117" s="182"/>
      <c r="BI117" s="235"/>
      <c r="BJ117" s="236"/>
      <c r="BK117" s="235"/>
      <c r="BL117" s="185">
        <f t="shared" si="32"/>
        <v>0</v>
      </c>
      <c r="BM117" s="186">
        <v>0.3888888888889</v>
      </c>
      <c r="BN117" s="231">
        <v>0.39236111111112199</v>
      </c>
      <c r="BO117" s="177">
        <f t="shared" si="39"/>
        <v>0</v>
      </c>
      <c r="BP117" s="232"/>
      <c r="BQ117" s="233"/>
      <c r="BR117" s="234"/>
      <c r="BS117" s="177">
        <f t="shared" si="33"/>
        <v>0</v>
      </c>
      <c r="BT117" s="232"/>
      <c r="BU117" s="233"/>
      <c r="BV117" s="234"/>
      <c r="BW117" s="181">
        <f t="shared" si="24"/>
        <v>0</v>
      </c>
      <c r="BX117" s="182"/>
      <c r="BY117" s="235"/>
      <c r="BZ117" s="236"/>
      <c r="CA117" s="235"/>
      <c r="CB117" s="185">
        <f t="shared" si="34"/>
        <v>0</v>
      </c>
    </row>
    <row r="118" spans="1:80" ht="15.75">
      <c r="A118" s="186">
        <v>0.39236111111112199</v>
      </c>
      <c r="B118" s="231">
        <v>0.39583333333334503</v>
      </c>
      <c r="C118" s="177">
        <f t="shared" si="35"/>
        <v>0</v>
      </c>
      <c r="D118" s="232"/>
      <c r="E118" s="233"/>
      <c r="F118" s="234"/>
      <c r="G118" s="177">
        <f t="shared" si="25"/>
        <v>0</v>
      </c>
      <c r="H118" s="232"/>
      <c r="I118" s="233"/>
      <c r="J118" s="234"/>
      <c r="K118" s="181">
        <f t="shared" si="20"/>
        <v>0</v>
      </c>
      <c r="L118" s="182"/>
      <c r="M118" s="235"/>
      <c r="N118" s="236"/>
      <c r="O118" s="235"/>
      <c r="P118" s="185">
        <f t="shared" si="26"/>
        <v>0</v>
      </c>
      <c r="Q118" s="186">
        <v>0.39236111111112199</v>
      </c>
      <c r="R118" s="231">
        <v>0.39583333333334503</v>
      </c>
      <c r="S118" s="177">
        <f t="shared" si="36"/>
        <v>0</v>
      </c>
      <c r="T118" s="232"/>
      <c r="U118" s="233"/>
      <c r="V118" s="234"/>
      <c r="W118" s="177">
        <f t="shared" si="27"/>
        <v>0</v>
      </c>
      <c r="X118" s="232"/>
      <c r="Y118" s="233"/>
      <c r="Z118" s="234"/>
      <c r="AA118" s="181">
        <f t="shared" si="21"/>
        <v>0</v>
      </c>
      <c r="AB118" s="182"/>
      <c r="AC118" s="235"/>
      <c r="AD118" s="236"/>
      <c r="AE118" s="235"/>
      <c r="AF118" s="185">
        <f t="shared" si="28"/>
        <v>0</v>
      </c>
      <c r="AG118" s="186">
        <v>0.39236111111112199</v>
      </c>
      <c r="AH118" s="231">
        <v>0.39583333333334503</v>
      </c>
      <c r="AI118" s="177">
        <f t="shared" si="37"/>
        <v>0</v>
      </c>
      <c r="AJ118" s="232"/>
      <c r="AK118" s="233"/>
      <c r="AL118" s="234"/>
      <c r="AM118" s="177">
        <f t="shared" si="29"/>
        <v>0</v>
      </c>
      <c r="AN118" s="232"/>
      <c r="AO118" s="233"/>
      <c r="AP118" s="234"/>
      <c r="AQ118" s="181">
        <f t="shared" si="22"/>
        <v>0</v>
      </c>
      <c r="AR118" s="182"/>
      <c r="AS118" s="235"/>
      <c r="AT118" s="236"/>
      <c r="AU118" s="235"/>
      <c r="AV118" s="185">
        <f t="shared" si="30"/>
        <v>0</v>
      </c>
      <c r="AW118" s="186">
        <v>0.39236111111112199</v>
      </c>
      <c r="AX118" s="231">
        <v>0.39583333333334503</v>
      </c>
      <c r="AY118" s="177">
        <f t="shared" si="38"/>
        <v>0</v>
      </c>
      <c r="AZ118" s="232"/>
      <c r="BA118" s="233"/>
      <c r="BB118" s="234"/>
      <c r="BC118" s="177">
        <f t="shared" si="31"/>
        <v>0</v>
      </c>
      <c r="BD118" s="232"/>
      <c r="BE118" s="233"/>
      <c r="BF118" s="234"/>
      <c r="BG118" s="181">
        <f t="shared" si="23"/>
        <v>0</v>
      </c>
      <c r="BH118" s="182"/>
      <c r="BI118" s="235"/>
      <c r="BJ118" s="236"/>
      <c r="BK118" s="235"/>
      <c r="BL118" s="185">
        <f t="shared" si="32"/>
        <v>0</v>
      </c>
      <c r="BM118" s="186">
        <v>0.39236111111112199</v>
      </c>
      <c r="BN118" s="231">
        <v>0.39583333333334503</v>
      </c>
      <c r="BO118" s="177">
        <f t="shared" si="39"/>
        <v>0</v>
      </c>
      <c r="BP118" s="232"/>
      <c r="BQ118" s="233"/>
      <c r="BR118" s="234"/>
      <c r="BS118" s="177">
        <f t="shared" si="33"/>
        <v>0</v>
      </c>
      <c r="BT118" s="232"/>
      <c r="BU118" s="233"/>
      <c r="BV118" s="234"/>
      <c r="BW118" s="181">
        <f t="shared" si="24"/>
        <v>0</v>
      </c>
      <c r="BX118" s="182"/>
      <c r="BY118" s="235"/>
      <c r="BZ118" s="236"/>
      <c r="CA118" s="235"/>
      <c r="CB118" s="185">
        <f t="shared" si="34"/>
        <v>0</v>
      </c>
    </row>
    <row r="119" spans="1:80" ht="15.75">
      <c r="A119" s="186">
        <v>0.39583333333334503</v>
      </c>
      <c r="B119" s="231">
        <v>0.39930555555556702</v>
      </c>
      <c r="C119" s="177">
        <f t="shared" si="35"/>
        <v>0</v>
      </c>
      <c r="D119" s="232"/>
      <c r="E119" s="233"/>
      <c r="F119" s="234"/>
      <c r="G119" s="177">
        <f t="shared" si="25"/>
        <v>0</v>
      </c>
      <c r="H119" s="232"/>
      <c r="I119" s="233"/>
      <c r="J119" s="234"/>
      <c r="K119" s="181">
        <f t="shared" si="20"/>
        <v>0</v>
      </c>
      <c r="L119" s="182"/>
      <c r="M119" s="235"/>
      <c r="N119" s="236"/>
      <c r="O119" s="235"/>
      <c r="P119" s="185">
        <f t="shared" si="26"/>
        <v>0</v>
      </c>
      <c r="Q119" s="186">
        <v>0.39583333333334503</v>
      </c>
      <c r="R119" s="231">
        <v>0.39930555555556702</v>
      </c>
      <c r="S119" s="177">
        <f t="shared" si="36"/>
        <v>0</v>
      </c>
      <c r="T119" s="232"/>
      <c r="U119" s="233"/>
      <c r="V119" s="234"/>
      <c r="W119" s="177">
        <f t="shared" si="27"/>
        <v>0</v>
      </c>
      <c r="X119" s="232"/>
      <c r="Y119" s="233"/>
      <c r="Z119" s="234"/>
      <c r="AA119" s="181">
        <f t="shared" si="21"/>
        <v>0</v>
      </c>
      <c r="AB119" s="182"/>
      <c r="AC119" s="235"/>
      <c r="AD119" s="236"/>
      <c r="AE119" s="235"/>
      <c r="AF119" s="185">
        <f t="shared" si="28"/>
        <v>0</v>
      </c>
      <c r="AG119" s="186">
        <v>0.39583333333334503</v>
      </c>
      <c r="AH119" s="231">
        <v>0.39930555555556702</v>
      </c>
      <c r="AI119" s="177">
        <f t="shared" si="37"/>
        <v>0</v>
      </c>
      <c r="AJ119" s="232"/>
      <c r="AK119" s="233"/>
      <c r="AL119" s="234"/>
      <c r="AM119" s="177">
        <f t="shared" si="29"/>
        <v>0</v>
      </c>
      <c r="AN119" s="232"/>
      <c r="AO119" s="233"/>
      <c r="AP119" s="234"/>
      <c r="AQ119" s="181">
        <f t="shared" si="22"/>
        <v>0</v>
      </c>
      <c r="AR119" s="182"/>
      <c r="AS119" s="235"/>
      <c r="AT119" s="236"/>
      <c r="AU119" s="235"/>
      <c r="AV119" s="185">
        <f t="shared" si="30"/>
        <v>0</v>
      </c>
      <c r="AW119" s="186">
        <v>0.39583333333334503</v>
      </c>
      <c r="AX119" s="231">
        <v>0.39930555555556702</v>
      </c>
      <c r="AY119" s="177">
        <f t="shared" si="38"/>
        <v>0</v>
      </c>
      <c r="AZ119" s="232"/>
      <c r="BA119" s="233"/>
      <c r="BB119" s="234"/>
      <c r="BC119" s="177">
        <f t="shared" si="31"/>
        <v>0</v>
      </c>
      <c r="BD119" s="232"/>
      <c r="BE119" s="233"/>
      <c r="BF119" s="234"/>
      <c r="BG119" s="181">
        <f t="shared" si="23"/>
        <v>0</v>
      </c>
      <c r="BH119" s="182"/>
      <c r="BI119" s="235"/>
      <c r="BJ119" s="236"/>
      <c r="BK119" s="235"/>
      <c r="BL119" s="185">
        <f t="shared" si="32"/>
        <v>0</v>
      </c>
      <c r="BM119" s="186">
        <v>0.39583333333334503</v>
      </c>
      <c r="BN119" s="231">
        <v>0.39930555555556702</v>
      </c>
      <c r="BO119" s="177">
        <f t="shared" si="39"/>
        <v>0</v>
      </c>
      <c r="BP119" s="232"/>
      <c r="BQ119" s="233"/>
      <c r="BR119" s="234"/>
      <c r="BS119" s="177">
        <f t="shared" si="33"/>
        <v>0</v>
      </c>
      <c r="BT119" s="232"/>
      <c r="BU119" s="233"/>
      <c r="BV119" s="234"/>
      <c r="BW119" s="181">
        <f t="shared" si="24"/>
        <v>0</v>
      </c>
      <c r="BX119" s="182"/>
      <c r="BY119" s="235"/>
      <c r="BZ119" s="236"/>
      <c r="CA119" s="235"/>
      <c r="CB119" s="185">
        <f t="shared" si="34"/>
        <v>0</v>
      </c>
    </row>
    <row r="120" spans="1:80" ht="15.75">
      <c r="A120" s="186">
        <v>0.39930555555556702</v>
      </c>
      <c r="B120" s="231">
        <v>0.402777777777789</v>
      </c>
      <c r="C120" s="177">
        <f t="shared" si="35"/>
        <v>0</v>
      </c>
      <c r="D120" s="232"/>
      <c r="E120" s="233"/>
      <c r="F120" s="234"/>
      <c r="G120" s="177">
        <f t="shared" si="25"/>
        <v>0</v>
      </c>
      <c r="H120" s="232"/>
      <c r="I120" s="233"/>
      <c r="J120" s="234"/>
      <c r="K120" s="181">
        <f t="shared" si="20"/>
        <v>0</v>
      </c>
      <c r="L120" s="182"/>
      <c r="M120" s="235"/>
      <c r="N120" s="236"/>
      <c r="O120" s="235"/>
      <c r="P120" s="185">
        <f t="shared" si="26"/>
        <v>0</v>
      </c>
      <c r="Q120" s="186">
        <v>0.39930555555556702</v>
      </c>
      <c r="R120" s="231">
        <v>0.402777777777789</v>
      </c>
      <c r="S120" s="177">
        <f t="shared" si="36"/>
        <v>0</v>
      </c>
      <c r="T120" s="232"/>
      <c r="U120" s="233"/>
      <c r="V120" s="234"/>
      <c r="W120" s="177">
        <f t="shared" si="27"/>
        <v>0</v>
      </c>
      <c r="X120" s="232"/>
      <c r="Y120" s="233"/>
      <c r="Z120" s="234"/>
      <c r="AA120" s="181">
        <f t="shared" si="21"/>
        <v>0</v>
      </c>
      <c r="AB120" s="182"/>
      <c r="AC120" s="235"/>
      <c r="AD120" s="236"/>
      <c r="AE120" s="235"/>
      <c r="AF120" s="185">
        <f t="shared" si="28"/>
        <v>0</v>
      </c>
      <c r="AG120" s="186">
        <v>0.39930555555556702</v>
      </c>
      <c r="AH120" s="231">
        <v>0.402777777777789</v>
      </c>
      <c r="AI120" s="177">
        <f t="shared" si="37"/>
        <v>0</v>
      </c>
      <c r="AJ120" s="232"/>
      <c r="AK120" s="233"/>
      <c r="AL120" s="234"/>
      <c r="AM120" s="177">
        <f t="shared" si="29"/>
        <v>0</v>
      </c>
      <c r="AN120" s="232"/>
      <c r="AO120" s="233"/>
      <c r="AP120" s="234"/>
      <c r="AQ120" s="181">
        <f t="shared" si="22"/>
        <v>0</v>
      </c>
      <c r="AR120" s="182"/>
      <c r="AS120" s="235"/>
      <c r="AT120" s="236"/>
      <c r="AU120" s="235"/>
      <c r="AV120" s="185">
        <f t="shared" si="30"/>
        <v>0</v>
      </c>
      <c r="AW120" s="186">
        <v>0.39930555555556702</v>
      </c>
      <c r="AX120" s="231">
        <v>0.402777777777789</v>
      </c>
      <c r="AY120" s="177">
        <f t="shared" si="38"/>
        <v>0</v>
      </c>
      <c r="AZ120" s="232"/>
      <c r="BA120" s="233"/>
      <c r="BB120" s="234"/>
      <c r="BC120" s="177">
        <f t="shared" si="31"/>
        <v>0</v>
      </c>
      <c r="BD120" s="232"/>
      <c r="BE120" s="233"/>
      <c r="BF120" s="234"/>
      <c r="BG120" s="181">
        <f t="shared" si="23"/>
        <v>0</v>
      </c>
      <c r="BH120" s="182"/>
      <c r="BI120" s="235"/>
      <c r="BJ120" s="236"/>
      <c r="BK120" s="235"/>
      <c r="BL120" s="185">
        <f t="shared" si="32"/>
        <v>0</v>
      </c>
      <c r="BM120" s="186">
        <v>0.39930555555556702</v>
      </c>
      <c r="BN120" s="231">
        <v>0.402777777777789</v>
      </c>
      <c r="BO120" s="177">
        <f t="shared" si="39"/>
        <v>0</v>
      </c>
      <c r="BP120" s="232"/>
      <c r="BQ120" s="233"/>
      <c r="BR120" s="234"/>
      <c r="BS120" s="177">
        <f t="shared" si="33"/>
        <v>0</v>
      </c>
      <c r="BT120" s="232"/>
      <c r="BU120" s="233"/>
      <c r="BV120" s="234"/>
      <c r="BW120" s="181">
        <f t="shared" si="24"/>
        <v>0</v>
      </c>
      <c r="BX120" s="182"/>
      <c r="BY120" s="235"/>
      <c r="BZ120" s="236"/>
      <c r="CA120" s="235"/>
      <c r="CB120" s="185">
        <f t="shared" si="34"/>
        <v>0</v>
      </c>
    </row>
    <row r="121" spans="1:80" ht="15.75">
      <c r="A121" s="186">
        <v>0.402777777777789</v>
      </c>
      <c r="B121" s="231">
        <v>0.40625000000001199</v>
      </c>
      <c r="C121" s="177">
        <f t="shared" si="35"/>
        <v>0</v>
      </c>
      <c r="D121" s="232"/>
      <c r="E121" s="233"/>
      <c r="F121" s="234"/>
      <c r="G121" s="177">
        <f t="shared" si="25"/>
        <v>0</v>
      </c>
      <c r="H121" s="232"/>
      <c r="I121" s="233"/>
      <c r="J121" s="234"/>
      <c r="K121" s="181">
        <f t="shared" si="20"/>
        <v>0</v>
      </c>
      <c r="L121" s="182"/>
      <c r="M121" s="235"/>
      <c r="N121" s="236"/>
      <c r="O121" s="235"/>
      <c r="P121" s="185">
        <f t="shared" si="26"/>
        <v>0</v>
      </c>
      <c r="Q121" s="186">
        <v>0.402777777777789</v>
      </c>
      <c r="R121" s="231">
        <v>0.40625000000001199</v>
      </c>
      <c r="S121" s="177">
        <f t="shared" si="36"/>
        <v>0</v>
      </c>
      <c r="T121" s="232"/>
      <c r="U121" s="233"/>
      <c r="V121" s="234"/>
      <c r="W121" s="177">
        <f t="shared" si="27"/>
        <v>0</v>
      </c>
      <c r="X121" s="232"/>
      <c r="Y121" s="233"/>
      <c r="Z121" s="234"/>
      <c r="AA121" s="181">
        <f t="shared" si="21"/>
        <v>0</v>
      </c>
      <c r="AB121" s="182"/>
      <c r="AC121" s="235"/>
      <c r="AD121" s="236"/>
      <c r="AE121" s="235"/>
      <c r="AF121" s="185">
        <f t="shared" si="28"/>
        <v>0</v>
      </c>
      <c r="AG121" s="186">
        <v>0.402777777777789</v>
      </c>
      <c r="AH121" s="231">
        <v>0.40625000000001199</v>
      </c>
      <c r="AI121" s="177">
        <f t="shared" si="37"/>
        <v>0</v>
      </c>
      <c r="AJ121" s="232"/>
      <c r="AK121" s="233"/>
      <c r="AL121" s="234"/>
      <c r="AM121" s="177">
        <f t="shared" si="29"/>
        <v>0</v>
      </c>
      <c r="AN121" s="232"/>
      <c r="AO121" s="233"/>
      <c r="AP121" s="234"/>
      <c r="AQ121" s="181">
        <f t="shared" si="22"/>
        <v>0</v>
      </c>
      <c r="AR121" s="182"/>
      <c r="AS121" s="235"/>
      <c r="AT121" s="236"/>
      <c r="AU121" s="235"/>
      <c r="AV121" s="185">
        <f t="shared" si="30"/>
        <v>0</v>
      </c>
      <c r="AW121" s="186">
        <v>0.402777777777789</v>
      </c>
      <c r="AX121" s="231">
        <v>0.40625000000001199</v>
      </c>
      <c r="AY121" s="177">
        <f t="shared" si="38"/>
        <v>0</v>
      </c>
      <c r="AZ121" s="232"/>
      <c r="BA121" s="233"/>
      <c r="BB121" s="234"/>
      <c r="BC121" s="177">
        <f t="shared" si="31"/>
        <v>0</v>
      </c>
      <c r="BD121" s="232"/>
      <c r="BE121" s="233"/>
      <c r="BF121" s="234"/>
      <c r="BG121" s="181">
        <f t="shared" si="23"/>
        <v>0</v>
      </c>
      <c r="BH121" s="182"/>
      <c r="BI121" s="235"/>
      <c r="BJ121" s="236"/>
      <c r="BK121" s="235"/>
      <c r="BL121" s="185">
        <f t="shared" si="32"/>
        <v>0</v>
      </c>
      <c r="BM121" s="186">
        <v>0.402777777777789</v>
      </c>
      <c r="BN121" s="231">
        <v>0.40625000000001199</v>
      </c>
      <c r="BO121" s="177">
        <f t="shared" si="39"/>
        <v>0</v>
      </c>
      <c r="BP121" s="232"/>
      <c r="BQ121" s="233"/>
      <c r="BR121" s="234"/>
      <c r="BS121" s="177">
        <f t="shared" si="33"/>
        <v>0</v>
      </c>
      <c r="BT121" s="232"/>
      <c r="BU121" s="233"/>
      <c r="BV121" s="234"/>
      <c r="BW121" s="181">
        <f t="shared" si="24"/>
        <v>0</v>
      </c>
      <c r="BX121" s="182"/>
      <c r="BY121" s="235"/>
      <c r="BZ121" s="236"/>
      <c r="CA121" s="235"/>
      <c r="CB121" s="185">
        <f t="shared" si="34"/>
        <v>0</v>
      </c>
    </row>
    <row r="122" spans="1:80" ht="15.75">
      <c r="A122" s="186">
        <v>0.40625000000001199</v>
      </c>
      <c r="B122" s="231">
        <v>0.40972222222223398</v>
      </c>
      <c r="C122" s="177">
        <f t="shared" si="35"/>
        <v>0</v>
      </c>
      <c r="D122" s="232"/>
      <c r="E122" s="233"/>
      <c r="F122" s="234"/>
      <c r="G122" s="177">
        <f t="shared" si="25"/>
        <v>0</v>
      </c>
      <c r="H122" s="232"/>
      <c r="I122" s="233"/>
      <c r="J122" s="234"/>
      <c r="K122" s="181">
        <f t="shared" si="20"/>
        <v>0</v>
      </c>
      <c r="L122" s="182"/>
      <c r="M122" s="235"/>
      <c r="N122" s="236"/>
      <c r="O122" s="235"/>
      <c r="P122" s="185">
        <f t="shared" si="26"/>
        <v>0</v>
      </c>
      <c r="Q122" s="186">
        <v>0.40625000000001199</v>
      </c>
      <c r="R122" s="231">
        <v>0.40972222222223398</v>
      </c>
      <c r="S122" s="177">
        <f t="shared" si="36"/>
        <v>0</v>
      </c>
      <c r="T122" s="232"/>
      <c r="U122" s="233"/>
      <c r="V122" s="234"/>
      <c r="W122" s="177">
        <f t="shared" si="27"/>
        <v>0</v>
      </c>
      <c r="X122" s="232"/>
      <c r="Y122" s="233"/>
      <c r="Z122" s="234"/>
      <c r="AA122" s="181">
        <f t="shared" si="21"/>
        <v>0</v>
      </c>
      <c r="AB122" s="182"/>
      <c r="AC122" s="235"/>
      <c r="AD122" s="236"/>
      <c r="AE122" s="235"/>
      <c r="AF122" s="185">
        <f t="shared" si="28"/>
        <v>0</v>
      </c>
      <c r="AG122" s="186">
        <v>0.40625000000001199</v>
      </c>
      <c r="AH122" s="231">
        <v>0.40972222222223398</v>
      </c>
      <c r="AI122" s="177">
        <f t="shared" si="37"/>
        <v>0</v>
      </c>
      <c r="AJ122" s="232"/>
      <c r="AK122" s="233"/>
      <c r="AL122" s="234"/>
      <c r="AM122" s="177">
        <f t="shared" si="29"/>
        <v>0</v>
      </c>
      <c r="AN122" s="232"/>
      <c r="AO122" s="233"/>
      <c r="AP122" s="234"/>
      <c r="AQ122" s="181">
        <f t="shared" si="22"/>
        <v>0</v>
      </c>
      <c r="AR122" s="182"/>
      <c r="AS122" s="235"/>
      <c r="AT122" s="236"/>
      <c r="AU122" s="235"/>
      <c r="AV122" s="185">
        <f t="shared" si="30"/>
        <v>0</v>
      </c>
      <c r="AW122" s="186">
        <v>0.40625000000001199</v>
      </c>
      <c r="AX122" s="231">
        <v>0.40972222222223398</v>
      </c>
      <c r="AY122" s="177">
        <f t="shared" si="38"/>
        <v>0</v>
      </c>
      <c r="AZ122" s="232"/>
      <c r="BA122" s="233"/>
      <c r="BB122" s="234"/>
      <c r="BC122" s="177">
        <f t="shared" si="31"/>
        <v>0</v>
      </c>
      <c r="BD122" s="232"/>
      <c r="BE122" s="233"/>
      <c r="BF122" s="234"/>
      <c r="BG122" s="181">
        <f t="shared" si="23"/>
        <v>0</v>
      </c>
      <c r="BH122" s="182"/>
      <c r="BI122" s="235"/>
      <c r="BJ122" s="236"/>
      <c r="BK122" s="235"/>
      <c r="BL122" s="185">
        <f t="shared" si="32"/>
        <v>0</v>
      </c>
      <c r="BM122" s="186">
        <v>0.40625000000001199</v>
      </c>
      <c r="BN122" s="231">
        <v>0.40972222222223398</v>
      </c>
      <c r="BO122" s="177">
        <f t="shared" si="39"/>
        <v>0</v>
      </c>
      <c r="BP122" s="232"/>
      <c r="BQ122" s="233"/>
      <c r="BR122" s="234"/>
      <c r="BS122" s="177">
        <f t="shared" si="33"/>
        <v>0</v>
      </c>
      <c r="BT122" s="232"/>
      <c r="BU122" s="233"/>
      <c r="BV122" s="234"/>
      <c r="BW122" s="181">
        <f t="shared" si="24"/>
        <v>0</v>
      </c>
      <c r="BX122" s="182"/>
      <c r="BY122" s="235"/>
      <c r="BZ122" s="236"/>
      <c r="CA122" s="235"/>
      <c r="CB122" s="185">
        <f t="shared" si="34"/>
        <v>0</v>
      </c>
    </row>
    <row r="123" spans="1:80" ht="15.75">
      <c r="A123" s="186">
        <v>0.40972222222223398</v>
      </c>
      <c r="B123" s="231">
        <v>0.41319444444445602</v>
      </c>
      <c r="C123" s="177">
        <f t="shared" si="35"/>
        <v>0</v>
      </c>
      <c r="D123" s="232"/>
      <c r="E123" s="233"/>
      <c r="F123" s="234"/>
      <c r="G123" s="177">
        <f t="shared" si="25"/>
        <v>0</v>
      </c>
      <c r="H123" s="232"/>
      <c r="I123" s="233"/>
      <c r="J123" s="234"/>
      <c r="K123" s="181">
        <f t="shared" si="20"/>
        <v>0</v>
      </c>
      <c r="L123" s="182"/>
      <c r="M123" s="235"/>
      <c r="N123" s="236"/>
      <c r="O123" s="235"/>
      <c r="P123" s="185">
        <f t="shared" si="26"/>
        <v>0</v>
      </c>
      <c r="Q123" s="186">
        <v>0.40972222222223398</v>
      </c>
      <c r="R123" s="231">
        <v>0.41319444444445602</v>
      </c>
      <c r="S123" s="177">
        <f t="shared" si="36"/>
        <v>0</v>
      </c>
      <c r="T123" s="232"/>
      <c r="U123" s="233"/>
      <c r="V123" s="234"/>
      <c r="W123" s="177">
        <f t="shared" si="27"/>
        <v>0</v>
      </c>
      <c r="X123" s="232"/>
      <c r="Y123" s="233"/>
      <c r="Z123" s="234"/>
      <c r="AA123" s="181">
        <f t="shared" si="21"/>
        <v>0</v>
      </c>
      <c r="AB123" s="182"/>
      <c r="AC123" s="235"/>
      <c r="AD123" s="236"/>
      <c r="AE123" s="235"/>
      <c r="AF123" s="185">
        <f t="shared" si="28"/>
        <v>0</v>
      </c>
      <c r="AG123" s="186">
        <v>0.40972222222223398</v>
      </c>
      <c r="AH123" s="231">
        <v>0.41319444444445602</v>
      </c>
      <c r="AI123" s="177">
        <f t="shared" si="37"/>
        <v>0</v>
      </c>
      <c r="AJ123" s="232"/>
      <c r="AK123" s="233"/>
      <c r="AL123" s="234"/>
      <c r="AM123" s="177">
        <f t="shared" si="29"/>
        <v>0</v>
      </c>
      <c r="AN123" s="232"/>
      <c r="AO123" s="233"/>
      <c r="AP123" s="234"/>
      <c r="AQ123" s="181">
        <f t="shared" si="22"/>
        <v>0</v>
      </c>
      <c r="AR123" s="182"/>
      <c r="AS123" s="235"/>
      <c r="AT123" s="236"/>
      <c r="AU123" s="235"/>
      <c r="AV123" s="185">
        <f t="shared" si="30"/>
        <v>0</v>
      </c>
      <c r="AW123" s="186">
        <v>0.40972222222223398</v>
      </c>
      <c r="AX123" s="231">
        <v>0.41319444444445602</v>
      </c>
      <c r="AY123" s="177">
        <f t="shared" si="38"/>
        <v>0</v>
      </c>
      <c r="AZ123" s="232"/>
      <c r="BA123" s="233"/>
      <c r="BB123" s="234"/>
      <c r="BC123" s="177">
        <f t="shared" si="31"/>
        <v>0</v>
      </c>
      <c r="BD123" s="232"/>
      <c r="BE123" s="233"/>
      <c r="BF123" s="234"/>
      <c r="BG123" s="181">
        <f t="shared" si="23"/>
        <v>0</v>
      </c>
      <c r="BH123" s="182"/>
      <c r="BI123" s="235"/>
      <c r="BJ123" s="236"/>
      <c r="BK123" s="235"/>
      <c r="BL123" s="185">
        <f t="shared" si="32"/>
        <v>0</v>
      </c>
      <c r="BM123" s="186">
        <v>0.40972222222223398</v>
      </c>
      <c r="BN123" s="231">
        <v>0.41319444444445602</v>
      </c>
      <c r="BO123" s="177">
        <f t="shared" si="39"/>
        <v>0</v>
      </c>
      <c r="BP123" s="232"/>
      <c r="BQ123" s="233"/>
      <c r="BR123" s="234"/>
      <c r="BS123" s="177">
        <f t="shared" si="33"/>
        <v>0</v>
      </c>
      <c r="BT123" s="232"/>
      <c r="BU123" s="233"/>
      <c r="BV123" s="234"/>
      <c r="BW123" s="181">
        <f t="shared" si="24"/>
        <v>0</v>
      </c>
      <c r="BX123" s="182"/>
      <c r="BY123" s="235"/>
      <c r="BZ123" s="236"/>
      <c r="CA123" s="235"/>
      <c r="CB123" s="185">
        <f t="shared" si="34"/>
        <v>0</v>
      </c>
    </row>
    <row r="124" spans="1:80" ht="15.75">
      <c r="A124" s="186">
        <v>0.41319444444445602</v>
      </c>
      <c r="B124" s="231">
        <v>0.41666666666667901</v>
      </c>
      <c r="C124" s="177">
        <f t="shared" si="35"/>
        <v>0</v>
      </c>
      <c r="D124" s="232"/>
      <c r="E124" s="233"/>
      <c r="F124" s="234"/>
      <c r="G124" s="177">
        <f t="shared" si="25"/>
        <v>0</v>
      </c>
      <c r="H124" s="232"/>
      <c r="I124" s="233"/>
      <c r="J124" s="234"/>
      <c r="K124" s="181">
        <f t="shared" si="20"/>
        <v>0</v>
      </c>
      <c r="L124" s="182"/>
      <c r="M124" s="235"/>
      <c r="N124" s="236"/>
      <c r="O124" s="235"/>
      <c r="P124" s="185">
        <f t="shared" si="26"/>
        <v>0</v>
      </c>
      <c r="Q124" s="186">
        <v>0.41319444444445602</v>
      </c>
      <c r="R124" s="231">
        <v>0.41666666666667901</v>
      </c>
      <c r="S124" s="177">
        <f t="shared" si="36"/>
        <v>0</v>
      </c>
      <c r="T124" s="232"/>
      <c r="U124" s="233"/>
      <c r="V124" s="234"/>
      <c r="W124" s="177">
        <f t="shared" si="27"/>
        <v>0</v>
      </c>
      <c r="X124" s="232"/>
      <c r="Y124" s="233"/>
      <c r="Z124" s="234"/>
      <c r="AA124" s="181">
        <f t="shared" si="21"/>
        <v>0</v>
      </c>
      <c r="AB124" s="182"/>
      <c r="AC124" s="235"/>
      <c r="AD124" s="236"/>
      <c r="AE124" s="235"/>
      <c r="AF124" s="185">
        <f t="shared" si="28"/>
        <v>0</v>
      </c>
      <c r="AG124" s="186">
        <v>0.41319444444445602</v>
      </c>
      <c r="AH124" s="231">
        <v>0.41666666666667901</v>
      </c>
      <c r="AI124" s="177">
        <f t="shared" si="37"/>
        <v>0</v>
      </c>
      <c r="AJ124" s="232"/>
      <c r="AK124" s="233"/>
      <c r="AL124" s="234"/>
      <c r="AM124" s="177">
        <f t="shared" si="29"/>
        <v>0</v>
      </c>
      <c r="AN124" s="232"/>
      <c r="AO124" s="233"/>
      <c r="AP124" s="234"/>
      <c r="AQ124" s="181">
        <f t="shared" si="22"/>
        <v>0</v>
      </c>
      <c r="AR124" s="182"/>
      <c r="AS124" s="235"/>
      <c r="AT124" s="236"/>
      <c r="AU124" s="235"/>
      <c r="AV124" s="185">
        <f t="shared" si="30"/>
        <v>0</v>
      </c>
      <c r="AW124" s="186">
        <v>0.41319444444445602</v>
      </c>
      <c r="AX124" s="231">
        <v>0.41666666666667901</v>
      </c>
      <c r="AY124" s="177">
        <f t="shared" si="38"/>
        <v>0</v>
      </c>
      <c r="AZ124" s="232"/>
      <c r="BA124" s="233"/>
      <c r="BB124" s="234"/>
      <c r="BC124" s="177">
        <f t="shared" si="31"/>
        <v>0</v>
      </c>
      <c r="BD124" s="232"/>
      <c r="BE124" s="233"/>
      <c r="BF124" s="234"/>
      <c r="BG124" s="181">
        <f t="shared" si="23"/>
        <v>0</v>
      </c>
      <c r="BH124" s="182"/>
      <c r="BI124" s="235"/>
      <c r="BJ124" s="236"/>
      <c r="BK124" s="235"/>
      <c r="BL124" s="185">
        <f t="shared" si="32"/>
        <v>0</v>
      </c>
      <c r="BM124" s="186">
        <v>0.41319444444445602</v>
      </c>
      <c r="BN124" s="231">
        <v>0.41666666666667901</v>
      </c>
      <c r="BO124" s="177">
        <f t="shared" si="39"/>
        <v>0</v>
      </c>
      <c r="BP124" s="232"/>
      <c r="BQ124" s="233"/>
      <c r="BR124" s="234"/>
      <c r="BS124" s="177">
        <f t="shared" si="33"/>
        <v>0</v>
      </c>
      <c r="BT124" s="232"/>
      <c r="BU124" s="233"/>
      <c r="BV124" s="234"/>
      <c r="BW124" s="181">
        <f t="shared" si="24"/>
        <v>0</v>
      </c>
      <c r="BX124" s="182"/>
      <c r="BY124" s="235"/>
      <c r="BZ124" s="236"/>
      <c r="CA124" s="235"/>
      <c r="CB124" s="185">
        <f t="shared" si="34"/>
        <v>0</v>
      </c>
    </row>
    <row r="125" spans="1:80" ht="15.75">
      <c r="A125" s="186">
        <v>0.41666666666667901</v>
      </c>
      <c r="B125" s="231">
        <v>0.420138888888901</v>
      </c>
      <c r="C125" s="177">
        <f t="shared" si="35"/>
        <v>0</v>
      </c>
      <c r="D125" s="232"/>
      <c r="E125" s="233"/>
      <c r="F125" s="234"/>
      <c r="G125" s="177">
        <f t="shared" si="25"/>
        <v>0</v>
      </c>
      <c r="H125" s="232"/>
      <c r="I125" s="233"/>
      <c r="J125" s="234"/>
      <c r="K125" s="181">
        <f t="shared" si="20"/>
        <v>0</v>
      </c>
      <c r="L125" s="182"/>
      <c r="M125" s="235"/>
      <c r="N125" s="236"/>
      <c r="O125" s="235"/>
      <c r="P125" s="185">
        <f t="shared" si="26"/>
        <v>0</v>
      </c>
      <c r="Q125" s="186">
        <v>0.41666666666667901</v>
      </c>
      <c r="R125" s="231">
        <v>0.420138888888901</v>
      </c>
      <c r="S125" s="177">
        <f t="shared" si="36"/>
        <v>0</v>
      </c>
      <c r="T125" s="232"/>
      <c r="U125" s="233"/>
      <c r="V125" s="234"/>
      <c r="W125" s="177">
        <f t="shared" si="27"/>
        <v>0</v>
      </c>
      <c r="X125" s="232"/>
      <c r="Y125" s="233"/>
      <c r="Z125" s="234"/>
      <c r="AA125" s="181">
        <f t="shared" si="21"/>
        <v>0</v>
      </c>
      <c r="AB125" s="182"/>
      <c r="AC125" s="235"/>
      <c r="AD125" s="236"/>
      <c r="AE125" s="235"/>
      <c r="AF125" s="185">
        <f t="shared" si="28"/>
        <v>0</v>
      </c>
      <c r="AG125" s="186">
        <v>0.41666666666667901</v>
      </c>
      <c r="AH125" s="231">
        <v>0.420138888888901</v>
      </c>
      <c r="AI125" s="177">
        <f t="shared" si="37"/>
        <v>0</v>
      </c>
      <c r="AJ125" s="232"/>
      <c r="AK125" s="233"/>
      <c r="AL125" s="234"/>
      <c r="AM125" s="177">
        <f t="shared" si="29"/>
        <v>0</v>
      </c>
      <c r="AN125" s="232"/>
      <c r="AO125" s="233"/>
      <c r="AP125" s="234"/>
      <c r="AQ125" s="181">
        <f t="shared" si="22"/>
        <v>0</v>
      </c>
      <c r="AR125" s="182"/>
      <c r="AS125" s="235"/>
      <c r="AT125" s="236"/>
      <c r="AU125" s="235"/>
      <c r="AV125" s="185">
        <f t="shared" si="30"/>
        <v>0</v>
      </c>
      <c r="AW125" s="186">
        <v>0.41666666666667901</v>
      </c>
      <c r="AX125" s="231">
        <v>0.420138888888901</v>
      </c>
      <c r="AY125" s="177">
        <f t="shared" si="38"/>
        <v>0</v>
      </c>
      <c r="AZ125" s="232"/>
      <c r="BA125" s="233"/>
      <c r="BB125" s="234"/>
      <c r="BC125" s="177">
        <f t="shared" si="31"/>
        <v>0</v>
      </c>
      <c r="BD125" s="232"/>
      <c r="BE125" s="233"/>
      <c r="BF125" s="234"/>
      <c r="BG125" s="181">
        <f t="shared" si="23"/>
        <v>0</v>
      </c>
      <c r="BH125" s="182"/>
      <c r="BI125" s="235"/>
      <c r="BJ125" s="236"/>
      <c r="BK125" s="235"/>
      <c r="BL125" s="185">
        <f t="shared" si="32"/>
        <v>0</v>
      </c>
      <c r="BM125" s="186">
        <v>0.41666666666667901</v>
      </c>
      <c r="BN125" s="231">
        <v>0.420138888888901</v>
      </c>
      <c r="BO125" s="177">
        <f t="shared" si="39"/>
        <v>0</v>
      </c>
      <c r="BP125" s="232"/>
      <c r="BQ125" s="233"/>
      <c r="BR125" s="234"/>
      <c r="BS125" s="177">
        <f t="shared" si="33"/>
        <v>0</v>
      </c>
      <c r="BT125" s="232"/>
      <c r="BU125" s="233"/>
      <c r="BV125" s="234"/>
      <c r="BW125" s="181">
        <f t="shared" si="24"/>
        <v>0</v>
      </c>
      <c r="BX125" s="182"/>
      <c r="BY125" s="235"/>
      <c r="BZ125" s="236"/>
      <c r="CA125" s="235"/>
      <c r="CB125" s="185">
        <f t="shared" si="34"/>
        <v>0</v>
      </c>
    </row>
    <row r="126" spans="1:80" ht="15.75">
      <c r="A126" s="186">
        <v>0.420138888888901</v>
      </c>
      <c r="B126" s="231">
        <v>0.42361111111112298</v>
      </c>
      <c r="C126" s="177">
        <f t="shared" si="35"/>
        <v>0</v>
      </c>
      <c r="D126" s="232"/>
      <c r="E126" s="233"/>
      <c r="F126" s="234"/>
      <c r="G126" s="177">
        <f t="shared" si="25"/>
        <v>0</v>
      </c>
      <c r="H126" s="232"/>
      <c r="I126" s="233"/>
      <c r="J126" s="234"/>
      <c r="K126" s="181">
        <f t="shared" si="20"/>
        <v>0</v>
      </c>
      <c r="L126" s="182"/>
      <c r="M126" s="235"/>
      <c r="N126" s="236"/>
      <c r="O126" s="235"/>
      <c r="P126" s="185">
        <f t="shared" si="26"/>
        <v>0</v>
      </c>
      <c r="Q126" s="186">
        <v>0.420138888888901</v>
      </c>
      <c r="R126" s="231">
        <v>0.42361111111112298</v>
      </c>
      <c r="S126" s="177">
        <f t="shared" si="36"/>
        <v>0</v>
      </c>
      <c r="T126" s="232"/>
      <c r="U126" s="233"/>
      <c r="V126" s="234"/>
      <c r="W126" s="177">
        <f t="shared" si="27"/>
        <v>0</v>
      </c>
      <c r="X126" s="232"/>
      <c r="Y126" s="233"/>
      <c r="Z126" s="234"/>
      <c r="AA126" s="181">
        <f t="shared" si="21"/>
        <v>0</v>
      </c>
      <c r="AB126" s="182"/>
      <c r="AC126" s="235"/>
      <c r="AD126" s="236"/>
      <c r="AE126" s="235"/>
      <c r="AF126" s="185">
        <f t="shared" si="28"/>
        <v>0</v>
      </c>
      <c r="AG126" s="186">
        <v>0.420138888888901</v>
      </c>
      <c r="AH126" s="231">
        <v>0.42361111111112298</v>
      </c>
      <c r="AI126" s="177">
        <f t="shared" si="37"/>
        <v>0</v>
      </c>
      <c r="AJ126" s="232"/>
      <c r="AK126" s="233"/>
      <c r="AL126" s="234"/>
      <c r="AM126" s="177">
        <f t="shared" si="29"/>
        <v>0</v>
      </c>
      <c r="AN126" s="232"/>
      <c r="AO126" s="233"/>
      <c r="AP126" s="234"/>
      <c r="AQ126" s="181">
        <f t="shared" si="22"/>
        <v>0</v>
      </c>
      <c r="AR126" s="182"/>
      <c r="AS126" s="235"/>
      <c r="AT126" s="236"/>
      <c r="AU126" s="235"/>
      <c r="AV126" s="185">
        <f t="shared" si="30"/>
        <v>0</v>
      </c>
      <c r="AW126" s="186">
        <v>0.420138888888901</v>
      </c>
      <c r="AX126" s="231">
        <v>0.42361111111112298</v>
      </c>
      <c r="AY126" s="177">
        <f t="shared" si="38"/>
        <v>0</v>
      </c>
      <c r="AZ126" s="232"/>
      <c r="BA126" s="233"/>
      <c r="BB126" s="234"/>
      <c r="BC126" s="177">
        <f t="shared" si="31"/>
        <v>0</v>
      </c>
      <c r="BD126" s="232"/>
      <c r="BE126" s="233"/>
      <c r="BF126" s="234"/>
      <c r="BG126" s="181">
        <f t="shared" si="23"/>
        <v>0</v>
      </c>
      <c r="BH126" s="182"/>
      <c r="BI126" s="235"/>
      <c r="BJ126" s="236"/>
      <c r="BK126" s="235"/>
      <c r="BL126" s="185">
        <f t="shared" si="32"/>
        <v>0</v>
      </c>
      <c r="BM126" s="186">
        <v>0.420138888888901</v>
      </c>
      <c r="BN126" s="231">
        <v>0.42361111111112298</v>
      </c>
      <c r="BO126" s="177">
        <f t="shared" si="39"/>
        <v>0</v>
      </c>
      <c r="BP126" s="232"/>
      <c r="BQ126" s="233"/>
      <c r="BR126" s="234"/>
      <c r="BS126" s="177">
        <f t="shared" si="33"/>
        <v>0</v>
      </c>
      <c r="BT126" s="232"/>
      <c r="BU126" s="233"/>
      <c r="BV126" s="234"/>
      <c r="BW126" s="181">
        <f t="shared" si="24"/>
        <v>0</v>
      </c>
      <c r="BX126" s="182"/>
      <c r="BY126" s="235"/>
      <c r="BZ126" s="236"/>
      <c r="CA126" s="235"/>
      <c r="CB126" s="185">
        <f t="shared" si="34"/>
        <v>0</v>
      </c>
    </row>
    <row r="127" spans="1:80" ht="15.75">
      <c r="A127" s="186">
        <v>0.42361111111112298</v>
      </c>
      <c r="B127" s="231">
        <v>0.42708333333334503</v>
      </c>
      <c r="C127" s="177">
        <f t="shared" si="35"/>
        <v>0</v>
      </c>
      <c r="D127" s="232"/>
      <c r="E127" s="233"/>
      <c r="F127" s="234"/>
      <c r="G127" s="177">
        <f t="shared" si="25"/>
        <v>0</v>
      </c>
      <c r="H127" s="232"/>
      <c r="I127" s="233"/>
      <c r="J127" s="234"/>
      <c r="K127" s="181">
        <f t="shared" si="20"/>
        <v>0</v>
      </c>
      <c r="L127" s="182"/>
      <c r="M127" s="235"/>
      <c r="N127" s="236"/>
      <c r="O127" s="235"/>
      <c r="P127" s="185">
        <f t="shared" si="26"/>
        <v>0</v>
      </c>
      <c r="Q127" s="186">
        <v>0.42361111111112298</v>
      </c>
      <c r="R127" s="231">
        <v>0.42708333333334503</v>
      </c>
      <c r="S127" s="177">
        <f t="shared" si="36"/>
        <v>0</v>
      </c>
      <c r="T127" s="232"/>
      <c r="U127" s="233"/>
      <c r="V127" s="234"/>
      <c r="W127" s="177">
        <f t="shared" si="27"/>
        <v>0</v>
      </c>
      <c r="X127" s="232"/>
      <c r="Y127" s="233"/>
      <c r="Z127" s="234"/>
      <c r="AA127" s="181">
        <f t="shared" si="21"/>
        <v>0</v>
      </c>
      <c r="AB127" s="182"/>
      <c r="AC127" s="235"/>
      <c r="AD127" s="236"/>
      <c r="AE127" s="235"/>
      <c r="AF127" s="185">
        <f t="shared" si="28"/>
        <v>0</v>
      </c>
      <c r="AG127" s="186">
        <v>0.42361111111112298</v>
      </c>
      <c r="AH127" s="231">
        <v>0.42708333333334503</v>
      </c>
      <c r="AI127" s="177">
        <f t="shared" si="37"/>
        <v>0</v>
      </c>
      <c r="AJ127" s="232"/>
      <c r="AK127" s="233"/>
      <c r="AL127" s="234"/>
      <c r="AM127" s="177">
        <f t="shared" si="29"/>
        <v>0</v>
      </c>
      <c r="AN127" s="232"/>
      <c r="AO127" s="233"/>
      <c r="AP127" s="234"/>
      <c r="AQ127" s="181">
        <f t="shared" si="22"/>
        <v>0</v>
      </c>
      <c r="AR127" s="182"/>
      <c r="AS127" s="235"/>
      <c r="AT127" s="236"/>
      <c r="AU127" s="235"/>
      <c r="AV127" s="185">
        <f t="shared" si="30"/>
        <v>0</v>
      </c>
      <c r="AW127" s="186">
        <v>0.42361111111112298</v>
      </c>
      <c r="AX127" s="231">
        <v>0.42708333333334503</v>
      </c>
      <c r="AY127" s="177">
        <f t="shared" si="38"/>
        <v>0</v>
      </c>
      <c r="AZ127" s="232"/>
      <c r="BA127" s="233"/>
      <c r="BB127" s="234"/>
      <c r="BC127" s="177">
        <f t="shared" si="31"/>
        <v>0</v>
      </c>
      <c r="BD127" s="232"/>
      <c r="BE127" s="233"/>
      <c r="BF127" s="234"/>
      <c r="BG127" s="181">
        <f t="shared" si="23"/>
        <v>0</v>
      </c>
      <c r="BH127" s="182"/>
      <c r="BI127" s="235"/>
      <c r="BJ127" s="236"/>
      <c r="BK127" s="235"/>
      <c r="BL127" s="185">
        <f t="shared" si="32"/>
        <v>0</v>
      </c>
      <c r="BM127" s="186">
        <v>0.42361111111112298</v>
      </c>
      <c r="BN127" s="231">
        <v>0.42708333333334503</v>
      </c>
      <c r="BO127" s="177">
        <f t="shared" si="39"/>
        <v>0</v>
      </c>
      <c r="BP127" s="232"/>
      <c r="BQ127" s="233"/>
      <c r="BR127" s="234"/>
      <c r="BS127" s="177">
        <f t="shared" si="33"/>
        <v>0</v>
      </c>
      <c r="BT127" s="232"/>
      <c r="BU127" s="233"/>
      <c r="BV127" s="234"/>
      <c r="BW127" s="181">
        <f t="shared" si="24"/>
        <v>0</v>
      </c>
      <c r="BX127" s="182"/>
      <c r="BY127" s="235"/>
      <c r="BZ127" s="236"/>
      <c r="CA127" s="235"/>
      <c r="CB127" s="185">
        <f t="shared" si="34"/>
        <v>0</v>
      </c>
    </row>
    <row r="128" spans="1:80" ht="15.75">
      <c r="A128" s="186">
        <v>0.42708333333334503</v>
      </c>
      <c r="B128" s="231">
        <v>0.43055555555556801</v>
      </c>
      <c r="C128" s="177">
        <f t="shared" si="35"/>
        <v>0</v>
      </c>
      <c r="D128" s="232"/>
      <c r="E128" s="233"/>
      <c r="F128" s="234"/>
      <c r="G128" s="177">
        <f t="shared" si="25"/>
        <v>0</v>
      </c>
      <c r="H128" s="232"/>
      <c r="I128" s="233"/>
      <c r="J128" s="234"/>
      <c r="K128" s="181">
        <f t="shared" si="20"/>
        <v>0</v>
      </c>
      <c r="L128" s="182"/>
      <c r="M128" s="235"/>
      <c r="N128" s="236"/>
      <c r="O128" s="235"/>
      <c r="P128" s="185">
        <f t="shared" si="26"/>
        <v>0</v>
      </c>
      <c r="Q128" s="186">
        <v>0.42708333333334503</v>
      </c>
      <c r="R128" s="231">
        <v>0.43055555555556801</v>
      </c>
      <c r="S128" s="177">
        <f t="shared" si="36"/>
        <v>0</v>
      </c>
      <c r="T128" s="232"/>
      <c r="U128" s="233"/>
      <c r="V128" s="234"/>
      <c r="W128" s="177">
        <f t="shared" si="27"/>
        <v>0</v>
      </c>
      <c r="X128" s="232"/>
      <c r="Y128" s="233"/>
      <c r="Z128" s="234"/>
      <c r="AA128" s="181">
        <f t="shared" si="21"/>
        <v>0</v>
      </c>
      <c r="AB128" s="182"/>
      <c r="AC128" s="235"/>
      <c r="AD128" s="236"/>
      <c r="AE128" s="235"/>
      <c r="AF128" s="185">
        <f t="shared" si="28"/>
        <v>0</v>
      </c>
      <c r="AG128" s="186">
        <v>0.42708333333334503</v>
      </c>
      <c r="AH128" s="231">
        <v>0.43055555555556801</v>
      </c>
      <c r="AI128" s="177">
        <f t="shared" si="37"/>
        <v>0</v>
      </c>
      <c r="AJ128" s="232"/>
      <c r="AK128" s="233"/>
      <c r="AL128" s="234"/>
      <c r="AM128" s="177">
        <f t="shared" si="29"/>
        <v>0</v>
      </c>
      <c r="AN128" s="232"/>
      <c r="AO128" s="233"/>
      <c r="AP128" s="234"/>
      <c r="AQ128" s="181">
        <f t="shared" si="22"/>
        <v>0</v>
      </c>
      <c r="AR128" s="182"/>
      <c r="AS128" s="235"/>
      <c r="AT128" s="236"/>
      <c r="AU128" s="235"/>
      <c r="AV128" s="185">
        <f t="shared" si="30"/>
        <v>0</v>
      </c>
      <c r="AW128" s="186">
        <v>0.42708333333334503</v>
      </c>
      <c r="AX128" s="231">
        <v>0.43055555555556801</v>
      </c>
      <c r="AY128" s="177">
        <f t="shared" si="38"/>
        <v>0</v>
      </c>
      <c r="AZ128" s="232"/>
      <c r="BA128" s="233"/>
      <c r="BB128" s="234"/>
      <c r="BC128" s="177">
        <f t="shared" si="31"/>
        <v>0</v>
      </c>
      <c r="BD128" s="232"/>
      <c r="BE128" s="233"/>
      <c r="BF128" s="234"/>
      <c r="BG128" s="181">
        <f t="shared" si="23"/>
        <v>0</v>
      </c>
      <c r="BH128" s="182"/>
      <c r="BI128" s="235"/>
      <c r="BJ128" s="236"/>
      <c r="BK128" s="235"/>
      <c r="BL128" s="185">
        <f t="shared" si="32"/>
        <v>0</v>
      </c>
      <c r="BM128" s="186">
        <v>0.42708333333334503</v>
      </c>
      <c r="BN128" s="231">
        <v>0.43055555555556801</v>
      </c>
      <c r="BO128" s="177">
        <f t="shared" si="39"/>
        <v>0</v>
      </c>
      <c r="BP128" s="232"/>
      <c r="BQ128" s="233"/>
      <c r="BR128" s="234"/>
      <c r="BS128" s="177">
        <f t="shared" si="33"/>
        <v>0</v>
      </c>
      <c r="BT128" s="232"/>
      <c r="BU128" s="233"/>
      <c r="BV128" s="234"/>
      <c r="BW128" s="181">
        <f t="shared" si="24"/>
        <v>0</v>
      </c>
      <c r="BX128" s="182"/>
      <c r="BY128" s="235"/>
      <c r="BZ128" s="236"/>
      <c r="CA128" s="235"/>
      <c r="CB128" s="185">
        <f t="shared" si="34"/>
        <v>0</v>
      </c>
    </row>
    <row r="129" spans="1:80" ht="15.75">
      <c r="A129" s="186">
        <v>0.43055555555556801</v>
      </c>
      <c r="B129" s="231">
        <v>0.43402777777779</v>
      </c>
      <c r="C129" s="177">
        <f t="shared" si="35"/>
        <v>0</v>
      </c>
      <c r="D129" s="232"/>
      <c r="E129" s="233"/>
      <c r="F129" s="234"/>
      <c r="G129" s="177">
        <f t="shared" si="25"/>
        <v>0</v>
      </c>
      <c r="H129" s="232"/>
      <c r="I129" s="233"/>
      <c r="J129" s="234"/>
      <c r="K129" s="181">
        <f t="shared" si="20"/>
        <v>0</v>
      </c>
      <c r="L129" s="182"/>
      <c r="M129" s="235"/>
      <c r="N129" s="236"/>
      <c r="O129" s="235"/>
      <c r="P129" s="185">
        <f t="shared" si="26"/>
        <v>0</v>
      </c>
      <c r="Q129" s="186">
        <v>0.43055555555556801</v>
      </c>
      <c r="R129" s="231">
        <v>0.43402777777779</v>
      </c>
      <c r="S129" s="177">
        <f t="shared" si="36"/>
        <v>0</v>
      </c>
      <c r="T129" s="232"/>
      <c r="U129" s="233"/>
      <c r="V129" s="234"/>
      <c r="W129" s="177">
        <f t="shared" si="27"/>
        <v>0</v>
      </c>
      <c r="X129" s="232"/>
      <c r="Y129" s="233"/>
      <c r="Z129" s="234"/>
      <c r="AA129" s="181">
        <f t="shared" si="21"/>
        <v>0</v>
      </c>
      <c r="AB129" s="182"/>
      <c r="AC129" s="235"/>
      <c r="AD129" s="236"/>
      <c r="AE129" s="235"/>
      <c r="AF129" s="185">
        <f t="shared" si="28"/>
        <v>0</v>
      </c>
      <c r="AG129" s="186">
        <v>0.43055555555556801</v>
      </c>
      <c r="AH129" s="231">
        <v>0.43402777777779</v>
      </c>
      <c r="AI129" s="177">
        <f t="shared" si="37"/>
        <v>0</v>
      </c>
      <c r="AJ129" s="232"/>
      <c r="AK129" s="233"/>
      <c r="AL129" s="234"/>
      <c r="AM129" s="177">
        <f t="shared" si="29"/>
        <v>0</v>
      </c>
      <c r="AN129" s="232"/>
      <c r="AO129" s="233"/>
      <c r="AP129" s="234"/>
      <c r="AQ129" s="181">
        <f t="shared" si="22"/>
        <v>0</v>
      </c>
      <c r="AR129" s="182"/>
      <c r="AS129" s="235"/>
      <c r="AT129" s="236"/>
      <c r="AU129" s="235"/>
      <c r="AV129" s="185">
        <f t="shared" si="30"/>
        <v>0</v>
      </c>
      <c r="AW129" s="186">
        <v>0.43055555555556801</v>
      </c>
      <c r="AX129" s="231">
        <v>0.43402777777779</v>
      </c>
      <c r="AY129" s="177">
        <f t="shared" si="38"/>
        <v>0</v>
      </c>
      <c r="AZ129" s="232"/>
      <c r="BA129" s="233"/>
      <c r="BB129" s="234"/>
      <c r="BC129" s="177">
        <f t="shared" si="31"/>
        <v>0</v>
      </c>
      <c r="BD129" s="232"/>
      <c r="BE129" s="233"/>
      <c r="BF129" s="234"/>
      <c r="BG129" s="181">
        <f t="shared" si="23"/>
        <v>0</v>
      </c>
      <c r="BH129" s="182"/>
      <c r="BI129" s="235"/>
      <c r="BJ129" s="236"/>
      <c r="BK129" s="235"/>
      <c r="BL129" s="185">
        <f t="shared" si="32"/>
        <v>0</v>
      </c>
      <c r="BM129" s="186">
        <v>0.43055555555556801</v>
      </c>
      <c r="BN129" s="231">
        <v>0.43402777777779</v>
      </c>
      <c r="BO129" s="177">
        <f t="shared" si="39"/>
        <v>0</v>
      </c>
      <c r="BP129" s="232"/>
      <c r="BQ129" s="233"/>
      <c r="BR129" s="234"/>
      <c r="BS129" s="177">
        <f t="shared" si="33"/>
        <v>0</v>
      </c>
      <c r="BT129" s="232"/>
      <c r="BU129" s="233"/>
      <c r="BV129" s="234"/>
      <c r="BW129" s="181">
        <f t="shared" si="24"/>
        <v>0</v>
      </c>
      <c r="BX129" s="182"/>
      <c r="BY129" s="235"/>
      <c r="BZ129" s="236"/>
      <c r="CA129" s="235"/>
      <c r="CB129" s="185">
        <f t="shared" si="34"/>
        <v>0</v>
      </c>
    </row>
    <row r="130" spans="1:80" ht="15.75">
      <c r="A130" s="186">
        <v>0.43402777777779</v>
      </c>
      <c r="B130" s="231">
        <v>0.43750000000001199</v>
      </c>
      <c r="C130" s="177">
        <f t="shared" si="35"/>
        <v>0</v>
      </c>
      <c r="D130" s="232"/>
      <c r="E130" s="233"/>
      <c r="F130" s="234"/>
      <c r="G130" s="177">
        <f t="shared" si="25"/>
        <v>0</v>
      </c>
      <c r="H130" s="232"/>
      <c r="I130" s="233"/>
      <c r="J130" s="234"/>
      <c r="K130" s="181">
        <f t="shared" si="20"/>
        <v>0</v>
      </c>
      <c r="L130" s="182"/>
      <c r="M130" s="235"/>
      <c r="N130" s="236"/>
      <c r="O130" s="235"/>
      <c r="P130" s="185">
        <f t="shared" si="26"/>
        <v>0</v>
      </c>
      <c r="Q130" s="186">
        <v>0.43402777777779</v>
      </c>
      <c r="R130" s="231">
        <v>0.43750000000001199</v>
      </c>
      <c r="S130" s="177">
        <f t="shared" si="36"/>
        <v>0</v>
      </c>
      <c r="T130" s="232"/>
      <c r="U130" s="233"/>
      <c r="V130" s="234"/>
      <c r="W130" s="177">
        <f t="shared" si="27"/>
        <v>0</v>
      </c>
      <c r="X130" s="232"/>
      <c r="Y130" s="233"/>
      <c r="Z130" s="234"/>
      <c r="AA130" s="181">
        <f t="shared" si="21"/>
        <v>0</v>
      </c>
      <c r="AB130" s="182"/>
      <c r="AC130" s="235"/>
      <c r="AD130" s="236"/>
      <c r="AE130" s="235"/>
      <c r="AF130" s="185">
        <f t="shared" si="28"/>
        <v>0</v>
      </c>
      <c r="AG130" s="186">
        <v>0.43402777777779</v>
      </c>
      <c r="AH130" s="231">
        <v>0.43750000000001199</v>
      </c>
      <c r="AI130" s="177">
        <f t="shared" si="37"/>
        <v>0</v>
      </c>
      <c r="AJ130" s="232"/>
      <c r="AK130" s="233"/>
      <c r="AL130" s="234"/>
      <c r="AM130" s="177">
        <f t="shared" si="29"/>
        <v>0</v>
      </c>
      <c r="AN130" s="232"/>
      <c r="AO130" s="233"/>
      <c r="AP130" s="234"/>
      <c r="AQ130" s="181">
        <f t="shared" si="22"/>
        <v>0</v>
      </c>
      <c r="AR130" s="182"/>
      <c r="AS130" s="235"/>
      <c r="AT130" s="236"/>
      <c r="AU130" s="235"/>
      <c r="AV130" s="185">
        <f t="shared" si="30"/>
        <v>0</v>
      </c>
      <c r="AW130" s="186">
        <v>0.43402777777779</v>
      </c>
      <c r="AX130" s="231">
        <v>0.43750000000001199</v>
      </c>
      <c r="AY130" s="177">
        <f t="shared" si="38"/>
        <v>0</v>
      </c>
      <c r="AZ130" s="232"/>
      <c r="BA130" s="233"/>
      <c r="BB130" s="234"/>
      <c r="BC130" s="177">
        <f t="shared" si="31"/>
        <v>0</v>
      </c>
      <c r="BD130" s="232"/>
      <c r="BE130" s="233"/>
      <c r="BF130" s="234"/>
      <c r="BG130" s="181">
        <f t="shared" si="23"/>
        <v>0</v>
      </c>
      <c r="BH130" s="182"/>
      <c r="BI130" s="235"/>
      <c r="BJ130" s="236"/>
      <c r="BK130" s="235"/>
      <c r="BL130" s="185">
        <f t="shared" si="32"/>
        <v>0</v>
      </c>
      <c r="BM130" s="186">
        <v>0.43402777777779</v>
      </c>
      <c r="BN130" s="231">
        <v>0.43750000000001199</v>
      </c>
      <c r="BO130" s="177">
        <f t="shared" si="39"/>
        <v>0</v>
      </c>
      <c r="BP130" s="232"/>
      <c r="BQ130" s="233"/>
      <c r="BR130" s="234"/>
      <c r="BS130" s="177">
        <f t="shared" si="33"/>
        <v>0</v>
      </c>
      <c r="BT130" s="232"/>
      <c r="BU130" s="233"/>
      <c r="BV130" s="234"/>
      <c r="BW130" s="181">
        <f t="shared" si="24"/>
        <v>0</v>
      </c>
      <c r="BX130" s="182"/>
      <c r="BY130" s="235"/>
      <c r="BZ130" s="236"/>
      <c r="CA130" s="235"/>
      <c r="CB130" s="185">
        <f t="shared" si="34"/>
        <v>0</v>
      </c>
    </row>
    <row r="131" spans="1:80" ht="15.75">
      <c r="A131" s="186">
        <v>0.43750000000001199</v>
      </c>
      <c r="B131" s="231">
        <v>0.44097222222223498</v>
      </c>
      <c r="C131" s="177">
        <f t="shared" si="35"/>
        <v>0</v>
      </c>
      <c r="D131" s="232"/>
      <c r="E131" s="233"/>
      <c r="F131" s="234"/>
      <c r="G131" s="177">
        <f t="shared" si="25"/>
        <v>0</v>
      </c>
      <c r="H131" s="232"/>
      <c r="I131" s="233"/>
      <c r="J131" s="234"/>
      <c r="K131" s="181">
        <f t="shared" si="20"/>
        <v>0</v>
      </c>
      <c r="L131" s="182"/>
      <c r="M131" s="235"/>
      <c r="N131" s="236"/>
      <c r="O131" s="235"/>
      <c r="P131" s="185">
        <f t="shared" si="26"/>
        <v>0</v>
      </c>
      <c r="Q131" s="186">
        <v>0.43750000000001199</v>
      </c>
      <c r="R131" s="231">
        <v>0.44097222222223498</v>
      </c>
      <c r="S131" s="177">
        <f t="shared" si="36"/>
        <v>0</v>
      </c>
      <c r="T131" s="232"/>
      <c r="U131" s="233"/>
      <c r="V131" s="234"/>
      <c r="W131" s="177">
        <f t="shared" si="27"/>
        <v>0</v>
      </c>
      <c r="X131" s="232"/>
      <c r="Y131" s="233"/>
      <c r="Z131" s="234"/>
      <c r="AA131" s="181">
        <f t="shared" si="21"/>
        <v>0</v>
      </c>
      <c r="AB131" s="182"/>
      <c r="AC131" s="235"/>
      <c r="AD131" s="236"/>
      <c r="AE131" s="235"/>
      <c r="AF131" s="185">
        <f t="shared" si="28"/>
        <v>0</v>
      </c>
      <c r="AG131" s="186">
        <v>0.43750000000001199</v>
      </c>
      <c r="AH131" s="231">
        <v>0.44097222222223498</v>
      </c>
      <c r="AI131" s="177">
        <f t="shared" si="37"/>
        <v>0</v>
      </c>
      <c r="AJ131" s="232"/>
      <c r="AK131" s="233"/>
      <c r="AL131" s="234"/>
      <c r="AM131" s="177">
        <f t="shared" si="29"/>
        <v>0</v>
      </c>
      <c r="AN131" s="232"/>
      <c r="AO131" s="233"/>
      <c r="AP131" s="234"/>
      <c r="AQ131" s="181">
        <f t="shared" si="22"/>
        <v>0</v>
      </c>
      <c r="AR131" s="182"/>
      <c r="AS131" s="235"/>
      <c r="AT131" s="236"/>
      <c r="AU131" s="235"/>
      <c r="AV131" s="185">
        <f t="shared" si="30"/>
        <v>0</v>
      </c>
      <c r="AW131" s="186">
        <v>0.43750000000001199</v>
      </c>
      <c r="AX131" s="231">
        <v>0.44097222222223498</v>
      </c>
      <c r="AY131" s="177">
        <f t="shared" si="38"/>
        <v>0</v>
      </c>
      <c r="AZ131" s="232"/>
      <c r="BA131" s="233"/>
      <c r="BB131" s="234"/>
      <c r="BC131" s="177">
        <f t="shared" si="31"/>
        <v>0</v>
      </c>
      <c r="BD131" s="232"/>
      <c r="BE131" s="233"/>
      <c r="BF131" s="234"/>
      <c r="BG131" s="181">
        <f t="shared" si="23"/>
        <v>0</v>
      </c>
      <c r="BH131" s="182"/>
      <c r="BI131" s="235"/>
      <c r="BJ131" s="236"/>
      <c r="BK131" s="235"/>
      <c r="BL131" s="185">
        <f t="shared" si="32"/>
        <v>0</v>
      </c>
      <c r="BM131" s="186">
        <v>0.43750000000001199</v>
      </c>
      <c r="BN131" s="231">
        <v>0.44097222222223498</v>
      </c>
      <c r="BO131" s="177">
        <f t="shared" si="39"/>
        <v>0</v>
      </c>
      <c r="BP131" s="232"/>
      <c r="BQ131" s="233"/>
      <c r="BR131" s="234"/>
      <c r="BS131" s="177">
        <f t="shared" si="33"/>
        <v>0</v>
      </c>
      <c r="BT131" s="232"/>
      <c r="BU131" s="233"/>
      <c r="BV131" s="234"/>
      <c r="BW131" s="181">
        <f t="shared" si="24"/>
        <v>0</v>
      </c>
      <c r="BX131" s="182"/>
      <c r="BY131" s="235"/>
      <c r="BZ131" s="236"/>
      <c r="CA131" s="235"/>
      <c r="CB131" s="185">
        <f t="shared" si="34"/>
        <v>0</v>
      </c>
    </row>
    <row r="132" spans="1:80" ht="15.75">
      <c r="A132" s="186">
        <v>0.44097222222223498</v>
      </c>
      <c r="B132" s="231">
        <v>0.44444444444445702</v>
      </c>
      <c r="C132" s="177">
        <f t="shared" si="35"/>
        <v>0</v>
      </c>
      <c r="D132" s="232"/>
      <c r="E132" s="233"/>
      <c r="F132" s="234"/>
      <c r="G132" s="177">
        <f t="shared" si="25"/>
        <v>0</v>
      </c>
      <c r="H132" s="232"/>
      <c r="I132" s="233"/>
      <c r="J132" s="234"/>
      <c r="K132" s="181">
        <f t="shared" si="20"/>
        <v>0</v>
      </c>
      <c r="L132" s="182"/>
      <c r="M132" s="235"/>
      <c r="N132" s="236"/>
      <c r="O132" s="235"/>
      <c r="P132" s="185">
        <f t="shared" si="26"/>
        <v>0</v>
      </c>
      <c r="Q132" s="186">
        <v>0.44097222222223498</v>
      </c>
      <c r="R132" s="231">
        <v>0.44444444444445702</v>
      </c>
      <c r="S132" s="177">
        <f t="shared" si="36"/>
        <v>0</v>
      </c>
      <c r="T132" s="232"/>
      <c r="U132" s="233"/>
      <c r="V132" s="234"/>
      <c r="W132" s="177">
        <f t="shared" si="27"/>
        <v>0</v>
      </c>
      <c r="X132" s="232"/>
      <c r="Y132" s="233"/>
      <c r="Z132" s="234"/>
      <c r="AA132" s="181">
        <f t="shared" si="21"/>
        <v>0</v>
      </c>
      <c r="AB132" s="182"/>
      <c r="AC132" s="235"/>
      <c r="AD132" s="236"/>
      <c r="AE132" s="235"/>
      <c r="AF132" s="185">
        <f t="shared" si="28"/>
        <v>0</v>
      </c>
      <c r="AG132" s="186">
        <v>0.44097222222223498</v>
      </c>
      <c r="AH132" s="231">
        <v>0.44444444444445702</v>
      </c>
      <c r="AI132" s="177">
        <f t="shared" si="37"/>
        <v>0</v>
      </c>
      <c r="AJ132" s="232"/>
      <c r="AK132" s="233"/>
      <c r="AL132" s="234"/>
      <c r="AM132" s="177">
        <f t="shared" si="29"/>
        <v>0</v>
      </c>
      <c r="AN132" s="232"/>
      <c r="AO132" s="233"/>
      <c r="AP132" s="234"/>
      <c r="AQ132" s="181">
        <f t="shared" si="22"/>
        <v>0</v>
      </c>
      <c r="AR132" s="182"/>
      <c r="AS132" s="235"/>
      <c r="AT132" s="236"/>
      <c r="AU132" s="235"/>
      <c r="AV132" s="185">
        <f t="shared" si="30"/>
        <v>0</v>
      </c>
      <c r="AW132" s="186">
        <v>0.44097222222223498</v>
      </c>
      <c r="AX132" s="231">
        <v>0.44444444444445702</v>
      </c>
      <c r="AY132" s="177">
        <f t="shared" si="38"/>
        <v>0</v>
      </c>
      <c r="AZ132" s="232"/>
      <c r="BA132" s="233"/>
      <c r="BB132" s="234"/>
      <c r="BC132" s="177">
        <f t="shared" si="31"/>
        <v>0</v>
      </c>
      <c r="BD132" s="232"/>
      <c r="BE132" s="233"/>
      <c r="BF132" s="234"/>
      <c r="BG132" s="181">
        <f t="shared" si="23"/>
        <v>0</v>
      </c>
      <c r="BH132" s="182"/>
      <c r="BI132" s="235"/>
      <c r="BJ132" s="236"/>
      <c r="BK132" s="235"/>
      <c r="BL132" s="185">
        <f t="shared" si="32"/>
        <v>0</v>
      </c>
      <c r="BM132" s="186">
        <v>0.44097222222223498</v>
      </c>
      <c r="BN132" s="231">
        <v>0.44444444444445702</v>
      </c>
      <c r="BO132" s="177">
        <f t="shared" si="39"/>
        <v>0</v>
      </c>
      <c r="BP132" s="232"/>
      <c r="BQ132" s="233"/>
      <c r="BR132" s="234"/>
      <c r="BS132" s="177">
        <f t="shared" si="33"/>
        <v>0</v>
      </c>
      <c r="BT132" s="232"/>
      <c r="BU132" s="233"/>
      <c r="BV132" s="234"/>
      <c r="BW132" s="181">
        <f t="shared" si="24"/>
        <v>0</v>
      </c>
      <c r="BX132" s="182"/>
      <c r="BY132" s="235"/>
      <c r="BZ132" s="236"/>
      <c r="CA132" s="235"/>
      <c r="CB132" s="185">
        <f t="shared" si="34"/>
        <v>0</v>
      </c>
    </row>
    <row r="133" spans="1:80" ht="15.75">
      <c r="A133" s="186">
        <v>0.44444444444445702</v>
      </c>
      <c r="B133" s="231">
        <v>0.44791666666667901</v>
      </c>
      <c r="C133" s="177">
        <f t="shared" si="35"/>
        <v>0</v>
      </c>
      <c r="D133" s="232"/>
      <c r="E133" s="233"/>
      <c r="F133" s="234"/>
      <c r="G133" s="177">
        <f t="shared" si="25"/>
        <v>0</v>
      </c>
      <c r="H133" s="232"/>
      <c r="I133" s="233"/>
      <c r="J133" s="234"/>
      <c r="K133" s="181">
        <f t="shared" ref="K133:K196" si="40">H133+I133+J133</f>
        <v>0</v>
      </c>
      <c r="L133" s="182"/>
      <c r="M133" s="235"/>
      <c r="N133" s="236"/>
      <c r="O133" s="235"/>
      <c r="P133" s="185">
        <f t="shared" si="26"/>
        <v>0</v>
      </c>
      <c r="Q133" s="186">
        <v>0.44444444444445702</v>
      </c>
      <c r="R133" s="231">
        <v>0.44791666666667901</v>
      </c>
      <c r="S133" s="177">
        <f t="shared" si="36"/>
        <v>0</v>
      </c>
      <c r="T133" s="232"/>
      <c r="U133" s="233"/>
      <c r="V133" s="234"/>
      <c r="W133" s="177">
        <f t="shared" si="27"/>
        <v>0</v>
      </c>
      <c r="X133" s="232"/>
      <c r="Y133" s="233"/>
      <c r="Z133" s="234"/>
      <c r="AA133" s="181">
        <f t="shared" ref="AA133:AA196" si="41">X133+Y133+Z133</f>
        <v>0</v>
      </c>
      <c r="AB133" s="182"/>
      <c r="AC133" s="235"/>
      <c r="AD133" s="236"/>
      <c r="AE133" s="235"/>
      <c r="AF133" s="185">
        <f t="shared" si="28"/>
        <v>0</v>
      </c>
      <c r="AG133" s="186">
        <v>0.44444444444445702</v>
      </c>
      <c r="AH133" s="231">
        <v>0.44791666666667901</v>
      </c>
      <c r="AI133" s="177">
        <f t="shared" si="37"/>
        <v>0</v>
      </c>
      <c r="AJ133" s="232"/>
      <c r="AK133" s="233"/>
      <c r="AL133" s="234"/>
      <c r="AM133" s="177">
        <f t="shared" si="29"/>
        <v>0</v>
      </c>
      <c r="AN133" s="232"/>
      <c r="AO133" s="233"/>
      <c r="AP133" s="234"/>
      <c r="AQ133" s="181">
        <f t="shared" ref="AQ133:AQ196" si="42">AN133+AO133+AP133</f>
        <v>0</v>
      </c>
      <c r="AR133" s="182"/>
      <c r="AS133" s="235"/>
      <c r="AT133" s="236"/>
      <c r="AU133" s="235"/>
      <c r="AV133" s="185">
        <f t="shared" si="30"/>
        <v>0</v>
      </c>
      <c r="AW133" s="186">
        <v>0.44444444444445702</v>
      </c>
      <c r="AX133" s="231">
        <v>0.44791666666667901</v>
      </c>
      <c r="AY133" s="177">
        <f t="shared" si="38"/>
        <v>0</v>
      </c>
      <c r="AZ133" s="232"/>
      <c r="BA133" s="233"/>
      <c r="BB133" s="234"/>
      <c r="BC133" s="177">
        <f t="shared" si="31"/>
        <v>0</v>
      </c>
      <c r="BD133" s="232"/>
      <c r="BE133" s="233"/>
      <c r="BF133" s="234"/>
      <c r="BG133" s="181">
        <f t="shared" ref="BG133:BG196" si="43">BD133+BE133+BF133</f>
        <v>0</v>
      </c>
      <c r="BH133" s="182"/>
      <c r="BI133" s="235"/>
      <c r="BJ133" s="236"/>
      <c r="BK133" s="235"/>
      <c r="BL133" s="185">
        <f t="shared" si="32"/>
        <v>0</v>
      </c>
      <c r="BM133" s="186">
        <v>0.44444444444445702</v>
      </c>
      <c r="BN133" s="231">
        <v>0.44791666666667901</v>
      </c>
      <c r="BO133" s="177">
        <f t="shared" si="39"/>
        <v>0</v>
      </c>
      <c r="BP133" s="232"/>
      <c r="BQ133" s="233"/>
      <c r="BR133" s="234"/>
      <c r="BS133" s="177">
        <f t="shared" si="33"/>
        <v>0</v>
      </c>
      <c r="BT133" s="232"/>
      <c r="BU133" s="233"/>
      <c r="BV133" s="234"/>
      <c r="BW133" s="181">
        <f t="shared" ref="BW133:BW196" si="44">BT133+BU133+BV133</f>
        <v>0</v>
      </c>
      <c r="BX133" s="182"/>
      <c r="BY133" s="235"/>
      <c r="BZ133" s="236"/>
      <c r="CA133" s="235"/>
      <c r="CB133" s="185">
        <f t="shared" si="34"/>
        <v>0</v>
      </c>
    </row>
    <row r="134" spans="1:80" ht="15.75">
      <c r="A134" s="186">
        <v>0.44791666666667901</v>
      </c>
      <c r="B134" s="231">
        <v>0.451388888888902</v>
      </c>
      <c r="C134" s="177">
        <f t="shared" si="35"/>
        <v>0</v>
      </c>
      <c r="D134" s="232"/>
      <c r="E134" s="233"/>
      <c r="F134" s="234"/>
      <c r="G134" s="177">
        <f t="shared" ref="G134:G197" si="45">K134+P134</f>
        <v>0</v>
      </c>
      <c r="H134" s="232"/>
      <c r="I134" s="233"/>
      <c r="J134" s="234"/>
      <c r="K134" s="181">
        <f t="shared" si="40"/>
        <v>0</v>
      </c>
      <c r="L134" s="182"/>
      <c r="M134" s="235"/>
      <c r="N134" s="236"/>
      <c r="O134" s="235"/>
      <c r="P134" s="185">
        <f t="shared" ref="P134:P197" si="46">L134+M134+N134+O134</f>
        <v>0</v>
      </c>
      <c r="Q134" s="186">
        <v>0.44791666666667901</v>
      </c>
      <c r="R134" s="231">
        <v>0.451388888888902</v>
      </c>
      <c r="S134" s="177">
        <f t="shared" si="36"/>
        <v>0</v>
      </c>
      <c r="T134" s="232"/>
      <c r="U134" s="233"/>
      <c r="V134" s="234"/>
      <c r="W134" s="177">
        <f t="shared" ref="W134:W197" si="47">AA134+AF134</f>
        <v>0</v>
      </c>
      <c r="X134" s="232"/>
      <c r="Y134" s="233"/>
      <c r="Z134" s="234"/>
      <c r="AA134" s="181">
        <f t="shared" si="41"/>
        <v>0</v>
      </c>
      <c r="AB134" s="182"/>
      <c r="AC134" s="235"/>
      <c r="AD134" s="236"/>
      <c r="AE134" s="235"/>
      <c r="AF134" s="185">
        <f t="shared" ref="AF134:AF197" si="48">AB134+AC134+AD134+AE134</f>
        <v>0</v>
      </c>
      <c r="AG134" s="186">
        <v>0.44791666666667901</v>
      </c>
      <c r="AH134" s="231">
        <v>0.451388888888902</v>
      </c>
      <c r="AI134" s="177">
        <f t="shared" si="37"/>
        <v>0</v>
      </c>
      <c r="AJ134" s="232"/>
      <c r="AK134" s="233"/>
      <c r="AL134" s="234"/>
      <c r="AM134" s="177">
        <f t="shared" ref="AM134:AM197" si="49">AQ134+AV134</f>
        <v>0</v>
      </c>
      <c r="AN134" s="232"/>
      <c r="AO134" s="233"/>
      <c r="AP134" s="234"/>
      <c r="AQ134" s="181">
        <f t="shared" si="42"/>
        <v>0</v>
      </c>
      <c r="AR134" s="182"/>
      <c r="AS134" s="235"/>
      <c r="AT134" s="236"/>
      <c r="AU134" s="235"/>
      <c r="AV134" s="185">
        <f t="shared" ref="AV134:AV197" si="50">AR134+AS134+AT134+AU134</f>
        <v>0</v>
      </c>
      <c r="AW134" s="186">
        <v>0.44791666666667901</v>
      </c>
      <c r="AX134" s="231">
        <v>0.451388888888902</v>
      </c>
      <c r="AY134" s="177">
        <f t="shared" si="38"/>
        <v>0</v>
      </c>
      <c r="AZ134" s="232"/>
      <c r="BA134" s="233"/>
      <c r="BB134" s="234"/>
      <c r="BC134" s="177">
        <f t="shared" ref="BC134:BC197" si="51">BG134+BL134</f>
        <v>0</v>
      </c>
      <c r="BD134" s="232"/>
      <c r="BE134" s="233"/>
      <c r="BF134" s="234"/>
      <c r="BG134" s="181">
        <f t="shared" si="43"/>
        <v>0</v>
      </c>
      <c r="BH134" s="182"/>
      <c r="BI134" s="235"/>
      <c r="BJ134" s="236"/>
      <c r="BK134" s="235"/>
      <c r="BL134" s="185">
        <f t="shared" ref="BL134:BL197" si="52">BH134+BI134+BJ134+BK134</f>
        <v>0</v>
      </c>
      <c r="BM134" s="186">
        <v>0.44791666666667901</v>
      </c>
      <c r="BN134" s="231">
        <v>0.451388888888902</v>
      </c>
      <c r="BO134" s="177">
        <f t="shared" si="39"/>
        <v>0</v>
      </c>
      <c r="BP134" s="232"/>
      <c r="BQ134" s="233"/>
      <c r="BR134" s="234"/>
      <c r="BS134" s="177">
        <f t="shared" ref="BS134:BS197" si="53">BW134+CB134</f>
        <v>0</v>
      </c>
      <c r="BT134" s="232"/>
      <c r="BU134" s="233"/>
      <c r="BV134" s="234"/>
      <c r="BW134" s="181">
        <f t="shared" si="44"/>
        <v>0</v>
      </c>
      <c r="BX134" s="182"/>
      <c r="BY134" s="235"/>
      <c r="BZ134" s="236"/>
      <c r="CA134" s="235"/>
      <c r="CB134" s="185">
        <f t="shared" ref="CB134:CB197" si="54">BX134+BY134+BZ134+CA134</f>
        <v>0</v>
      </c>
    </row>
    <row r="135" spans="1:80" ht="15.75">
      <c r="A135" s="186">
        <v>0.451388888888902</v>
      </c>
      <c r="B135" s="231">
        <v>0.45486111111112398</v>
      </c>
      <c r="C135" s="177">
        <f t="shared" ref="C135:C198" si="55">D135+E135+F135</f>
        <v>0</v>
      </c>
      <c r="D135" s="232"/>
      <c r="E135" s="233"/>
      <c r="F135" s="234"/>
      <c r="G135" s="177">
        <f t="shared" si="45"/>
        <v>0</v>
      </c>
      <c r="H135" s="232"/>
      <c r="I135" s="233"/>
      <c r="J135" s="234"/>
      <c r="K135" s="181">
        <f t="shared" si="40"/>
        <v>0</v>
      </c>
      <c r="L135" s="182"/>
      <c r="M135" s="235"/>
      <c r="N135" s="236"/>
      <c r="O135" s="235"/>
      <c r="P135" s="185">
        <f t="shared" si="46"/>
        <v>0</v>
      </c>
      <c r="Q135" s="186">
        <v>0.451388888888902</v>
      </c>
      <c r="R135" s="231">
        <v>0.45486111111112398</v>
      </c>
      <c r="S135" s="177">
        <f t="shared" ref="S135:S198" si="56">T135+U135+V135</f>
        <v>0</v>
      </c>
      <c r="T135" s="232"/>
      <c r="U135" s="233"/>
      <c r="V135" s="234"/>
      <c r="W135" s="177">
        <f t="shared" si="47"/>
        <v>0</v>
      </c>
      <c r="X135" s="232"/>
      <c r="Y135" s="233"/>
      <c r="Z135" s="234"/>
      <c r="AA135" s="181">
        <f t="shared" si="41"/>
        <v>0</v>
      </c>
      <c r="AB135" s="182"/>
      <c r="AC135" s="235"/>
      <c r="AD135" s="236"/>
      <c r="AE135" s="235"/>
      <c r="AF135" s="185">
        <f t="shared" si="48"/>
        <v>0</v>
      </c>
      <c r="AG135" s="186">
        <v>0.451388888888902</v>
      </c>
      <c r="AH135" s="231">
        <v>0.45486111111112398</v>
      </c>
      <c r="AI135" s="177">
        <f t="shared" ref="AI135:AI198" si="57">AJ135+AK135+AL135</f>
        <v>0</v>
      </c>
      <c r="AJ135" s="232"/>
      <c r="AK135" s="233"/>
      <c r="AL135" s="234"/>
      <c r="AM135" s="177">
        <f t="shared" si="49"/>
        <v>0</v>
      </c>
      <c r="AN135" s="232"/>
      <c r="AO135" s="233"/>
      <c r="AP135" s="234"/>
      <c r="AQ135" s="181">
        <f t="shared" si="42"/>
        <v>0</v>
      </c>
      <c r="AR135" s="182"/>
      <c r="AS135" s="235"/>
      <c r="AT135" s="236"/>
      <c r="AU135" s="235"/>
      <c r="AV135" s="185">
        <f t="shared" si="50"/>
        <v>0</v>
      </c>
      <c r="AW135" s="186">
        <v>0.451388888888902</v>
      </c>
      <c r="AX135" s="231">
        <v>0.45486111111112398</v>
      </c>
      <c r="AY135" s="177">
        <f t="shared" ref="AY135:AY198" si="58">AZ135+BA135+BB135</f>
        <v>0</v>
      </c>
      <c r="AZ135" s="232"/>
      <c r="BA135" s="233"/>
      <c r="BB135" s="234"/>
      <c r="BC135" s="177">
        <f t="shared" si="51"/>
        <v>0</v>
      </c>
      <c r="BD135" s="232"/>
      <c r="BE135" s="233"/>
      <c r="BF135" s="234"/>
      <c r="BG135" s="181">
        <f t="shared" si="43"/>
        <v>0</v>
      </c>
      <c r="BH135" s="182"/>
      <c r="BI135" s="235"/>
      <c r="BJ135" s="236"/>
      <c r="BK135" s="235"/>
      <c r="BL135" s="185">
        <f t="shared" si="52"/>
        <v>0</v>
      </c>
      <c r="BM135" s="186">
        <v>0.451388888888902</v>
      </c>
      <c r="BN135" s="231">
        <v>0.45486111111112398</v>
      </c>
      <c r="BO135" s="177">
        <f t="shared" ref="BO135:BO198" si="59">BP135+BQ135+BR135</f>
        <v>0</v>
      </c>
      <c r="BP135" s="232"/>
      <c r="BQ135" s="233"/>
      <c r="BR135" s="234"/>
      <c r="BS135" s="177">
        <f t="shared" si="53"/>
        <v>0</v>
      </c>
      <c r="BT135" s="232"/>
      <c r="BU135" s="233"/>
      <c r="BV135" s="234"/>
      <c r="BW135" s="181">
        <f t="shared" si="44"/>
        <v>0</v>
      </c>
      <c r="BX135" s="182"/>
      <c r="BY135" s="235"/>
      <c r="BZ135" s="236"/>
      <c r="CA135" s="235"/>
      <c r="CB135" s="185">
        <f t="shared" si="54"/>
        <v>0</v>
      </c>
    </row>
    <row r="136" spans="1:80" ht="15.75">
      <c r="A136" s="186">
        <v>0.45486111111112398</v>
      </c>
      <c r="B136" s="231">
        <v>0.45833333333334603</v>
      </c>
      <c r="C136" s="177">
        <f t="shared" si="55"/>
        <v>0</v>
      </c>
      <c r="D136" s="232"/>
      <c r="E136" s="233"/>
      <c r="F136" s="234"/>
      <c r="G136" s="177">
        <f t="shared" si="45"/>
        <v>0</v>
      </c>
      <c r="H136" s="232"/>
      <c r="I136" s="233"/>
      <c r="J136" s="234"/>
      <c r="K136" s="181">
        <f t="shared" si="40"/>
        <v>0</v>
      </c>
      <c r="L136" s="182"/>
      <c r="M136" s="235"/>
      <c r="N136" s="236"/>
      <c r="O136" s="235"/>
      <c r="P136" s="185">
        <f t="shared" si="46"/>
        <v>0</v>
      </c>
      <c r="Q136" s="186">
        <v>0.45486111111112398</v>
      </c>
      <c r="R136" s="231">
        <v>0.45833333333334603</v>
      </c>
      <c r="S136" s="177">
        <f t="shared" si="56"/>
        <v>0</v>
      </c>
      <c r="T136" s="232"/>
      <c r="U136" s="233"/>
      <c r="V136" s="234"/>
      <c r="W136" s="177">
        <f t="shared" si="47"/>
        <v>0</v>
      </c>
      <c r="X136" s="232"/>
      <c r="Y136" s="233"/>
      <c r="Z136" s="234"/>
      <c r="AA136" s="181">
        <f t="shared" si="41"/>
        <v>0</v>
      </c>
      <c r="AB136" s="182"/>
      <c r="AC136" s="235"/>
      <c r="AD136" s="236"/>
      <c r="AE136" s="235"/>
      <c r="AF136" s="185">
        <f t="shared" si="48"/>
        <v>0</v>
      </c>
      <c r="AG136" s="186">
        <v>0.45486111111112398</v>
      </c>
      <c r="AH136" s="231">
        <v>0.45833333333334603</v>
      </c>
      <c r="AI136" s="177">
        <f t="shared" si="57"/>
        <v>0</v>
      </c>
      <c r="AJ136" s="232"/>
      <c r="AK136" s="233"/>
      <c r="AL136" s="234"/>
      <c r="AM136" s="177">
        <f t="shared" si="49"/>
        <v>0</v>
      </c>
      <c r="AN136" s="232"/>
      <c r="AO136" s="233"/>
      <c r="AP136" s="234"/>
      <c r="AQ136" s="181">
        <f t="shared" si="42"/>
        <v>0</v>
      </c>
      <c r="AR136" s="182"/>
      <c r="AS136" s="235"/>
      <c r="AT136" s="236"/>
      <c r="AU136" s="235"/>
      <c r="AV136" s="185">
        <f t="shared" si="50"/>
        <v>0</v>
      </c>
      <c r="AW136" s="186">
        <v>0.45486111111112398</v>
      </c>
      <c r="AX136" s="231">
        <v>0.45833333333334603</v>
      </c>
      <c r="AY136" s="177">
        <f t="shared" si="58"/>
        <v>0</v>
      </c>
      <c r="AZ136" s="232"/>
      <c r="BA136" s="233"/>
      <c r="BB136" s="234"/>
      <c r="BC136" s="177">
        <f t="shared" si="51"/>
        <v>0</v>
      </c>
      <c r="BD136" s="232"/>
      <c r="BE136" s="233"/>
      <c r="BF136" s="234"/>
      <c r="BG136" s="181">
        <f t="shared" si="43"/>
        <v>0</v>
      </c>
      <c r="BH136" s="182"/>
      <c r="BI136" s="235"/>
      <c r="BJ136" s="236"/>
      <c r="BK136" s="235"/>
      <c r="BL136" s="185">
        <f t="shared" si="52"/>
        <v>0</v>
      </c>
      <c r="BM136" s="186">
        <v>0.45486111111112398</v>
      </c>
      <c r="BN136" s="231">
        <v>0.45833333333334603</v>
      </c>
      <c r="BO136" s="177">
        <f t="shared" si="59"/>
        <v>0</v>
      </c>
      <c r="BP136" s="232"/>
      <c r="BQ136" s="233"/>
      <c r="BR136" s="234"/>
      <c r="BS136" s="177">
        <f t="shared" si="53"/>
        <v>0</v>
      </c>
      <c r="BT136" s="232"/>
      <c r="BU136" s="233"/>
      <c r="BV136" s="234"/>
      <c r="BW136" s="181">
        <f t="shared" si="44"/>
        <v>0</v>
      </c>
      <c r="BX136" s="182"/>
      <c r="BY136" s="235"/>
      <c r="BZ136" s="236"/>
      <c r="CA136" s="235"/>
      <c r="CB136" s="185">
        <f t="shared" si="54"/>
        <v>0</v>
      </c>
    </row>
    <row r="137" spans="1:80" ht="15.75">
      <c r="A137" s="186">
        <v>0.45833333333334603</v>
      </c>
      <c r="B137" s="231">
        <v>0.46180555555556901</v>
      </c>
      <c r="C137" s="177">
        <f t="shared" si="55"/>
        <v>0</v>
      </c>
      <c r="D137" s="232"/>
      <c r="E137" s="233"/>
      <c r="F137" s="234"/>
      <c r="G137" s="177">
        <f t="shared" si="45"/>
        <v>0</v>
      </c>
      <c r="H137" s="232"/>
      <c r="I137" s="233"/>
      <c r="J137" s="234"/>
      <c r="K137" s="181">
        <f t="shared" si="40"/>
        <v>0</v>
      </c>
      <c r="L137" s="182"/>
      <c r="M137" s="235"/>
      <c r="N137" s="236"/>
      <c r="O137" s="235"/>
      <c r="P137" s="185">
        <f t="shared" si="46"/>
        <v>0</v>
      </c>
      <c r="Q137" s="186">
        <v>0.45833333333334603</v>
      </c>
      <c r="R137" s="231">
        <v>0.46180555555556901</v>
      </c>
      <c r="S137" s="177">
        <f t="shared" si="56"/>
        <v>0</v>
      </c>
      <c r="T137" s="232"/>
      <c r="U137" s="233"/>
      <c r="V137" s="234"/>
      <c r="W137" s="177">
        <f t="shared" si="47"/>
        <v>0</v>
      </c>
      <c r="X137" s="232"/>
      <c r="Y137" s="233"/>
      <c r="Z137" s="234"/>
      <c r="AA137" s="181">
        <f t="shared" si="41"/>
        <v>0</v>
      </c>
      <c r="AB137" s="182"/>
      <c r="AC137" s="235"/>
      <c r="AD137" s="236"/>
      <c r="AE137" s="235"/>
      <c r="AF137" s="185">
        <f t="shared" si="48"/>
        <v>0</v>
      </c>
      <c r="AG137" s="186">
        <v>0.45833333333334603</v>
      </c>
      <c r="AH137" s="231">
        <v>0.46180555555556901</v>
      </c>
      <c r="AI137" s="177">
        <f t="shared" si="57"/>
        <v>0</v>
      </c>
      <c r="AJ137" s="232"/>
      <c r="AK137" s="233"/>
      <c r="AL137" s="234"/>
      <c r="AM137" s="177">
        <f t="shared" si="49"/>
        <v>0</v>
      </c>
      <c r="AN137" s="232"/>
      <c r="AO137" s="233"/>
      <c r="AP137" s="234"/>
      <c r="AQ137" s="181">
        <f t="shared" si="42"/>
        <v>0</v>
      </c>
      <c r="AR137" s="182"/>
      <c r="AS137" s="235"/>
      <c r="AT137" s="236"/>
      <c r="AU137" s="235"/>
      <c r="AV137" s="185">
        <f t="shared" si="50"/>
        <v>0</v>
      </c>
      <c r="AW137" s="186">
        <v>0.45833333333334603</v>
      </c>
      <c r="AX137" s="231">
        <v>0.46180555555556901</v>
      </c>
      <c r="AY137" s="177">
        <f t="shared" si="58"/>
        <v>0</v>
      </c>
      <c r="AZ137" s="232"/>
      <c r="BA137" s="233"/>
      <c r="BB137" s="234"/>
      <c r="BC137" s="177">
        <f t="shared" si="51"/>
        <v>0</v>
      </c>
      <c r="BD137" s="232"/>
      <c r="BE137" s="233"/>
      <c r="BF137" s="234"/>
      <c r="BG137" s="181">
        <f t="shared" si="43"/>
        <v>0</v>
      </c>
      <c r="BH137" s="182"/>
      <c r="BI137" s="235"/>
      <c r="BJ137" s="236"/>
      <c r="BK137" s="235"/>
      <c r="BL137" s="185">
        <f t="shared" si="52"/>
        <v>0</v>
      </c>
      <c r="BM137" s="186">
        <v>0.45833333333334603</v>
      </c>
      <c r="BN137" s="231">
        <v>0.46180555555556901</v>
      </c>
      <c r="BO137" s="177">
        <f t="shared" si="59"/>
        <v>0</v>
      </c>
      <c r="BP137" s="232"/>
      <c r="BQ137" s="233"/>
      <c r="BR137" s="234"/>
      <c r="BS137" s="177">
        <f t="shared" si="53"/>
        <v>0</v>
      </c>
      <c r="BT137" s="232"/>
      <c r="BU137" s="233"/>
      <c r="BV137" s="234"/>
      <c r="BW137" s="181">
        <f t="shared" si="44"/>
        <v>0</v>
      </c>
      <c r="BX137" s="182"/>
      <c r="BY137" s="235"/>
      <c r="BZ137" s="236"/>
      <c r="CA137" s="235"/>
      <c r="CB137" s="185">
        <f t="shared" si="54"/>
        <v>0</v>
      </c>
    </row>
    <row r="138" spans="1:80" ht="15.75">
      <c r="A138" s="186">
        <v>0.46180555555556901</v>
      </c>
      <c r="B138" s="231">
        <v>0.465277777777791</v>
      </c>
      <c r="C138" s="177">
        <f t="shared" si="55"/>
        <v>0</v>
      </c>
      <c r="D138" s="232"/>
      <c r="E138" s="233"/>
      <c r="F138" s="234"/>
      <c r="G138" s="177">
        <f t="shared" si="45"/>
        <v>0</v>
      </c>
      <c r="H138" s="232"/>
      <c r="I138" s="233"/>
      <c r="J138" s="234"/>
      <c r="K138" s="181">
        <f t="shared" si="40"/>
        <v>0</v>
      </c>
      <c r="L138" s="182"/>
      <c r="M138" s="235"/>
      <c r="N138" s="236"/>
      <c r="O138" s="235"/>
      <c r="P138" s="185">
        <f t="shared" si="46"/>
        <v>0</v>
      </c>
      <c r="Q138" s="186">
        <v>0.46180555555556901</v>
      </c>
      <c r="R138" s="231">
        <v>0.465277777777791</v>
      </c>
      <c r="S138" s="177">
        <f t="shared" si="56"/>
        <v>0</v>
      </c>
      <c r="T138" s="232"/>
      <c r="U138" s="233"/>
      <c r="V138" s="234"/>
      <c r="W138" s="177">
        <f t="shared" si="47"/>
        <v>0</v>
      </c>
      <c r="X138" s="232"/>
      <c r="Y138" s="233"/>
      <c r="Z138" s="234"/>
      <c r="AA138" s="181">
        <f t="shared" si="41"/>
        <v>0</v>
      </c>
      <c r="AB138" s="182"/>
      <c r="AC138" s="235"/>
      <c r="AD138" s="236"/>
      <c r="AE138" s="235"/>
      <c r="AF138" s="185">
        <f t="shared" si="48"/>
        <v>0</v>
      </c>
      <c r="AG138" s="186">
        <v>0.46180555555556901</v>
      </c>
      <c r="AH138" s="231">
        <v>0.465277777777791</v>
      </c>
      <c r="AI138" s="177">
        <f t="shared" si="57"/>
        <v>0</v>
      </c>
      <c r="AJ138" s="232"/>
      <c r="AK138" s="233"/>
      <c r="AL138" s="234"/>
      <c r="AM138" s="177">
        <f t="shared" si="49"/>
        <v>0</v>
      </c>
      <c r="AN138" s="232"/>
      <c r="AO138" s="233"/>
      <c r="AP138" s="234"/>
      <c r="AQ138" s="181">
        <f t="shared" si="42"/>
        <v>0</v>
      </c>
      <c r="AR138" s="182"/>
      <c r="AS138" s="235"/>
      <c r="AT138" s="236"/>
      <c r="AU138" s="235"/>
      <c r="AV138" s="185">
        <f t="shared" si="50"/>
        <v>0</v>
      </c>
      <c r="AW138" s="186">
        <v>0.46180555555556901</v>
      </c>
      <c r="AX138" s="231">
        <v>0.465277777777791</v>
      </c>
      <c r="AY138" s="177">
        <f t="shared" si="58"/>
        <v>0</v>
      </c>
      <c r="AZ138" s="232"/>
      <c r="BA138" s="233"/>
      <c r="BB138" s="234"/>
      <c r="BC138" s="177">
        <f t="shared" si="51"/>
        <v>0</v>
      </c>
      <c r="BD138" s="232"/>
      <c r="BE138" s="233"/>
      <c r="BF138" s="234"/>
      <c r="BG138" s="181">
        <f t="shared" si="43"/>
        <v>0</v>
      </c>
      <c r="BH138" s="182"/>
      <c r="BI138" s="235"/>
      <c r="BJ138" s="236"/>
      <c r="BK138" s="235"/>
      <c r="BL138" s="185">
        <f t="shared" si="52"/>
        <v>0</v>
      </c>
      <c r="BM138" s="186">
        <v>0.46180555555556901</v>
      </c>
      <c r="BN138" s="231">
        <v>0.465277777777791</v>
      </c>
      <c r="BO138" s="177">
        <f t="shared" si="59"/>
        <v>0</v>
      </c>
      <c r="BP138" s="232"/>
      <c r="BQ138" s="233"/>
      <c r="BR138" s="234"/>
      <c r="BS138" s="177">
        <f t="shared" si="53"/>
        <v>0</v>
      </c>
      <c r="BT138" s="232"/>
      <c r="BU138" s="233"/>
      <c r="BV138" s="234"/>
      <c r="BW138" s="181">
        <f t="shared" si="44"/>
        <v>0</v>
      </c>
      <c r="BX138" s="182"/>
      <c r="BY138" s="235"/>
      <c r="BZ138" s="236"/>
      <c r="CA138" s="235"/>
      <c r="CB138" s="185">
        <f t="shared" si="54"/>
        <v>0</v>
      </c>
    </row>
    <row r="139" spans="1:80" ht="15.75">
      <c r="A139" s="186">
        <v>0.465277777777791</v>
      </c>
      <c r="B139" s="231">
        <v>0.46875000000001299</v>
      </c>
      <c r="C139" s="177">
        <f t="shared" si="55"/>
        <v>0</v>
      </c>
      <c r="D139" s="232"/>
      <c r="E139" s="233"/>
      <c r="F139" s="234"/>
      <c r="G139" s="177">
        <f t="shared" si="45"/>
        <v>0</v>
      </c>
      <c r="H139" s="232"/>
      <c r="I139" s="233"/>
      <c r="J139" s="234"/>
      <c r="K139" s="181">
        <f t="shared" si="40"/>
        <v>0</v>
      </c>
      <c r="L139" s="182"/>
      <c r="M139" s="235"/>
      <c r="N139" s="236"/>
      <c r="O139" s="235"/>
      <c r="P139" s="185">
        <f t="shared" si="46"/>
        <v>0</v>
      </c>
      <c r="Q139" s="186">
        <v>0.465277777777791</v>
      </c>
      <c r="R139" s="231">
        <v>0.46875000000001299</v>
      </c>
      <c r="S139" s="177">
        <f t="shared" si="56"/>
        <v>0</v>
      </c>
      <c r="T139" s="232"/>
      <c r="U139" s="233"/>
      <c r="V139" s="234"/>
      <c r="W139" s="177">
        <f t="shared" si="47"/>
        <v>0</v>
      </c>
      <c r="X139" s="232"/>
      <c r="Y139" s="233"/>
      <c r="Z139" s="234"/>
      <c r="AA139" s="181">
        <f t="shared" si="41"/>
        <v>0</v>
      </c>
      <c r="AB139" s="182"/>
      <c r="AC139" s="235"/>
      <c r="AD139" s="236"/>
      <c r="AE139" s="235"/>
      <c r="AF139" s="185">
        <f t="shared" si="48"/>
        <v>0</v>
      </c>
      <c r="AG139" s="186">
        <v>0.465277777777791</v>
      </c>
      <c r="AH139" s="231">
        <v>0.46875000000001299</v>
      </c>
      <c r="AI139" s="177">
        <f t="shared" si="57"/>
        <v>0</v>
      </c>
      <c r="AJ139" s="232"/>
      <c r="AK139" s="233"/>
      <c r="AL139" s="234"/>
      <c r="AM139" s="177">
        <f t="shared" si="49"/>
        <v>0</v>
      </c>
      <c r="AN139" s="232"/>
      <c r="AO139" s="233"/>
      <c r="AP139" s="234"/>
      <c r="AQ139" s="181">
        <f t="shared" si="42"/>
        <v>0</v>
      </c>
      <c r="AR139" s="182"/>
      <c r="AS139" s="235"/>
      <c r="AT139" s="236"/>
      <c r="AU139" s="235"/>
      <c r="AV139" s="185">
        <f t="shared" si="50"/>
        <v>0</v>
      </c>
      <c r="AW139" s="186">
        <v>0.465277777777791</v>
      </c>
      <c r="AX139" s="231">
        <v>0.46875000000001299</v>
      </c>
      <c r="AY139" s="177">
        <f t="shared" si="58"/>
        <v>0</v>
      </c>
      <c r="AZ139" s="232"/>
      <c r="BA139" s="233"/>
      <c r="BB139" s="234"/>
      <c r="BC139" s="177">
        <f t="shared" si="51"/>
        <v>0</v>
      </c>
      <c r="BD139" s="232"/>
      <c r="BE139" s="233"/>
      <c r="BF139" s="234"/>
      <c r="BG139" s="181">
        <f t="shared" si="43"/>
        <v>0</v>
      </c>
      <c r="BH139" s="182"/>
      <c r="BI139" s="235"/>
      <c r="BJ139" s="236"/>
      <c r="BK139" s="235"/>
      <c r="BL139" s="185">
        <f t="shared" si="52"/>
        <v>0</v>
      </c>
      <c r="BM139" s="186">
        <v>0.465277777777791</v>
      </c>
      <c r="BN139" s="231">
        <v>0.46875000000001299</v>
      </c>
      <c r="BO139" s="177">
        <f t="shared" si="59"/>
        <v>0</v>
      </c>
      <c r="BP139" s="232"/>
      <c r="BQ139" s="233"/>
      <c r="BR139" s="234"/>
      <c r="BS139" s="177">
        <f t="shared" si="53"/>
        <v>0</v>
      </c>
      <c r="BT139" s="232"/>
      <c r="BU139" s="233"/>
      <c r="BV139" s="234"/>
      <c r="BW139" s="181">
        <f t="shared" si="44"/>
        <v>0</v>
      </c>
      <c r="BX139" s="182"/>
      <c r="BY139" s="235"/>
      <c r="BZ139" s="236"/>
      <c r="CA139" s="235"/>
      <c r="CB139" s="185">
        <f t="shared" si="54"/>
        <v>0</v>
      </c>
    </row>
    <row r="140" spans="1:80" ht="15.75">
      <c r="A140" s="186">
        <v>0.46875000000001299</v>
      </c>
      <c r="B140" s="231">
        <v>0.47222222222223598</v>
      </c>
      <c r="C140" s="177">
        <f t="shared" si="55"/>
        <v>0</v>
      </c>
      <c r="D140" s="232"/>
      <c r="E140" s="233"/>
      <c r="F140" s="234"/>
      <c r="G140" s="177">
        <f t="shared" si="45"/>
        <v>0</v>
      </c>
      <c r="H140" s="232"/>
      <c r="I140" s="233"/>
      <c r="J140" s="234"/>
      <c r="K140" s="181">
        <f t="shared" si="40"/>
        <v>0</v>
      </c>
      <c r="L140" s="182"/>
      <c r="M140" s="235"/>
      <c r="N140" s="236"/>
      <c r="O140" s="235"/>
      <c r="P140" s="185">
        <f t="shared" si="46"/>
        <v>0</v>
      </c>
      <c r="Q140" s="186">
        <v>0.46875000000001299</v>
      </c>
      <c r="R140" s="231">
        <v>0.47222222222223598</v>
      </c>
      <c r="S140" s="177">
        <f t="shared" si="56"/>
        <v>0</v>
      </c>
      <c r="T140" s="232"/>
      <c r="U140" s="233"/>
      <c r="V140" s="234"/>
      <c r="W140" s="177">
        <f t="shared" si="47"/>
        <v>0</v>
      </c>
      <c r="X140" s="232"/>
      <c r="Y140" s="233"/>
      <c r="Z140" s="234"/>
      <c r="AA140" s="181">
        <f t="shared" si="41"/>
        <v>0</v>
      </c>
      <c r="AB140" s="182"/>
      <c r="AC140" s="235"/>
      <c r="AD140" s="236"/>
      <c r="AE140" s="235"/>
      <c r="AF140" s="185">
        <f t="shared" si="48"/>
        <v>0</v>
      </c>
      <c r="AG140" s="186">
        <v>0.46875000000001299</v>
      </c>
      <c r="AH140" s="231">
        <v>0.47222222222223598</v>
      </c>
      <c r="AI140" s="177">
        <f t="shared" si="57"/>
        <v>0</v>
      </c>
      <c r="AJ140" s="232"/>
      <c r="AK140" s="233"/>
      <c r="AL140" s="234"/>
      <c r="AM140" s="177">
        <f t="shared" si="49"/>
        <v>0</v>
      </c>
      <c r="AN140" s="232"/>
      <c r="AO140" s="233"/>
      <c r="AP140" s="234"/>
      <c r="AQ140" s="181">
        <f t="shared" si="42"/>
        <v>0</v>
      </c>
      <c r="AR140" s="182"/>
      <c r="AS140" s="235"/>
      <c r="AT140" s="236"/>
      <c r="AU140" s="235"/>
      <c r="AV140" s="185">
        <f t="shared" si="50"/>
        <v>0</v>
      </c>
      <c r="AW140" s="186">
        <v>0.46875000000001299</v>
      </c>
      <c r="AX140" s="231">
        <v>0.47222222222223598</v>
      </c>
      <c r="AY140" s="177">
        <f t="shared" si="58"/>
        <v>0</v>
      </c>
      <c r="AZ140" s="232"/>
      <c r="BA140" s="233"/>
      <c r="BB140" s="234"/>
      <c r="BC140" s="177">
        <f t="shared" si="51"/>
        <v>0</v>
      </c>
      <c r="BD140" s="232"/>
      <c r="BE140" s="233"/>
      <c r="BF140" s="234"/>
      <c r="BG140" s="181">
        <f t="shared" si="43"/>
        <v>0</v>
      </c>
      <c r="BH140" s="182"/>
      <c r="BI140" s="235"/>
      <c r="BJ140" s="236"/>
      <c r="BK140" s="235"/>
      <c r="BL140" s="185">
        <f t="shared" si="52"/>
        <v>0</v>
      </c>
      <c r="BM140" s="186">
        <v>0.46875000000001299</v>
      </c>
      <c r="BN140" s="231">
        <v>0.47222222222223598</v>
      </c>
      <c r="BO140" s="177">
        <f t="shared" si="59"/>
        <v>0</v>
      </c>
      <c r="BP140" s="232"/>
      <c r="BQ140" s="233"/>
      <c r="BR140" s="234"/>
      <c r="BS140" s="177">
        <f t="shared" si="53"/>
        <v>0</v>
      </c>
      <c r="BT140" s="232"/>
      <c r="BU140" s="233"/>
      <c r="BV140" s="234"/>
      <c r="BW140" s="181">
        <f t="shared" si="44"/>
        <v>0</v>
      </c>
      <c r="BX140" s="182"/>
      <c r="BY140" s="235"/>
      <c r="BZ140" s="236"/>
      <c r="CA140" s="235"/>
      <c r="CB140" s="185">
        <f t="shared" si="54"/>
        <v>0</v>
      </c>
    </row>
    <row r="141" spans="1:80" ht="15.75">
      <c r="A141" s="186">
        <v>0.47222222222223598</v>
      </c>
      <c r="B141" s="231">
        <v>0.47569444444445802</v>
      </c>
      <c r="C141" s="177">
        <f t="shared" si="55"/>
        <v>0</v>
      </c>
      <c r="D141" s="232"/>
      <c r="E141" s="233"/>
      <c r="F141" s="234"/>
      <c r="G141" s="177">
        <f t="shared" si="45"/>
        <v>0</v>
      </c>
      <c r="H141" s="232"/>
      <c r="I141" s="233"/>
      <c r="J141" s="234"/>
      <c r="K141" s="181">
        <f t="shared" si="40"/>
        <v>0</v>
      </c>
      <c r="L141" s="182"/>
      <c r="M141" s="235"/>
      <c r="N141" s="236"/>
      <c r="O141" s="235"/>
      <c r="P141" s="185">
        <f t="shared" si="46"/>
        <v>0</v>
      </c>
      <c r="Q141" s="186">
        <v>0.47222222222223598</v>
      </c>
      <c r="R141" s="231">
        <v>0.47569444444445802</v>
      </c>
      <c r="S141" s="177">
        <f t="shared" si="56"/>
        <v>0</v>
      </c>
      <c r="T141" s="232"/>
      <c r="U141" s="233"/>
      <c r="V141" s="234"/>
      <c r="W141" s="177">
        <f t="shared" si="47"/>
        <v>0</v>
      </c>
      <c r="X141" s="232"/>
      <c r="Y141" s="233"/>
      <c r="Z141" s="234"/>
      <c r="AA141" s="181">
        <f t="shared" si="41"/>
        <v>0</v>
      </c>
      <c r="AB141" s="182"/>
      <c r="AC141" s="235"/>
      <c r="AD141" s="236"/>
      <c r="AE141" s="235"/>
      <c r="AF141" s="185">
        <f t="shared" si="48"/>
        <v>0</v>
      </c>
      <c r="AG141" s="186">
        <v>0.47222222222223598</v>
      </c>
      <c r="AH141" s="231">
        <v>0.47569444444445802</v>
      </c>
      <c r="AI141" s="177">
        <f t="shared" si="57"/>
        <v>0</v>
      </c>
      <c r="AJ141" s="232"/>
      <c r="AK141" s="233"/>
      <c r="AL141" s="234"/>
      <c r="AM141" s="177">
        <f t="shared" si="49"/>
        <v>0</v>
      </c>
      <c r="AN141" s="232"/>
      <c r="AO141" s="233"/>
      <c r="AP141" s="234"/>
      <c r="AQ141" s="181">
        <f t="shared" si="42"/>
        <v>0</v>
      </c>
      <c r="AR141" s="182"/>
      <c r="AS141" s="235"/>
      <c r="AT141" s="236"/>
      <c r="AU141" s="235"/>
      <c r="AV141" s="185">
        <f t="shared" si="50"/>
        <v>0</v>
      </c>
      <c r="AW141" s="186">
        <v>0.47222222222223598</v>
      </c>
      <c r="AX141" s="231">
        <v>0.47569444444445802</v>
      </c>
      <c r="AY141" s="177">
        <f t="shared" si="58"/>
        <v>0</v>
      </c>
      <c r="AZ141" s="232"/>
      <c r="BA141" s="233"/>
      <c r="BB141" s="234"/>
      <c r="BC141" s="177">
        <f t="shared" si="51"/>
        <v>0</v>
      </c>
      <c r="BD141" s="232"/>
      <c r="BE141" s="233"/>
      <c r="BF141" s="234"/>
      <c r="BG141" s="181">
        <f t="shared" si="43"/>
        <v>0</v>
      </c>
      <c r="BH141" s="182"/>
      <c r="BI141" s="235"/>
      <c r="BJ141" s="236"/>
      <c r="BK141" s="235"/>
      <c r="BL141" s="185">
        <f t="shared" si="52"/>
        <v>0</v>
      </c>
      <c r="BM141" s="186">
        <v>0.47222222222223598</v>
      </c>
      <c r="BN141" s="231">
        <v>0.47569444444445802</v>
      </c>
      <c r="BO141" s="177">
        <f t="shared" si="59"/>
        <v>0</v>
      </c>
      <c r="BP141" s="232"/>
      <c r="BQ141" s="233"/>
      <c r="BR141" s="234"/>
      <c r="BS141" s="177">
        <f t="shared" si="53"/>
        <v>0</v>
      </c>
      <c r="BT141" s="232"/>
      <c r="BU141" s="233"/>
      <c r="BV141" s="234"/>
      <c r="BW141" s="181">
        <f t="shared" si="44"/>
        <v>0</v>
      </c>
      <c r="BX141" s="182"/>
      <c r="BY141" s="235"/>
      <c r="BZ141" s="236"/>
      <c r="CA141" s="235"/>
      <c r="CB141" s="185">
        <f t="shared" si="54"/>
        <v>0</v>
      </c>
    </row>
    <row r="142" spans="1:80" ht="15.75">
      <c r="A142" s="186">
        <v>0.47569444444445802</v>
      </c>
      <c r="B142" s="231">
        <v>0.47916666666668001</v>
      </c>
      <c r="C142" s="177">
        <f t="shared" si="55"/>
        <v>0</v>
      </c>
      <c r="D142" s="232"/>
      <c r="E142" s="233"/>
      <c r="F142" s="234"/>
      <c r="G142" s="177">
        <f t="shared" si="45"/>
        <v>0</v>
      </c>
      <c r="H142" s="232"/>
      <c r="I142" s="233"/>
      <c r="J142" s="234"/>
      <c r="K142" s="181">
        <f t="shared" si="40"/>
        <v>0</v>
      </c>
      <c r="L142" s="182"/>
      <c r="M142" s="235"/>
      <c r="N142" s="236"/>
      <c r="O142" s="235"/>
      <c r="P142" s="185">
        <f t="shared" si="46"/>
        <v>0</v>
      </c>
      <c r="Q142" s="186">
        <v>0.47569444444445802</v>
      </c>
      <c r="R142" s="231">
        <v>0.47916666666668001</v>
      </c>
      <c r="S142" s="177">
        <f t="shared" si="56"/>
        <v>0</v>
      </c>
      <c r="T142" s="232"/>
      <c r="U142" s="233"/>
      <c r="V142" s="234"/>
      <c r="W142" s="177">
        <f t="shared" si="47"/>
        <v>0</v>
      </c>
      <c r="X142" s="232"/>
      <c r="Y142" s="233"/>
      <c r="Z142" s="234"/>
      <c r="AA142" s="181">
        <f t="shared" si="41"/>
        <v>0</v>
      </c>
      <c r="AB142" s="182"/>
      <c r="AC142" s="235"/>
      <c r="AD142" s="236"/>
      <c r="AE142" s="235"/>
      <c r="AF142" s="185">
        <f t="shared" si="48"/>
        <v>0</v>
      </c>
      <c r="AG142" s="186">
        <v>0.47569444444445802</v>
      </c>
      <c r="AH142" s="231">
        <v>0.47916666666668001</v>
      </c>
      <c r="AI142" s="177">
        <f t="shared" si="57"/>
        <v>0</v>
      </c>
      <c r="AJ142" s="232"/>
      <c r="AK142" s="233"/>
      <c r="AL142" s="234"/>
      <c r="AM142" s="177">
        <f t="shared" si="49"/>
        <v>0</v>
      </c>
      <c r="AN142" s="232"/>
      <c r="AO142" s="233"/>
      <c r="AP142" s="234"/>
      <c r="AQ142" s="181">
        <f t="shared" si="42"/>
        <v>0</v>
      </c>
      <c r="AR142" s="182"/>
      <c r="AS142" s="235"/>
      <c r="AT142" s="236"/>
      <c r="AU142" s="235"/>
      <c r="AV142" s="185">
        <f t="shared" si="50"/>
        <v>0</v>
      </c>
      <c r="AW142" s="186">
        <v>0.47569444444445802</v>
      </c>
      <c r="AX142" s="231">
        <v>0.47916666666668001</v>
      </c>
      <c r="AY142" s="177">
        <f t="shared" si="58"/>
        <v>0</v>
      </c>
      <c r="AZ142" s="232"/>
      <c r="BA142" s="233"/>
      <c r="BB142" s="234"/>
      <c r="BC142" s="177">
        <f t="shared" si="51"/>
        <v>0</v>
      </c>
      <c r="BD142" s="232"/>
      <c r="BE142" s="233"/>
      <c r="BF142" s="234"/>
      <c r="BG142" s="181">
        <f t="shared" si="43"/>
        <v>0</v>
      </c>
      <c r="BH142" s="182"/>
      <c r="BI142" s="235"/>
      <c r="BJ142" s="236"/>
      <c r="BK142" s="235"/>
      <c r="BL142" s="185">
        <f t="shared" si="52"/>
        <v>0</v>
      </c>
      <c r="BM142" s="186">
        <v>0.47569444444445802</v>
      </c>
      <c r="BN142" s="231">
        <v>0.47916666666668001</v>
      </c>
      <c r="BO142" s="177">
        <f t="shared" si="59"/>
        <v>0</v>
      </c>
      <c r="BP142" s="232"/>
      <c r="BQ142" s="233"/>
      <c r="BR142" s="234"/>
      <c r="BS142" s="177">
        <f t="shared" si="53"/>
        <v>0</v>
      </c>
      <c r="BT142" s="232"/>
      <c r="BU142" s="233"/>
      <c r="BV142" s="234"/>
      <c r="BW142" s="181">
        <f t="shared" si="44"/>
        <v>0</v>
      </c>
      <c r="BX142" s="182"/>
      <c r="BY142" s="235"/>
      <c r="BZ142" s="236"/>
      <c r="CA142" s="235"/>
      <c r="CB142" s="185">
        <f t="shared" si="54"/>
        <v>0</v>
      </c>
    </row>
    <row r="143" spans="1:80" ht="15.75">
      <c r="A143" s="186">
        <v>0.47916666666668001</v>
      </c>
      <c r="B143" s="231">
        <v>0.48263888888890299</v>
      </c>
      <c r="C143" s="177">
        <f t="shared" si="55"/>
        <v>0</v>
      </c>
      <c r="D143" s="232"/>
      <c r="E143" s="233"/>
      <c r="F143" s="234"/>
      <c r="G143" s="177">
        <f t="shared" si="45"/>
        <v>0</v>
      </c>
      <c r="H143" s="232"/>
      <c r="I143" s="233"/>
      <c r="J143" s="234"/>
      <c r="K143" s="181">
        <f t="shared" si="40"/>
        <v>0</v>
      </c>
      <c r="L143" s="182"/>
      <c r="M143" s="235"/>
      <c r="N143" s="236"/>
      <c r="O143" s="235"/>
      <c r="P143" s="185">
        <f t="shared" si="46"/>
        <v>0</v>
      </c>
      <c r="Q143" s="186">
        <v>0.47916666666668001</v>
      </c>
      <c r="R143" s="231">
        <v>0.48263888888890299</v>
      </c>
      <c r="S143" s="177">
        <f t="shared" si="56"/>
        <v>0</v>
      </c>
      <c r="T143" s="232"/>
      <c r="U143" s="233"/>
      <c r="V143" s="234"/>
      <c r="W143" s="177">
        <f t="shared" si="47"/>
        <v>0</v>
      </c>
      <c r="X143" s="232"/>
      <c r="Y143" s="233"/>
      <c r="Z143" s="234"/>
      <c r="AA143" s="181">
        <f t="shared" si="41"/>
        <v>0</v>
      </c>
      <c r="AB143" s="182"/>
      <c r="AC143" s="235"/>
      <c r="AD143" s="236"/>
      <c r="AE143" s="235"/>
      <c r="AF143" s="185">
        <f t="shared" si="48"/>
        <v>0</v>
      </c>
      <c r="AG143" s="186">
        <v>0.47916666666668001</v>
      </c>
      <c r="AH143" s="231">
        <v>0.48263888888890299</v>
      </c>
      <c r="AI143" s="177">
        <f t="shared" si="57"/>
        <v>0</v>
      </c>
      <c r="AJ143" s="232"/>
      <c r="AK143" s="233"/>
      <c r="AL143" s="234"/>
      <c r="AM143" s="177">
        <f t="shared" si="49"/>
        <v>0</v>
      </c>
      <c r="AN143" s="232"/>
      <c r="AO143" s="233"/>
      <c r="AP143" s="234"/>
      <c r="AQ143" s="181">
        <f t="shared" si="42"/>
        <v>0</v>
      </c>
      <c r="AR143" s="182"/>
      <c r="AS143" s="235"/>
      <c r="AT143" s="236"/>
      <c r="AU143" s="235"/>
      <c r="AV143" s="185">
        <f t="shared" si="50"/>
        <v>0</v>
      </c>
      <c r="AW143" s="186">
        <v>0.47916666666668001</v>
      </c>
      <c r="AX143" s="231">
        <v>0.48263888888890299</v>
      </c>
      <c r="AY143" s="177">
        <f t="shared" si="58"/>
        <v>0</v>
      </c>
      <c r="AZ143" s="232"/>
      <c r="BA143" s="233"/>
      <c r="BB143" s="234"/>
      <c r="BC143" s="177">
        <f t="shared" si="51"/>
        <v>0</v>
      </c>
      <c r="BD143" s="232"/>
      <c r="BE143" s="233"/>
      <c r="BF143" s="234"/>
      <c r="BG143" s="181">
        <f t="shared" si="43"/>
        <v>0</v>
      </c>
      <c r="BH143" s="182"/>
      <c r="BI143" s="235"/>
      <c r="BJ143" s="236"/>
      <c r="BK143" s="235"/>
      <c r="BL143" s="185">
        <f t="shared" si="52"/>
        <v>0</v>
      </c>
      <c r="BM143" s="186">
        <v>0.47916666666668001</v>
      </c>
      <c r="BN143" s="231">
        <v>0.48263888888890299</v>
      </c>
      <c r="BO143" s="177">
        <f t="shared" si="59"/>
        <v>0</v>
      </c>
      <c r="BP143" s="232"/>
      <c r="BQ143" s="233"/>
      <c r="BR143" s="234"/>
      <c r="BS143" s="177">
        <f t="shared" si="53"/>
        <v>0</v>
      </c>
      <c r="BT143" s="232"/>
      <c r="BU143" s="233"/>
      <c r="BV143" s="234"/>
      <c r="BW143" s="181">
        <f t="shared" si="44"/>
        <v>0</v>
      </c>
      <c r="BX143" s="182"/>
      <c r="BY143" s="235"/>
      <c r="BZ143" s="236"/>
      <c r="CA143" s="235"/>
      <c r="CB143" s="185">
        <f t="shared" si="54"/>
        <v>0</v>
      </c>
    </row>
    <row r="144" spans="1:80" ht="15.75">
      <c r="A144" s="186">
        <v>0.48263888888890299</v>
      </c>
      <c r="B144" s="231">
        <v>0.48611111111112498</v>
      </c>
      <c r="C144" s="177">
        <f t="shared" si="55"/>
        <v>0</v>
      </c>
      <c r="D144" s="232"/>
      <c r="E144" s="233"/>
      <c r="F144" s="234"/>
      <c r="G144" s="177">
        <f t="shared" si="45"/>
        <v>0</v>
      </c>
      <c r="H144" s="232"/>
      <c r="I144" s="233"/>
      <c r="J144" s="234"/>
      <c r="K144" s="181">
        <f t="shared" si="40"/>
        <v>0</v>
      </c>
      <c r="L144" s="182"/>
      <c r="M144" s="235"/>
      <c r="N144" s="236"/>
      <c r="O144" s="235"/>
      <c r="P144" s="185">
        <f t="shared" si="46"/>
        <v>0</v>
      </c>
      <c r="Q144" s="186">
        <v>0.48263888888890299</v>
      </c>
      <c r="R144" s="231">
        <v>0.48611111111112498</v>
      </c>
      <c r="S144" s="177">
        <f t="shared" si="56"/>
        <v>0</v>
      </c>
      <c r="T144" s="232"/>
      <c r="U144" s="233"/>
      <c r="V144" s="234"/>
      <c r="W144" s="177">
        <f t="shared" si="47"/>
        <v>0</v>
      </c>
      <c r="X144" s="232"/>
      <c r="Y144" s="233"/>
      <c r="Z144" s="234"/>
      <c r="AA144" s="181">
        <f t="shared" si="41"/>
        <v>0</v>
      </c>
      <c r="AB144" s="182"/>
      <c r="AC144" s="235"/>
      <c r="AD144" s="236"/>
      <c r="AE144" s="235"/>
      <c r="AF144" s="185">
        <f t="shared" si="48"/>
        <v>0</v>
      </c>
      <c r="AG144" s="186">
        <v>0.48263888888890299</v>
      </c>
      <c r="AH144" s="231">
        <v>0.48611111111112498</v>
      </c>
      <c r="AI144" s="177">
        <f t="shared" si="57"/>
        <v>0</v>
      </c>
      <c r="AJ144" s="232"/>
      <c r="AK144" s="233"/>
      <c r="AL144" s="234"/>
      <c r="AM144" s="177">
        <f t="shared" si="49"/>
        <v>0</v>
      </c>
      <c r="AN144" s="232"/>
      <c r="AO144" s="233"/>
      <c r="AP144" s="234"/>
      <c r="AQ144" s="181">
        <f t="shared" si="42"/>
        <v>0</v>
      </c>
      <c r="AR144" s="182"/>
      <c r="AS144" s="235"/>
      <c r="AT144" s="236"/>
      <c r="AU144" s="235"/>
      <c r="AV144" s="185">
        <f t="shared" si="50"/>
        <v>0</v>
      </c>
      <c r="AW144" s="186">
        <v>0.48263888888890299</v>
      </c>
      <c r="AX144" s="231">
        <v>0.48611111111112498</v>
      </c>
      <c r="AY144" s="177">
        <f t="shared" si="58"/>
        <v>0</v>
      </c>
      <c r="AZ144" s="232"/>
      <c r="BA144" s="233"/>
      <c r="BB144" s="234"/>
      <c r="BC144" s="177">
        <f t="shared" si="51"/>
        <v>0</v>
      </c>
      <c r="BD144" s="232"/>
      <c r="BE144" s="233"/>
      <c r="BF144" s="234"/>
      <c r="BG144" s="181">
        <f t="shared" si="43"/>
        <v>0</v>
      </c>
      <c r="BH144" s="182"/>
      <c r="BI144" s="235"/>
      <c r="BJ144" s="236"/>
      <c r="BK144" s="235"/>
      <c r="BL144" s="185">
        <f t="shared" si="52"/>
        <v>0</v>
      </c>
      <c r="BM144" s="186">
        <v>0.48263888888890299</v>
      </c>
      <c r="BN144" s="231">
        <v>0.48611111111112498</v>
      </c>
      <c r="BO144" s="177">
        <f t="shared" si="59"/>
        <v>0</v>
      </c>
      <c r="BP144" s="232"/>
      <c r="BQ144" s="233"/>
      <c r="BR144" s="234"/>
      <c r="BS144" s="177">
        <f t="shared" si="53"/>
        <v>0</v>
      </c>
      <c r="BT144" s="232"/>
      <c r="BU144" s="233"/>
      <c r="BV144" s="234"/>
      <c r="BW144" s="181">
        <f t="shared" si="44"/>
        <v>0</v>
      </c>
      <c r="BX144" s="182"/>
      <c r="BY144" s="235"/>
      <c r="BZ144" s="236"/>
      <c r="CA144" s="235"/>
      <c r="CB144" s="185">
        <f t="shared" si="54"/>
        <v>0</v>
      </c>
    </row>
    <row r="145" spans="1:80" ht="15.75">
      <c r="A145" s="186">
        <v>0.48611111111112498</v>
      </c>
      <c r="B145" s="231">
        <v>0.48958333333334703</v>
      </c>
      <c r="C145" s="177">
        <f t="shared" si="55"/>
        <v>0</v>
      </c>
      <c r="D145" s="232"/>
      <c r="E145" s="233"/>
      <c r="F145" s="234"/>
      <c r="G145" s="177">
        <f t="shared" si="45"/>
        <v>0</v>
      </c>
      <c r="H145" s="232"/>
      <c r="I145" s="233"/>
      <c r="J145" s="234"/>
      <c r="K145" s="181">
        <f t="shared" si="40"/>
        <v>0</v>
      </c>
      <c r="L145" s="182"/>
      <c r="M145" s="235"/>
      <c r="N145" s="236"/>
      <c r="O145" s="235"/>
      <c r="P145" s="185">
        <f t="shared" si="46"/>
        <v>0</v>
      </c>
      <c r="Q145" s="186">
        <v>0.48611111111112498</v>
      </c>
      <c r="R145" s="231">
        <v>0.48958333333334703</v>
      </c>
      <c r="S145" s="177">
        <f t="shared" si="56"/>
        <v>0</v>
      </c>
      <c r="T145" s="232"/>
      <c r="U145" s="233"/>
      <c r="V145" s="234"/>
      <c r="W145" s="177">
        <f t="shared" si="47"/>
        <v>0</v>
      </c>
      <c r="X145" s="232"/>
      <c r="Y145" s="233"/>
      <c r="Z145" s="234"/>
      <c r="AA145" s="181">
        <f t="shared" si="41"/>
        <v>0</v>
      </c>
      <c r="AB145" s="182"/>
      <c r="AC145" s="235"/>
      <c r="AD145" s="236"/>
      <c r="AE145" s="235"/>
      <c r="AF145" s="185">
        <f t="shared" si="48"/>
        <v>0</v>
      </c>
      <c r="AG145" s="186">
        <v>0.48611111111112498</v>
      </c>
      <c r="AH145" s="231">
        <v>0.48958333333334703</v>
      </c>
      <c r="AI145" s="177">
        <f t="shared" si="57"/>
        <v>0</v>
      </c>
      <c r="AJ145" s="232"/>
      <c r="AK145" s="233"/>
      <c r="AL145" s="234"/>
      <c r="AM145" s="177">
        <f t="shared" si="49"/>
        <v>0</v>
      </c>
      <c r="AN145" s="232"/>
      <c r="AO145" s="233"/>
      <c r="AP145" s="234"/>
      <c r="AQ145" s="181">
        <f t="shared" si="42"/>
        <v>0</v>
      </c>
      <c r="AR145" s="182"/>
      <c r="AS145" s="235"/>
      <c r="AT145" s="236"/>
      <c r="AU145" s="235"/>
      <c r="AV145" s="185">
        <f t="shared" si="50"/>
        <v>0</v>
      </c>
      <c r="AW145" s="186">
        <v>0.48611111111112498</v>
      </c>
      <c r="AX145" s="231">
        <v>0.48958333333334703</v>
      </c>
      <c r="AY145" s="177">
        <f t="shared" si="58"/>
        <v>0</v>
      </c>
      <c r="AZ145" s="232"/>
      <c r="BA145" s="233"/>
      <c r="BB145" s="234"/>
      <c r="BC145" s="177">
        <f t="shared" si="51"/>
        <v>0</v>
      </c>
      <c r="BD145" s="232"/>
      <c r="BE145" s="233"/>
      <c r="BF145" s="234"/>
      <c r="BG145" s="181">
        <f t="shared" si="43"/>
        <v>0</v>
      </c>
      <c r="BH145" s="182"/>
      <c r="BI145" s="235"/>
      <c r="BJ145" s="236"/>
      <c r="BK145" s="235"/>
      <c r="BL145" s="185">
        <f t="shared" si="52"/>
        <v>0</v>
      </c>
      <c r="BM145" s="186">
        <v>0.48611111111112498</v>
      </c>
      <c r="BN145" s="231">
        <v>0.48958333333334703</v>
      </c>
      <c r="BO145" s="177">
        <f t="shared" si="59"/>
        <v>0</v>
      </c>
      <c r="BP145" s="232"/>
      <c r="BQ145" s="233"/>
      <c r="BR145" s="234"/>
      <c r="BS145" s="177">
        <f t="shared" si="53"/>
        <v>0</v>
      </c>
      <c r="BT145" s="232"/>
      <c r="BU145" s="233"/>
      <c r="BV145" s="234"/>
      <c r="BW145" s="181">
        <f t="shared" si="44"/>
        <v>0</v>
      </c>
      <c r="BX145" s="182"/>
      <c r="BY145" s="235"/>
      <c r="BZ145" s="236"/>
      <c r="CA145" s="235"/>
      <c r="CB145" s="185">
        <f t="shared" si="54"/>
        <v>0</v>
      </c>
    </row>
    <row r="146" spans="1:80" ht="15.75">
      <c r="A146" s="186">
        <v>0.48958333333334703</v>
      </c>
      <c r="B146" s="231">
        <v>0.49305555555557001</v>
      </c>
      <c r="C146" s="177">
        <f t="shared" si="55"/>
        <v>0</v>
      </c>
      <c r="D146" s="232"/>
      <c r="E146" s="233"/>
      <c r="F146" s="234"/>
      <c r="G146" s="177">
        <f t="shared" si="45"/>
        <v>0</v>
      </c>
      <c r="H146" s="232"/>
      <c r="I146" s="233"/>
      <c r="J146" s="234"/>
      <c r="K146" s="181">
        <f t="shared" si="40"/>
        <v>0</v>
      </c>
      <c r="L146" s="182"/>
      <c r="M146" s="235"/>
      <c r="N146" s="236"/>
      <c r="O146" s="235"/>
      <c r="P146" s="185">
        <f t="shared" si="46"/>
        <v>0</v>
      </c>
      <c r="Q146" s="186">
        <v>0.48958333333334703</v>
      </c>
      <c r="R146" s="231">
        <v>0.49305555555557001</v>
      </c>
      <c r="S146" s="177">
        <f t="shared" si="56"/>
        <v>0</v>
      </c>
      <c r="T146" s="232"/>
      <c r="U146" s="233"/>
      <c r="V146" s="234"/>
      <c r="W146" s="177">
        <f t="shared" si="47"/>
        <v>0</v>
      </c>
      <c r="X146" s="232"/>
      <c r="Y146" s="233"/>
      <c r="Z146" s="234"/>
      <c r="AA146" s="181">
        <f t="shared" si="41"/>
        <v>0</v>
      </c>
      <c r="AB146" s="182"/>
      <c r="AC146" s="235"/>
      <c r="AD146" s="236"/>
      <c r="AE146" s="235"/>
      <c r="AF146" s="185">
        <f t="shared" si="48"/>
        <v>0</v>
      </c>
      <c r="AG146" s="186">
        <v>0.48958333333334703</v>
      </c>
      <c r="AH146" s="231">
        <v>0.49305555555557001</v>
      </c>
      <c r="AI146" s="177">
        <f t="shared" si="57"/>
        <v>0</v>
      </c>
      <c r="AJ146" s="232"/>
      <c r="AK146" s="233"/>
      <c r="AL146" s="234"/>
      <c r="AM146" s="177">
        <f t="shared" si="49"/>
        <v>0</v>
      </c>
      <c r="AN146" s="232"/>
      <c r="AO146" s="233"/>
      <c r="AP146" s="234"/>
      <c r="AQ146" s="181">
        <f t="shared" si="42"/>
        <v>0</v>
      </c>
      <c r="AR146" s="182"/>
      <c r="AS146" s="235"/>
      <c r="AT146" s="236"/>
      <c r="AU146" s="235"/>
      <c r="AV146" s="185">
        <f t="shared" si="50"/>
        <v>0</v>
      </c>
      <c r="AW146" s="186">
        <v>0.48958333333334703</v>
      </c>
      <c r="AX146" s="231">
        <v>0.49305555555557001</v>
      </c>
      <c r="AY146" s="177">
        <f t="shared" si="58"/>
        <v>0</v>
      </c>
      <c r="AZ146" s="232"/>
      <c r="BA146" s="233"/>
      <c r="BB146" s="234"/>
      <c r="BC146" s="177">
        <f t="shared" si="51"/>
        <v>0</v>
      </c>
      <c r="BD146" s="232"/>
      <c r="BE146" s="233"/>
      <c r="BF146" s="234"/>
      <c r="BG146" s="181">
        <f t="shared" si="43"/>
        <v>0</v>
      </c>
      <c r="BH146" s="182"/>
      <c r="BI146" s="235"/>
      <c r="BJ146" s="236"/>
      <c r="BK146" s="235"/>
      <c r="BL146" s="185">
        <f t="shared" si="52"/>
        <v>0</v>
      </c>
      <c r="BM146" s="186">
        <v>0.48958333333334703</v>
      </c>
      <c r="BN146" s="231">
        <v>0.49305555555557001</v>
      </c>
      <c r="BO146" s="177">
        <f t="shared" si="59"/>
        <v>0</v>
      </c>
      <c r="BP146" s="232"/>
      <c r="BQ146" s="233"/>
      <c r="BR146" s="234"/>
      <c r="BS146" s="177">
        <f t="shared" si="53"/>
        <v>0</v>
      </c>
      <c r="BT146" s="232"/>
      <c r="BU146" s="233"/>
      <c r="BV146" s="234"/>
      <c r="BW146" s="181">
        <f t="shared" si="44"/>
        <v>0</v>
      </c>
      <c r="BX146" s="182"/>
      <c r="BY146" s="235"/>
      <c r="BZ146" s="236"/>
      <c r="CA146" s="235"/>
      <c r="CB146" s="185">
        <f t="shared" si="54"/>
        <v>0</v>
      </c>
    </row>
    <row r="147" spans="1:80" ht="15.75">
      <c r="A147" s="186">
        <v>0.49305555555557001</v>
      </c>
      <c r="B147" s="231">
        <v>0.496527777777792</v>
      </c>
      <c r="C147" s="177">
        <f t="shared" si="55"/>
        <v>0</v>
      </c>
      <c r="D147" s="232"/>
      <c r="E147" s="233"/>
      <c r="F147" s="234"/>
      <c r="G147" s="177">
        <f t="shared" si="45"/>
        <v>0</v>
      </c>
      <c r="H147" s="232"/>
      <c r="I147" s="233"/>
      <c r="J147" s="234"/>
      <c r="K147" s="181">
        <f t="shared" si="40"/>
        <v>0</v>
      </c>
      <c r="L147" s="182"/>
      <c r="M147" s="235"/>
      <c r="N147" s="236"/>
      <c r="O147" s="235"/>
      <c r="P147" s="185">
        <f t="shared" si="46"/>
        <v>0</v>
      </c>
      <c r="Q147" s="186">
        <v>0.49305555555557001</v>
      </c>
      <c r="R147" s="231">
        <v>0.496527777777792</v>
      </c>
      <c r="S147" s="177">
        <f t="shared" si="56"/>
        <v>0</v>
      </c>
      <c r="T147" s="232"/>
      <c r="U147" s="233"/>
      <c r="V147" s="234"/>
      <c r="W147" s="177">
        <f t="shared" si="47"/>
        <v>0</v>
      </c>
      <c r="X147" s="232"/>
      <c r="Y147" s="233"/>
      <c r="Z147" s="234"/>
      <c r="AA147" s="181">
        <f t="shared" si="41"/>
        <v>0</v>
      </c>
      <c r="AB147" s="182"/>
      <c r="AC147" s="235"/>
      <c r="AD147" s="236"/>
      <c r="AE147" s="235"/>
      <c r="AF147" s="185">
        <f t="shared" si="48"/>
        <v>0</v>
      </c>
      <c r="AG147" s="186">
        <v>0.49305555555557001</v>
      </c>
      <c r="AH147" s="231">
        <v>0.496527777777792</v>
      </c>
      <c r="AI147" s="177">
        <f t="shared" si="57"/>
        <v>0</v>
      </c>
      <c r="AJ147" s="232"/>
      <c r="AK147" s="233"/>
      <c r="AL147" s="234"/>
      <c r="AM147" s="177">
        <f t="shared" si="49"/>
        <v>0</v>
      </c>
      <c r="AN147" s="232"/>
      <c r="AO147" s="233"/>
      <c r="AP147" s="234"/>
      <c r="AQ147" s="181">
        <f t="shared" si="42"/>
        <v>0</v>
      </c>
      <c r="AR147" s="182"/>
      <c r="AS147" s="235"/>
      <c r="AT147" s="236"/>
      <c r="AU147" s="235"/>
      <c r="AV147" s="185">
        <f t="shared" si="50"/>
        <v>0</v>
      </c>
      <c r="AW147" s="186">
        <v>0.49305555555557001</v>
      </c>
      <c r="AX147" s="231">
        <v>0.496527777777792</v>
      </c>
      <c r="AY147" s="177">
        <f t="shared" si="58"/>
        <v>0</v>
      </c>
      <c r="AZ147" s="232"/>
      <c r="BA147" s="233"/>
      <c r="BB147" s="234"/>
      <c r="BC147" s="177">
        <f t="shared" si="51"/>
        <v>0</v>
      </c>
      <c r="BD147" s="232"/>
      <c r="BE147" s="233"/>
      <c r="BF147" s="234"/>
      <c r="BG147" s="181">
        <f t="shared" si="43"/>
        <v>0</v>
      </c>
      <c r="BH147" s="182"/>
      <c r="BI147" s="235"/>
      <c r="BJ147" s="236"/>
      <c r="BK147" s="235"/>
      <c r="BL147" s="185">
        <f t="shared" si="52"/>
        <v>0</v>
      </c>
      <c r="BM147" s="186">
        <v>0.49305555555557001</v>
      </c>
      <c r="BN147" s="231">
        <v>0.496527777777792</v>
      </c>
      <c r="BO147" s="177">
        <f t="shared" si="59"/>
        <v>0</v>
      </c>
      <c r="BP147" s="232"/>
      <c r="BQ147" s="233"/>
      <c r="BR147" s="234"/>
      <c r="BS147" s="177">
        <f t="shared" si="53"/>
        <v>0</v>
      </c>
      <c r="BT147" s="232"/>
      <c r="BU147" s="233"/>
      <c r="BV147" s="234"/>
      <c r="BW147" s="181">
        <f t="shared" si="44"/>
        <v>0</v>
      </c>
      <c r="BX147" s="182"/>
      <c r="BY147" s="235"/>
      <c r="BZ147" s="236"/>
      <c r="CA147" s="235"/>
      <c r="CB147" s="185">
        <f t="shared" si="54"/>
        <v>0</v>
      </c>
    </row>
    <row r="148" spans="1:80" ht="15.75">
      <c r="A148" s="186">
        <v>0.496527777777792</v>
      </c>
      <c r="B148" s="231">
        <v>0.50000000000001399</v>
      </c>
      <c r="C148" s="177">
        <f t="shared" si="55"/>
        <v>0</v>
      </c>
      <c r="D148" s="232"/>
      <c r="E148" s="233"/>
      <c r="F148" s="234"/>
      <c r="G148" s="177">
        <f t="shared" si="45"/>
        <v>0</v>
      </c>
      <c r="H148" s="232"/>
      <c r="I148" s="233"/>
      <c r="J148" s="234"/>
      <c r="K148" s="181">
        <f t="shared" si="40"/>
        <v>0</v>
      </c>
      <c r="L148" s="182"/>
      <c r="M148" s="235"/>
      <c r="N148" s="236"/>
      <c r="O148" s="235"/>
      <c r="P148" s="185">
        <f t="shared" si="46"/>
        <v>0</v>
      </c>
      <c r="Q148" s="186">
        <v>0.496527777777792</v>
      </c>
      <c r="R148" s="231">
        <v>0.50000000000001399</v>
      </c>
      <c r="S148" s="177">
        <f t="shared" si="56"/>
        <v>0</v>
      </c>
      <c r="T148" s="232"/>
      <c r="U148" s="233"/>
      <c r="V148" s="234"/>
      <c r="W148" s="177">
        <f t="shared" si="47"/>
        <v>0</v>
      </c>
      <c r="X148" s="232"/>
      <c r="Y148" s="233"/>
      <c r="Z148" s="234"/>
      <c r="AA148" s="181">
        <f t="shared" si="41"/>
        <v>0</v>
      </c>
      <c r="AB148" s="182"/>
      <c r="AC148" s="235"/>
      <c r="AD148" s="236"/>
      <c r="AE148" s="235"/>
      <c r="AF148" s="185">
        <f t="shared" si="48"/>
        <v>0</v>
      </c>
      <c r="AG148" s="186">
        <v>0.496527777777792</v>
      </c>
      <c r="AH148" s="231">
        <v>0.50000000000001399</v>
      </c>
      <c r="AI148" s="177">
        <f t="shared" si="57"/>
        <v>0</v>
      </c>
      <c r="AJ148" s="232"/>
      <c r="AK148" s="233"/>
      <c r="AL148" s="234"/>
      <c r="AM148" s="177">
        <f t="shared" si="49"/>
        <v>0</v>
      </c>
      <c r="AN148" s="232"/>
      <c r="AO148" s="233"/>
      <c r="AP148" s="234"/>
      <c r="AQ148" s="181">
        <f t="shared" si="42"/>
        <v>0</v>
      </c>
      <c r="AR148" s="182"/>
      <c r="AS148" s="235"/>
      <c r="AT148" s="236"/>
      <c r="AU148" s="235"/>
      <c r="AV148" s="185">
        <f t="shared" si="50"/>
        <v>0</v>
      </c>
      <c r="AW148" s="186">
        <v>0.496527777777792</v>
      </c>
      <c r="AX148" s="231">
        <v>0.50000000000001399</v>
      </c>
      <c r="AY148" s="177">
        <f t="shared" si="58"/>
        <v>0</v>
      </c>
      <c r="AZ148" s="232"/>
      <c r="BA148" s="233"/>
      <c r="BB148" s="234"/>
      <c r="BC148" s="177">
        <f t="shared" si="51"/>
        <v>0</v>
      </c>
      <c r="BD148" s="232"/>
      <c r="BE148" s="233"/>
      <c r="BF148" s="234"/>
      <c r="BG148" s="181">
        <f t="shared" si="43"/>
        <v>0</v>
      </c>
      <c r="BH148" s="182"/>
      <c r="BI148" s="235"/>
      <c r="BJ148" s="236"/>
      <c r="BK148" s="235"/>
      <c r="BL148" s="185">
        <f t="shared" si="52"/>
        <v>0</v>
      </c>
      <c r="BM148" s="186">
        <v>0.496527777777792</v>
      </c>
      <c r="BN148" s="231">
        <v>0.50000000000001399</v>
      </c>
      <c r="BO148" s="177">
        <f t="shared" si="59"/>
        <v>0</v>
      </c>
      <c r="BP148" s="232"/>
      <c r="BQ148" s="233"/>
      <c r="BR148" s="234"/>
      <c r="BS148" s="177">
        <f t="shared" si="53"/>
        <v>0</v>
      </c>
      <c r="BT148" s="232"/>
      <c r="BU148" s="233"/>
      <c r="BV148" s="234"/>
      <c r="BW148" s="181">
        <f t="shared" si="44"/>
        <v>0</v>
      </c>
      <c r="BX148" s="182"/>
      <c r="BY148" s="235"/>
      <c r="BZ148" s="236"/>
      <c r="CA148" s="235"/>
      <c r="CB148" s="185">
        <f t="shared" si="54"/>
        <v>0</v>
      </c>
    </row>
    <row r="149" spans="1:80" ht="15.75">
      <c r="A149" s="186">
        <v>0.50000000000001399</v>
      </c>
      <c r="B149" s="231">
        <v>0.50347222222223698</v>
      </c>
      <c r="C149" s="177">
        <f t="shared" si="55"/>
        <v>1</v>
      </c>
      <c r="D149" s="256">
        <v>1</v>
      </c>
      <c r="E149" s="239"/>
      <c r="F149" s="241"/>
      <c r="G149" s="177">
        <f t="shared" si="45"/>
        <v>5</v>
      </c>
      <c r="H149" s="166">
        <v>5</v>
      </c>
      <c r="I149" s="166">
        <v>0</v>
      </c>
      <c r="J149" s="166">
        <v>0</v>
      </c>
      <c r="K149" s="181">
        <f t="shared" si="40"/>
        <v>5</v>
      </c>
      <c r="L149" s="182"/>
      <c r="M149" s="235"/>
      <c r="N149" s="236"/>
      <c r="O149" s="235"/>
      <c r="P149" s="185">
        <f t="shared" si="46"/>
        <v>0</v>
      </c>
      <c r="Q149" s="186">
        <v>0.50000000000001399</v>
      </c>
      <c r="R149" s="231">
        <v>0.50347222222223698</v>
      </c>
      <c r="S149" s="177">
        <f t="shared" si="56"/>
        <v>3</v>
      </c>
      <c r="T149" s="238">
        <v>3</v>
      </c>
      <c r="U149" s="239"/>
      <c r="V149" s="241"/>
      <c r="W149" s="177">
        <f t="shared" si="47"/>
        <v>1</v>
      </c>
      <c r="X149" s="166">
        <v>1</v>
      </c>
      <c r="Y149" s="166">
        <v>0</v>
      </c>
      <c r="Z149" s="166">
        <v>0</v>
      </c>
      <c r="AA149" s="181">
        <f t="shared" si="41"/>
        <v>1</v>
      </c>
      <c r="AB149" s="182"/>
      <c r="AC149" s="235"/>
      <c r="AD149" s="236"/>
      <c r="AE149" s="235"/>
      <c r="AF149" s="185">
        <f t="shared" si="48"/>
        <v>0</v>
      </c>
      <c r="AG149" s="186">
        <v>0.50000000000001399</v>
      </c>
      <c r="AH149" s="231">
        <v>0.50347222222223698</v>
      </c>
      <c r="AI149" s="177">
        <f t="shared" si="57"/>
        <v>0</v>
      </c>
      <c r="AJ149" s="238"/>
      <c r="AK149" s="239"/>
      <c r="AL149" s="255"/>
      <c r="AM149" s="177">
        <f t="shared" si="49"/>
        <v>2</v>
      </c>
      <c r="AN149" s="166">
        <v>2</v>
      </c>
      <c r="AO149" s="166">
        <v>0</v>
      </c>
      <c r="AP149" s="234"/>
      <c r="AQ149" s="181">
        <f t="shared" si="42"/>
        <v>2</v>
      </c>
      <c r="AR149" s="238"/>
      <c r="AS149" s="239"/>
      <c r="AT149" s="240"/>
      <c r="AU149" s="241"/>
      <c r="AV149" s="185">
        <f t="shared" si="50"/>
        <v>0</v>
      </c>
      <c r="AW149" s="186">
        <v>0.50000000000001399</v>
      </c>
      <c r="AX149" s="231">
        <v>0.50347222222223698</v>
      </c>
      <c r="AY149" s="177">
        <f t="shared" si="58"/>
        <v>0</v>
      </c>
      <c r="AZ149" s="232"/>
      <c r="BA149" s="233"/>
      <c r="BB149" s="234"/>
      <c r="BC149" s="177">
        <f t="shared" si="51"/>
        <v>0</v>
      </c>
      <c r="BD149" s="232"/>
      <c r="BE149" s="233"/>
      <c r="BF149" s="234"/>
      <c r="BG149" s="181">
        <f t="shared" si="43"/>
        <v>0</v>
      </c>
      <c r="BH149" s="182"/>
      <c r="BI149" s="235"/>
      <c r="BJ149" s="236"/>
      <c r="BK149" s="235"/>
      <c r="BL149" s="185">
        <f t="shared" si="52"/>
        <v>0</v>
      </c>
      <c r="BM149" s="186">
        <v>0.50000000000001399</v>
      </c>
      <c r="BN149" s="231">
        <v>0.50347222222223698</v>
      </c>
      <c r="BO149" s="177">
        <f t="shared" si="59"/>
        <v>0</v>
      </c>
      <c r="BP149" s="232"/>
      <c r="BQ149" s="233"/>
      <c r="BR149" s="234"/>
      <c r="BS149" s="177">
        <f t="shared" si="53"/>
        <v>0</v>
      </c>
      <c r="BT149" s="232"/>
      <c r="BU149" s="233"/>
      <c r="BV149" s="234"/>
      <c r="BW149" s="181">
        <f t="shared" si="44"/>
        <v>0</v>
      </c>
      <c r="BX149" s="182"/>
      <c r="BY149" s="235"/>
      <c r="BZ149" s="236"/>
      <c r="CA149" s="235"/>
      <c r="CB149" s="185">
        <f t="shared" si="54"/>
        <v>0</v>
      </c>
    </row>
    <row r="150" spans="1:80" ht="15.75">
      <c r="A150" s="186">
        <v>0.50347222222223698</v>
      </c>
      <c r="B150" s="231">
        <v>0.50694444444445896</v>
      </c>
      <c r="C150" s="177">
        <f t="shared" si="55"/>
        <v>0</v>
      </c>
      <c r="D150" s="256"/>
      <c r="E150" s="239"/>
      <c r="F150" s="241"/>
      <c r="G150" s="177">
        <f t="shared" si="45"/>
        <v>5</v>
      </c>
      <c r="H150" s="166">
        <v>5</v>
      </c>
      <c r="I150" s="166">
        <v>0</v>
      </c>
      <c r="J150" s="166">
        <v>0</v>
      </c>
      <c r="K150" s="181">
        <f t="shared" si="40"/>
        <v>5</v>
      </c>
      <c r="L150" s="182"/>
      <c r="M150" s="235"/>
      <c r="N150" s="236"/>
      <c r="O150" s="235"/>
      <c r="P150" s="185">
        <f t="shared" si="46"/>
        <v>0</v>
      </c>
      <c r="Q150" s="186">
        <v>0.50347222222223698</v>
      </c>
      <c r="R150" s="231">
        <v>0.50694444444445896</v>
      </c>
      <c r="S150" s="177">
        <f t="shared" si="56"/>
        <v>2</v>
      </c>
      <c r="T150" s="238">
        <v>2</v>
      </c>
      <c r="U150" s="239"/>
      <c r="V150" s="241"/>
      <c r="W150" s="177">
        <f t="shared" si="47"/>
        <v>0</v>
      </c>
      <c r="X150" s="166">
        <v>0</v>
      </c>
      <c r="Y150" s="166">
        <v>0</v>
      </c>
      <c r="Z150" s="166">
        <v>0</v>
      </c>
      <c r="AA150" s="181">
        <f t="shared" si="41"/>
        <v>0</v>
      </c>
      <c r="AB150" s="182"/>
      <c r="AC150" s="235"/>
      <c r="AD150" s="236"/>
      <c r="AE150" s="235"/>
      <c r="AF150" s="185">
        <f t="shared" si="48"/>
        <v>0</v>
      </c>
      <c r="AG150" s="186">
        <v>0.50347222222223698</v>
      </c>
      <c r="AH150" s="231">
        <v>0.50694444444445896</v>
      </c>
      <c r="AI150" s="177">
        <f t="shared" si="57"/>
        <v>0</v>
      </c>
      <c r="AJ150" s="238"/>
      <c r="AK150" s="239"/>
      <c r="AL150" s="255"/>
      <c r="AM150" s="177">
        <f t="shared" si="49"/>
        <v>3</v>
      </c>
      <c r="AN150" s="166">
        <v>2</v>
      </c>
      <c r="AO150" s="166">
        <v>0</v>
      </c>
      <c r="AP150" s="234"/>
      <c r="AQ150" s="181">
        <f t="shared" si="42"/>
        <v>2</v>
      </c>
      <c r="AR150" s="238"/>
      <c r="AS150" s="239"/>
      <c r="AT150" s="240"/>
      <c r="AU150" s="241">
        <v>1</v>
      </c>
      <c r="AV150" s="185">
        <f t="shared" si="50"/>
        <v>1</v>
      </c>
      <c r="AW150" s="186">
        <v>0.50347222222223698</v>
      </c>
      <c r="AX150" s="231">
        <v>0.50694444444445896</v>
      </c>
      <c r="AY150" s="177">
        <f t="shared" si="58"/>
        <v>0</v>
      </c>
      <c r="AZ150" s="232"/>
      <c r="BA150" s="233"/>
      <c r="BB150" s="234"/>
      <c r="BC150" s="177">
        <f t="shared" si="51"/>
        <v>0</v>
      </c>
      <c r="BD150" s="232"/>
      <c r="BE150" s="233"/>
      <c r="BF150" s="234"/>
      <c r="BG150" s="181">
        <f t="shared" si="43"/>
        <v>0</v>
      </c>
      <c r="BH150" s="182"/>
      <c r="BI150" s="235"/>
      <c r="BJ150" s="236"/>
      <c r="BK150" s="235"/>
      <c r="BL150" s="185">
        <f t="shared" si="52"/>
        <v>0</v>
      </c>
      <c r="BM150" s="186">
        <v>0.50347222222223698</v>
      </c>
      <c r="BN150" s="231">
        <v>0.50694444444445896</v>
      </c>
      <c r="BO150" s="177">
        <f t="shared" si="59"/>
        <v>0</v>
      </c>
      <c r="BP150" s="232"/>
      <c r="BQ150" s="233"/>
      <c r="BR150" s="234"/>
      <c r="BS150" s="177">
        <f t="shared" si="53"/>
        <v>0</v>
      </c>
      <c r="BT150" s="232"/>
      <c r="BU150" s="233"/>
      <c r="BV150" s="234"/>
      <c r="BW150" s="181">
        <f t="shared" si="44"/>
        <v>0</v>
      </c>
      <c r="BX150" s="182"/>
      <c r="BY150" s="235"/>
      <c r="BZ150" s="236"/>
      <c r="CA150" s="235"/>
      <c r="CB150" s="185">
        <f t="shared" si="54"/>
        <v>0</v>
      </c>
    </row>
    <row r="151" spans="1:80" ht="15.75">
      <c r="A151" s="186">
        <v>0.50694444444445896</v>
      </c>
      <c r="B151" s="231">
        <v>0.51041666666668095</v>
      </c>
      <c r="C151" s="177">
        <f t="shared" si="55"/>
        <v>1</v>
      </c>
      <c r="D151" s="256">
        <v>1</v>
      </c>
      <c r="E151" s="239"/>
      <c r="F151" s="241"/>
      <c r="G151" s="177">
        <f t="shared" si="45"/>
        <v>7</v>
      </c>
      <c r="H151" s="166">
        <v>6</v>
      </c>
      <c r="I151" s="166">
        <v>1</v>
      </c>
      <c r="J151" s="166">
        <v>0</v>
      </c>
      <c r="K151" s="181">
        <f t="shared" si="40"/>
        <v>7</v>
      </c>
      <c r="L151" s="182"/>
      <c r="M151" s="235"/>
      <c r="N151" s="236"/>
      <c r="O151" s="235"/>
      <c r="P151" s="185">
        <f t="shared" si="46"/>
        <v>0</v>
      </c>
      <c r="Q151" s="186">
        <v>0.50694444444445896</v>
      </c>
      <c r="R151" s="231">
        <v>0.51041666666668095</v>
      </c>
      <c r="S151" s="177">
        <f t="shared" si="56"/>
        <v>1</v>
      </c>
      <c r="T151" s="238">
        <v>1</v>
      </c>
      <c r="U151" s="239"/>
      <c r="V151" s="241"/>
      <c r="W151" s="177">
        <f t="shared" si="47"/>
        <v>0</v>
      </c>
      <c r="X151" s="166">
        <v>0</v>
      </c>
      <c r="Y151" s="166">
        <v>0</v>
      </c>
      <c r="Z151" s="166">
        <v>0</v>
      </c>
      <c r="AA151" s="181">
        <f t="shared" si="41"/>
        <v>0</v>
      </c>
      <c r="AB151" s="182"/>
      <c r="AC151" s="235"/>
      <c r="AD151" s="236"/>
      <c r="AE151" s="235"/>
      <c r="AF151" s="185">
        <f t="shared" si="48"/>
        <v>0</v>
      </c>
      <c r="AG151" s="186">
        <v>0.50694444444445896</v>
      </c>
      <c r="AH151" s="231">
        <v>0.51041666666668095</v>
      </c>
      <c r="AI151" s="177">
        <f t="shared" si="57"/>
        <v>0</v>
      </c>
      <c r="AJ151" s="238"/>
      <c r="AK151" s="239"/>
      <c r="AL151" s="255"/>
      <c r="AM151" s="177">
        <f t="shared" si="49"/>
        <v>3</v>
      </c>
      <c r="AN151" s="166">
        <v>3</v>
      </c>
      <c r="AO151" s="166">
        <v>0</v>
      </c>
      <c r="AP151" s="234"/>
      <c r="AQ151" s="181">
        <f t="shared" si="42"/>
        <v>3</v>
      </c>
      <c r="AR151" s="238"/>
      <c r="AS151" s="239"/>
      <c r="AT151" s="240"/>
      <c r="AU151" s="241"/>
      <c r="AV151" s="185">
        <f t="shared" si="50"/>
        <v>0</v>
      </c>
      <c r="AW151" s="186">
        <v>0.50694444444445896</v>
      </c>
      <c r="AX151" s="231">
        <v>0.51041666666668095</v>
      </c>
      <c r="AY151" s="177">
        <f t="shared" si="58"/>
        <v>0</v>
      </c>
      <c r="AZ151" s="232"/>
      <c r="BA151" s="233"/>
      <c r="BB151" s="234"/>
      <c r="BC151" s="177">
        <f t="shared" si="51"/>
        <v>0</v>
      </c>
      <c r="BD151" s="232"/>
      <c r="BE151" s="233"/>
      <c r="BF151" s="234"/>
      <c r="BG151" s="181">
        <f t="shared" si="43"/>
        <v>0</v>
      </c>
      <c r="BH151" s="182"/>
      <c r="BI151" s="235"/>
      <c r="BJ151" s="236"/>
      <c r="BK151" s="235"/>
      <c r="BL151" s="185">
        <f t="shared" si="52"/>
        <v>0</v>
      </c>
      <c r="BM151" s="186">
        <v>0.50694444444445896</v>
      </c>
      <c r="BN151" s="231">
        <v>0.51041666666668095</v>
      </c>
      <c r="BO151" s="177">
        <f t="shared" si="59"/>
        <v>0</v>
      </c>
      <c r="BP151" s="232"/>
      <c r="BQ151" s="233"/>
      <c r="BR151" s="234"/>
      <c r="BS151" s="177">
        <f t="shared" si="53"/>
        <v>0</v>
      </c>
      <c r="BT151" s="232"/>
      <c r="BU151" s="233"/>
      <c r="BV151" s="234"/>
      <c r="BW151" s="181">
        <f t="shared" si="44"/>
        <v>0</v>
      </c>
      <c r="BX151" s="182"/>
      <c r="BY151" s="235"/>
      <c r="BZ151" s="236"/>
      <c r="CA151" s="235"/>
      <c r="CB151" s="185">
        <f t="shared" si="54"/>
        <v>0</v>
      </c>
    </row>
    <row r="152" spans="1:80" ht="15.75">
      <c r="A152" s="186">
        <v>0.51041666666668095</v>
      </c>
      <c r="B152" s="231">
        <v>0.51388888888890305</v>
      </c>
      <c r="C152" s="177">
        <f t="shared" si="55"/>
        <v>3</v>
      </c>
      <c r="D152" s="256">
        <v>3</v>
      </c>
      <c r="E152" s="239"/>
      <c r="F152" s="241"/>
      <c r="G152" s="177">
        <f t="shared" si="45"/>
        <v>5</v>
      </c>
      <c r="H152" s="166">
        <v>5</v>
      </c>
      <c r="I152" s="166">
        <v>0</v>
      </c>
      <c r="J152" s="166">
        <v>0</v>
      </c>
      <c r="K152" s="181">
        <f t="shared" si="40"/>
        <v>5</v>
      </c>
      <c r="L152" s="182"/>
      <c r="M152" s="235"/>
      <c r="N152" s="236"/>
      <c r="O152" s="235"/>
      <c r="P152" s="185">
        <f t="shared" si="46"/>
        <v>0</v>
      </c>
      <c r="Q152" s="186">
        <v>0.51041666666668095</v>
      </c>
      <c r="R152" s="231">
        <v>0.51388888888890305</v>
      </c>
      <c r="S152" s="177">
        <f t="shared" si="56"/>
        <v>3</v>
      </c>
      <c r="T152" s="238">
        <v>3</v>
      </c>
      <c r="U152" s="239"/>
      <c r="V152" s="241"/>
      <c r="W152" s="177">
        <f t="shared" si="47"/>
        <v>0</v>
      </c>
      <c r="X152" s="166">
        <v>0</v>
      </c>
      <c r="Y152" s="166">
        <v>0</v>
      </c>
      <c r="Z152" s="166">
        <v>0</v>
      </c>
      <c r="AA152" s="181">
        <f t="shared" si="41"/>
        <v>0</v>
      </c>
      <c r="AB152" s="182"/>
      <c r="AC152" s="235"/>
      <c r="AD152" s="236"/>
      <c r="AE152" s="235"/>
      <c r="AF152" s="185">
        <f t="shared" si="48"/>
        <v>0</v>
      </c>
      <c r="AG152" s="186">
        <v>0.51041666666668095</v>
      </c>
      <c r="AH152" s="231">
        <v>0.51388888888890305</v>
      </c>
      <c r="AI152" s="177">
        <f t="shared" si="57"/>
        <v>0</v>
      </c>
      <c r="AJ152" s="238"/>
      <c r="AK152" s="239"/>
      <c r="AL152" s="255"/>
      <c r="AM152" s="177">
        <f t="shared" si="49"/>
        <v>4</v>
      </c>
      <c r="AN152" s="166">
        <v>1</v>
      </c>
      <c r="AO152" s="166">
        <v>0</v>
      </c>
      <c r="AP152" s="234"/>
      <c r="AQ152" s="181">
        <f t="shared" si="42"/>
        <v>1</v>
      </c>
      <c r="AR152" s="238"/>
      <c r="AS152" s="239">
        <v>2</v>
      </c>
      <c r="AT152" s="240"/>
      <c r="AU152" s="241">
        <v>1</v>
      </c>
      <c r="AV152" s="185">
        <f t="shared" si="50"/>
        <v>3</v>
      </c>
      <c r="AW152" s="186">
        <v>0.51041666666668095</v>
      </c>
      <c r="AX152" s="231">
        <v>0.51388888888890305</v>
      </c>
      <c r="AY152" s="177">
        <f t="shared" si="58"/>
        <v>0</v>
      </c>
      <c r="AZ152" s="232"/>
      <c r="BA152" s="233"/>
      <c r="BB152" s="234"/>
      <c r="BC152" s="177">
        <f t="shared" si="51"/>
        <v>0</v>
      </c>
      <c r="BD152" s="232"/>
      <c r="BE152" s="233"/>
      <c r="BF152" s="234"/>
      <c r="BG152" s="181">
        <f t="shared" si="43"/>
        <v>0</v>
      </c>
      <c r="BH152" s="182"/>
      <c r="BI152" s="235"/>
      <c r="BJ152" s="236"/>
      <c r="BK152" s="235"/>
      <c r="BL152" s="185">
        <f t="shared" si="52"/>
        <v>0</v>
      </c>
      <c r="BM152" s="186">
        <v>0.51041666666668095</v>
      </c>
      <c r="BN152" s="231">
        <v>0.51388888888890305</v>
      </c>
      <c r="BO152" s="177">
        <f t="shared" si="59"/>
        <v>0</v>
      </c>
      <c r="BP152" s="232"/>
      <c r="BQ152" s="233"/>
      <c r="BR152" s="234"/>
      <c r="BS152" s="177">
        <f t="shared" si="53"/>
        <v>0</v>
      </c>
      <c r="BT152" s="232"/>
      <c r="BU152" s="233"/>
      <c r="BV152" s="234"/>
      <c r="BW152" s="181">
        <f t="shared" si="44"/>
        <v>0</v>
      </c>
      <c r="BX152" s="182"/>
      <c r="BY152" s="235"/>
      <c r="BZ152" s="236"/>
      <c r="CA152" s="235"/>
      <c r="CB152" s="185">
        <f t="shared" si="54"/>
        <v>0</v>
      </c>
    </row>
    <row r="153" spans="1:80" ht="15.75">
      <c r="A153" s="186">
        <v>0.51388888888890305</v>
      </c>
      <c r="B153" s="231">
        <v>0.51736111111112604</v>
      </c>
      <c r="C153" s="177">
        <f t="shared" si="55"/>
        <v>0</v>
      </c>
      <c r="D153" s="256"/>
      <c r="E153" s="239"/>
      <c r="F153" s="241"/>
      <c r="G153" s="177">
        <f t="shared" si="45"/>
        <v>7</v>
      </c>
      <c r="H153" s="166">
        <v>7</v>
      </c>
      <c r="I153" s="166">
        <v>0</v>
      </c>
      <c r="J153" s="166">
        <v>0</v>
      </c>
      <c r="K153" s="181">
        <f t="shared" si="40"/>
        <v>7</v>
      </c>
      <c r="L153" s="182"/>
      <c r="M153" s="235"/>
      <c r="N153" s="236"/>
      <c r="O153" s="235"/>
      <c r="P153" s="185">
        <f t="shared" si="46"/>
        <v>0</v>
      </c>
      <c r="Q153" s="186">
        <v>0.51388888888890305</v>
      </c>
      <c r="R153" s="231">
        <v>0.51736111111112604</v>
      </c>
      <c r="S153" s="177">
        <f t="shared" si="56"/>
        <v>6</v>
      </c>
      <c r="T153" s="238">
        <v>6</v>
      </c>
      <c r="U153" s="239"/>
      <c r="V153" s="241"/>
      <c r="W153" s="177">
        <f t="shared" si="47"/>
        <v>0</v>
      </c>
      <c r="X153" s="166">
        <v>0</v>
      </c>
      <c r="Y153" s="166">
        <v>0</v>
      </c>
      <c r="Z153" s="166">
        <v>0</v>
      </c>
      <c r="AA153" s="181">
        <f t="shared" si="41"/>
        <v>0</v>
      </c>
      <c r="AB153" s="182"/>
      <c r="AC153" s="235"/>
      <c r="AD153" s="236"/>
      <c r="AE153" s="235"/>
      <c r="AF153" s="185">
        <f t="shared" si="48"/>
        <v>0</v>
      </c>
      <c r="AG153" s="186">
        <v>0.51388888888890305</v>
      </c>
      <c r="AH153" s="231">
        <v>0.51736111111112604</v>
      </c>
      <c r="AI153" s="177">
        <f t="shared" si="57"/>
        <v>1</v>
      </c>
      <c r="AJ153" s="238">
        <v>1</v>
      </c>
      <c r="AK153" s="239"/>
      <c r="AL153" s="255"/>
      <c r="AM153" s="177">
        <f t="shared" si="49"/>
        <v>1</v>
      </c>
      <c r="AN153" s="166">
        <v>1</v>
      </c>
      <c r="AO153" s="166">
        <v>0</v>
      </c>
      <c r="AP153" s="234"/>
      <c r="AQ153" s="181">
        <f t="shared" si="42"/>
        <v>1</v>
      </c>
      <c r="AR153" s="238"/>
      <c r="AS153" s="239"/>
      <c r="AT153" s="240"/>
      <c r="AU153" s="241"/>
      <c r="AV153" s="185">
        <f t="shared" si="50"/>
        <v>0</v>
      </c>
      <c r="AW153" s="186">
        <v>0.51388888888890305</v>
      </c>
      <c r="AX153" s="231">
        <v>0.51736111111112604</v>
      </c>
      <c r="AY153" s="177">
        <f t="shared" si="58"/>
        <v>0</v>
      </c>
      <c r="AZ153" s="232"/>
      <c r="BA153" s="233"/>
      <c r="BB153" s="234"/>
      <c r="BC153" s="177">
        <f t="shared" si="51"/>
        <v>0</v>
      </c>
      <c r="BD153" s="232"/>
      <c r="BE153" s="233"/>
      <c r="BF153" s="234"/>
      <c r="BG153" s="181">
        <f t="shared" si="43"/>
        <v>0</v>
      </c>
      <c r="BH153" s="182"/>
      <c r="BI153" s="235"/>
      <c r="BJ153" s="236"/>
      <c r="BK153" s="235"/>
      <c r="BL153" s="185">
        <f t="shared" si="52"/>
        <v>0</v>
      </c>
      <c r="BM153" s="186">
        <v>0.51388888888890305</v>
      </c>
      <c r="BN153" s="231">
        <v>0.51736111111112604</v>
      </c>
      <c r="BO153" s="177">
        <f t="shared" si="59"/>
        <v>0</v>
      </c>
      <c r="BP153" s="232"/>
      <c r="BQ153" s="233"/>
      <c r="BR153" s="234"/>
      <c r="BS153" s="177">
        <f t="shared" si="53"/>
        <v>0</v>
      </c>
      <c r="BT153" s="232"/>
      <c r="BU153" s="233"/>
      <c r="BV153" s="234"/>
      <c r="BW153" s="181">
        <f t="shared" si="44"/>
        <v>0</v>
      </c>
      <c r="BX153" s="182"/>
      <c r="BY153" s="235"/>
      <c r="BZ153" s="236"/>
      <c r="CA153" s="235"/>
      <c r="CB153" s="185">
        <f t="shared" si="54"/>
        <v>0</v>
      </c>
    </row>
    <row r="154" spans="1:80" ht="15.75">
      <c r="A154" s="186">
        <v>0.51736111111112604</v>
      </c>
      <c r="B154" s="231">
        <v>0.52083333333334803</v>
      </c>
      <c r="C154" s="177">
        <f t="shared" si="55"/>
        <v>1</v>
      </c>
      <c r="D154" s="256">
        <v>1</v>
      </c>
      <c r="E154" s="239"/>
      <c r="F154" s="241"/>
      <c r="G154" s="177">
        <f t="shared" si="45"/>
        <v>4</v>
      </c>
      <c r="H154" s="166">
        <v>3</v>
      </c>
      <c r="I154" s="166">
        <v>1</v>
      </c>
      <c r="J154" s="166">
        <v>0</v>
      </c>
      <c r="K154" s="181">
        <f t="shared" si="40"/>
        <v>4</v>
      </c>
      <c r="L154" s="182"/>
      <c r="M154" s="235"/>
      <c r="N154" s="236"/>
      <c r="O154" s="235"/>
      <c r="P154" s="185">
        <f t="shared" si="46"/>
        <v>0</v>
      </c>
      <c r="Q154" s="186">
        <v>0.51736111111112604</v>
      </c>
      <c r="R154" s="231">
        <v>0.52083333333334803</v>
      </c>
      <c r="S154" s="177">
        <f t="shared" si="56"/>
        <v>3</v>
      </c>
      <c r="T154" s="238">
        <v>2</v>
      </c>
      <c r="U154" s="239"/>
      <c r="V154" s="241">
        <v>1</v>
      </c>
      <c r="W154" s="177">
        <f t="shared" si="47"/>
        <v>2</v>
      </c>
      <c r="X154" s="166">
        <v>1</v>
      </c>
      <c r="Y154" s="166">
        <v>0</v>
      </c>
      <c r="Z154" s="166">
        <v>1</v>
      </c>
      <c r="AA154" s="181">
        <f t="shared" si="41"/>
        <v>2</v>
      </c>
      <c r="AB154" s="182"/>
      <c r="AC154" s="235"/>
      <c r="AD154" s="236"/>
      <c r="AE154" s="235"/>
      <c r="AF154" s="185">
        <f t="shared" si="48"/>
        <v>0</v>
      </c>
      <c r="AG154" s="186">
        <v>0.51736111111112604</v>
      </c>
      <c r="AH154" s="231">
        <v>0.52083333333334803</v>
      </c>
      <c r="AI154" s="177">
        <f t="shared" si="57"/>
        <v>0</v>
      </c>
      <c r="AJ154" s="238"/>
      <c r="AK154" s="239"/>
      <c r="AL154" s="255"/>
      <c r="AM154" s="177">
        <f t="shared" si="49"/>
        <v>2</v>
      </c>
      <c r="AN154" s="166">
        <v>2</v>
      </c>
      <c r="AO154" s="166">
        <v>0</v>
      </c>
      <c r="AP154" s="234"/>
      <c r="AQ154" s="181">
        <f t="shared" si="42"/>
        <v>2</v>
      </c>
      <c r="AR154" s="238"/>
      <c r="AS154" s="239"/>
      <c r="AT154" s="240"/>
      <c r="AU154" s="241"/>
      <c r="AV154" s="185">
        <f t="shared" si="50"/>
        <v>0</v>
      </c>
      <c r="AW154" s="186">
        <v>0.51736111111112604</v>
      </c>
      <c r="AX154" s="231">
        <v>0.52083333333334803</v>
      </c>
      <c r="AY154" s="177">
        <f t="shared" si="58"/>
        <v>0</v>
      </c>
      <c r="AZ154" s="232"/>
      <c r="BA154" s="233"/>
      <c r="BB154" s="234"/>
      <c r="BC154" s="177">
        <f t="shared" si="51"/>
        <v>0</v>
      </c>
      <c r="BD154" s="232"/>
      <c r="BE154" s="233"/>
      <c r="BF154" s="234"/>
      <c r="BG154" s="181">
        <f t="shared" si="43"/>
        <v>0</v>
      </c>
      <c r="BH154" s="182"/>
      <c r="BI154" s="235"/>
      <c r="BJ154" s="236"/>
      <c r="BK154" s="235"/>
      <c r="BL154" s="185">
        <f t="shared" si="52"/>
        <v>0</v>
      </c>
      <c r="BM154" s="186">
        <v>0.51736111111112604</v>
      </c>
      <c r="BN154" s="231">
        <v>0.52083333333334803</v>
      </c>
      <c r="BO154" s="177">
        <f t="shared" si="59"/>
        <v>0</v>
      </c>
      <c r="BP154" s="232"/>
      <c r="BQ154" s="233"/>
      <c r="BR154" s="234"/>
      <c r="BS154" s="177">
        <f t="shared" si="53"/>
        <v>0</v>
      </c>
      <c r="BT154" s="232"/>
      <c r="BU154" s="233"/>
      <c r="BV154" s="234"/>
      <c r="BW154" s="181">
        <f t="shared" si="44"/>
        <v>0</v>
      </c>
      <c r="BX154" s="182"/>
      <c r="BY154" s="235"/>
      <c r="BZ154" s="236"/>
      <c r="CA154" s="235"/>
      <c r="CB154" s="185">
        <f t="shared" si="54"/>
        <v>0</v>
      </c>
    </row>
    <row r="155" spans="1:80" ht="15.75">
      <c r="A155" s="186">
        <v>0.52083333333334803</v>
      </c>
      <c r="B155" s="231">
        <v>0.52430555555557001</v>
      </c>
      <c r="C155" s="177">
        <f t="shared" si="55"/>
        <v>5</v>
      </c>
      <c r="D155" s="256">
        <v>4</v>
      </c>
      <c r="E155" s="239">
        <v>1</v>
      </c>
      <c r="F155" s="241"/>
      <c r="G155" s="177">
        <f t="shared" si="45"/>
        <v>3</v>
      </c>
      <c r="H155" s="166">
        <v>2</v>
      </c>
      <c r="I155" s="166">
        <v>0</v>
      </c>
      <c r="J155" s="166">
        <v>1</v>
      </c>
      <c r="K155" s="181">
        <f t="shared" si="40"/>
        <v>3</v>
      </c>
      <c r="L155" s="182"/>
      <c r="M155" s="235"/>
      <c r="N155" s="236"/>
      <c r="O155" s="235"/>
      <c r="P155" s="185">
        <f t="shared" si="46"/>
        <v>0</v>
      </c>
      <c r="Q155" s="186">
        <v>0.52083333333334803</v>
      </c>
      <c r="R155" s="231">
        <v>0.52430555555557001</v>
      </c>
      <c r="S155" s="177">
        <f t="shared" si="56"/>
        <v>1</v>
      </c>
      <c r="T155" s="238">
        <v>1</v>
      </c>
      <c r="U155" s="239"/>
      <c r="V155" s="241"/>
      <c r="W155" s="177">
        <f t="shared" si="47"/>
        <v>1</v>
      </c>
      <c r="X155" s="166">
        <v>1</v>
      </c>
      <c r="Y155" s="166">
        <v>0</v>
      </c>
      <c r="Z155" s="166">
        <v>0</v>
      </c>
      <c r="AA155" s="181">
        <f t="shared" si="41"/>
        <v>1</v>
      </c>
      <c r="AB155" s="182"/>
      <c r="AC155" s="235"/>
      <c r="AD155" s="236"/>
      <c r="AE155" s="235"/>
      <c r="AF155" s="185">
        <f t="shared" si="48"/>
        <v>0</v>
      </c>
      <c r="AG155" s="186">
        <v>0.52083333333334803</v>
      </c>
      <c r="AH155" s="231">
        <v>0.52430555555557001</v>
      </c>
      <c r="AI155" s="177">
        <f t="shared" si="57"/>
        <v>0</v>
      </c>
      <c r="AJ155" s="238"/>
      <c r="AK155" s="239"/>
      <c r="AL155" s="255"/>
      <c r="AM155" s="177">
        <f t="shared" si="49"/>
        <v>1</v>
      </c>
      <c r="AN155" s="166">
        <v>1</v>
      </c>
      <c r="AO155" s="166">
        <v>0</v>
      </c>
      <c r="AP155" s="234"/>
      <c r="AQ155" s="181">
        <f t="shared" si="42"/>
        <v>1</v>
      </c>
      <c r="AR155" s="238"/>
      <c r="AS155" s="239"/>
      <c r="AT155" s="240"/>
      <c r="AU155" s="241"/>
      <c r="AV155" s="185">
        <f t="shared" si="50"/>
        <v>0</v>
      </c>
      <c r="AW155" s="186">
        <v>0.52083333333334803</v>
      </c>
      <c r="AX155" s="231">
        <v>0.52430555555557001</v>
      </c>
      <c r="AY155" s="177">
        <f t="shared" si="58"/>
        <v>0</v>
      </c>
      <c r="AZ155" s="232"/>
      <c r="BA155" s="233"/>
      <c r="BB155" s="234"/>
      <c r="BC155" s="177">
        <f t="shared" si="51"/>
        <v>0</v>
      </c>
      <c r="BD155" s="232"/>
      <c r="BE155" s="233"/>
      <c r="BF155" s="234"/>
      <c r="BG155" s="181">
        <f t="shared" si="43"/>
        <v>0</v>
      </c>
      <c r="BH155" s="182"/>
      <c r="BI155" s="235"/>
      <c r="BJ155" s="236"/>
      <c r="BK155" s="235"/>
      <c r="BL155" s="185">
        <f t="shared" si="52"/>
        <v>0</v>
      </c>
      <c r="BM155" s="186">
        <v>0.52083333333334803</v>
      </c>
      <c r="BN155" s="231">
        <v>0.52430555555557001</v>
      </c>
      <c r="BO155" s="177">
        <f t="shared" si="59"/>
        <v>0</v>
      </c>
      <c r="BP155" s="232"/>
      <c r="BQ155" s="233"/>
      <c r="BR155" s="234"/>
      <c r="BS155" s="177">
        <f t="shared" si="53"/>
        <v>0</v>
      </c>
      <c r="BT155" s="232"/>
      <c r="BU155" s="233"/>
      <c r="BV155" s="234"/>
      <c r="BW155" s="181">
        <f t="shared" si="44"/>
        <v>0</v>
      </c>
      <c r="BX155" s="182"/>
      <c r="BY155" s="235"/>
      <c r="BZ155" s="236"/>
      <c r="CA155" s="235"/>
      <c r="CB155" s="185">
        <f t="shared" si="54"/>
        <v>0</v>
      </c>
    </row>
    <row r="156" spans="1:80" ht="15.75">
      <c r="A156" s="186">
        <v>0.52430555555557001</v>
      </c>
      <c r="B156" s="231">
        <v>0.527777777777793</v>
      </c>
      <c r="C156" s="177">
        <f t="shared" si="55"/>
        <v>2</v>
      </c>
      <c r="D156" s="256">
        <v>2</v>
      </c>
      <c r="E156" s="239"/>
      <c r="F156" s="241"/>
      <c r="G156" s="177">
        <f t="shared" si="45"/>
        <v>4</v>
      </c>
      <c r="H156" s="166">
        <v>3</v>
      </c>
      <c r="I156" s="166">
        <v>1</v>
      </c>
      <c r="J156" s="166">
        <v>0</v>
      </c>
      <c r="K156" s="181">
        <f t="shared" si="40"/>
        <v>4</v>
      </c>
      <c r="L156" s="182"/>
      <c r="M156" s="235"/>
      <c r="N156" s="236"/>
      <c r="O156" s="235"/>
      <c r="P156" s="185">
        <f t="shared" si="46"/>
        <v>0</v>
      </c>
      <c r="Q156" s="186">
        <v>0.52430555555557001</v>
      </c>
      <c r="R156" s="231">
        <v>0.527777777777793</v>
      </c>
      <c r="S156" s="177">
        <f t="shared" si="56"/>
        <v>2</v>
      </c>
      <c r="T156" s="238">
        <v>2</v>
      </c>
      <c r="U156" s="239"/>
      <c r="V156" s="241"/>
      <c r="W156" s="177">
        <f t="shared" si="47"/>
        <v>0</v>
      </c>
      <c r="X156" s="166">
        <v>0</v>
      </c>
      <c r="Y156" s="166">
        <v>0</v>
      </c>
      <c r="Z156" s="166">
        <v>0</v>
      </c>
      <c r="AA156" s="181">
        <f t="shared" si="41"/>
        <v>0</v>
      </c>
      <c r="AB156" s="182"/>
      <c r="AC156" s="235"/>
      <c r="AD156" s="236"/>
      <c r="AE156" s="235"/>
      <c r="AF156" s="185">
        <f t="shared" si="48"/>
        <v>0</v>
      </c>
      <c r="AG156" s="186">
        <v>0.52430555555557001</v>
      </c>
      <c r="AH156" s="231">
        <v>0.527777777777793</v>
      </c>
      <c r="AI156" s="177">
        <f t="shared" si="57"/>
        <v>1</v>
      </c>
      <c r="AJ156" s="238">
        <v>1</v>
      </c>
      <c r="AK156" s="239"/>
      <c r="AL156" s="255"/>
      <c r="AM156" s="177">
        <f t="shared" si="49"/>
        <v>3</v>
      </c>
      <c r="AN156" s="166">
        <v>3</v>
      </c>
      <c r="AO156" s="166">
        <v>0</v>
      </c>
      <c r="AP156" s="234"/>
      <c r="AQ156" s="181">
        <f t="shared" si="42"/>
        <v>3</v>
      </c>
      <c r="AR156" s="238"/>
      <c r="AS156" s="239"/>
      <c r="AT156" s="240"/>
      <c r="AU156" s="241"/>
      <c r="AV156" s="185">
        <f t="shared" si="50"/>
        <v>0</v>
      </c>
      <c r="AW156" s="186">
        <v>0.52430555555557001</v>
      </c>
      <c r="AX156" s="231">
        <v>0.527777777777793</v>
      </c>
      <c r="AY156" s="177">
        <f t="shared" si="58"/>
        <v>0</v>
      </c>
      <c r="AZ156" s="232"/>
      <c r="BA156" s="233"/>
      <c r="BB156" s="234"/>
      <c r="BC156" s="177">
        <f t="shared" si="51"/>
        <v>0</v>
      </c>
      <c r="BD156" s="232"/>
      <c r="BE156" s="233"/>
      <c r="BF156" s="234"/>
      <c r="BG156" s="181">
        <f t="shared" si="43"/>
        <v>0</v>
      </c>
      <c r="BH156" s="182"/>
      <c r="BI156" s="235"/>
      <c r="BJ156" s="236"/>
      <c r="BK156" s="235"/>
      <c r="BL156" s="185">
        <f t="shared" si="52"/>
        <v>0</v>
      </c>
      <c r="BM156" s="186">
        <v>0.52430555555557001</v>
      </c>
      <c r="BN156" s="231">
        <v>0.527777777777793</v>
      </c>
      <c r="BO156" s="177">
        <f t="shared" si="59"/>
        <v>0</v>
      </c>
      <c r="BP156" s="232"/>
      <c r="BQ156" s="233"/>
      <c r="BR156" s="234"/>
      <c r="BS156" s="177">
        <f t="shared" si="53"/>
        <v>0</v>
      </c>
      <c r="BT156" s="232"/>
      <c r="BU156" s="233"/>
      <c r="BV156" s="234"/>
      <c r="BW156" s="181">
        <f t="shared" si="44"/>
        <v>0</v>
      </c>
      <c r="BX156" s="182"/>
      <c r="BY156" s="235"/>
      <c r="BZ156" s="236"/>
      <c r="CA156" s="235"/>
      <c r="CB156" s="185">
        <f t="shared" si="54"/>
        <v>0</v>
      </c>
    </row>
    <row r="157" spans="1:80" ht="15.75">
      <c r="A157" s="186">
        <v>0.527777777777793</v>
      </c>
      <c r="B157" s="231">
        <v>0.53125000000001499</v>
      </c>
      <c r="C157" s="177">
        <f t="shared" si="55"/>
        <v>0</v>
      </c>
      <c r="D157" s="256"/>
      <c r="E157" s="239"/>
      <c r="F157" s="241"/>
      <c r="G157" s="177">
        <f t="shared" si="45"/>
        <v>9</v>
      </c>
      <c r="H157" s="166">
        <v>9</v>
      </c>
      <c r="I157" s="166">
        <v>0</v>
      </c>
      <c r="J157" s="166">
        <v>0</v>
      </c>
      <c r="K157" s="181">
        <f t="shared" si="40"/>
        <v>9</v>
      </c>
      <c r="L157" s="182"/>
      <c r="M157" s="235"/>
      <c r="N157" s="236"/>
      <c r="O157" s="235"/>
      <c r="P157" s="185">
        <f t="shared" si="46"/>
        <v>0</v>
      </c>
      <c r="Q157" s="186">
        <v>0.527777777777793</v>
      </c>
      <c r="R157" s="231">
        <v>0.53125000000001499</v>
      </c>
      <c r="S157" s="177">
        <f t="shared" si="56"/>
        <v>7</v>
      </c>
      <c r="T157" s="238">
        <v>7</v>
      </c>
      <c r="U157" s="239"/>
      <c r="V157" s="241"/>
      <c r="W157" s="177">
        <f t="shared" si="47"/>
        <v>1</v>
      </c>
      <c r="X157" s="166">
        <v>1</v>
      </c>
      <c r="Y157" s="166">
        <v>0</v>
      </c>
      <c r="Z157" s="166">
        <v>0</v>
      </c>
      <c r="AA157" s="181">
        <f t="shared" si="41"/>
        <v>1</v>
      </c>
      <c r="AB157" s="182"/>
      <c r="AC157" s="235"/>
      <c r="AD157" s="236"/>
      <c r="AE157" s="235"/>
      <c r="AF157" s="185">
        <f t="shared" si="48"/>
        <v>0</v>
      </c>
      <c r="AG157" s="186">
        <v>0.527777777777793</v>
      </c>
      <c r="AH157" s="231">
        <v>0.53125000000001499</v>
      </c>
      <c r="AI157" s="177">
        <f t="shared" si="57"/>
        <v>0</v>
      </c>
      <c r="AJ157" s="238"/>
      <c r="AK157" s="239"/>
      <c r="AL157" s="255"/>
      <c r="AM157" s="177">
        <f t="shared" si="49"/>
        <v>3</v>
      </c>
      <c r="AN157" s="166">
        <v>0</v>
      </c>
      <c r="AO157" s="166">
        <v>1</v>
      </c>
      <c r="AP157" s="234"/>
      <c r="AQ157" s="181">
        <f t="shared" si="42"/>
        <v>1</v>
      </c>
      <c r="AR157" s="238"/>
      <c r="AS157" s="239"/>
      <c r="AT157" s="240"/>
      <c r="AU157" s="241">
        <v>2</v>
      </c>
      <c r="AV157" s="185">
        <f t="shared" si="50"/>
        <v>2</v>
      </c>
      <c r="AW157" s="186">
        <v>0.527777777777793</v>
      </c>
      <c r="AX157" s="231">
        <v>0.53125000000001499</v>
      </c>
      <c r="AY157" s="177">
        <f t="shared" si="58"/>
        <v>0</v>
      </c>
      <c r="AZ157" s="232"/>
      <c r="BA157" s="233"/>
      <c r="BB157" s="234"/>
      <c r="BC157" s="177">
        <f t="shared" si="51"/>
        <v>0</v>
      </c>
      <c r="BD157" s="232"/>
      <c r="BE157" s="233"/>
      <c r="BF157" s="234"/>
      <c r="BG157" s="181">
        <f t="shared" si="43"/>
        <v>0</v>
      </c>
      <c r="BH157" s="182"/>
      <c r="BI157" s="235"/>
      <c r="BJ157" s="236"/>
      <c r="BK157" s="235"/>
      <c r="BL157" s="185">
        <f t="shared" si="52"/>
        <v>0</v>
      </c>
      <c r="BM157" s="186">
        <v>0.527777777777793</v>
      </c>
      <c r="BN157" s="231">
        <v>0.53125000000001499</v>
      </c>
      <c r="BO157" s="177">
        <f t="shared" si="59"/>
        <v>0</v>
      </c>
      <c r="BP157" s="232"/>
      <c r="BQ157" s="233"/>
      <c r="BR157" s="234"/>
      <c r="BS157" s="177">
        <f t="shared" si="53"/>
        <v>0</v>
      </c>
      <c r="BT157" s="232"/>
      <c r="BU157" s="233"/>
      <c r="BV157" s="234"/>
      <c r="BW157" s="181">
        <f t="shared" si="44"/>
        <v>0</v>
      </c>
      <c r="BX157" s="182"/>
      <c r="BY157" s="235"/>
      <c r="BZ157" s="236"/>
      <c r="CA157" s="235"/>
      <c r="CB157" s="185">
        <f t="shared" si="54"/>
        <v>0</v>
      </c>
    </row>
    <row r="158" spans="1:80" ht="15.75">
      <c r="A158" s="186">
        <v>0.53125000000001499</v>
      </c>
      <c r="B158" s="231">
        <v>0.53472222222223698</v>
      </c>
      <c r="C158" s="177">
        <f t="shared" si="55"/>
        <v>1</v>
      </c>
      <c r="D158" s="256">
        <v>1</v>
      </c>
      <c r="E158" s="239"/>
      <c r="F158" s="241"/>
      <c r="G158" s="177">
        <f t="shared" si="45"/>
        <v>4</v>
      </c>
      <c r="H158" s="166">
        <v>4</v>
      </c>
      <c r="I158" s="166">
        <v>0</v>
      </c>
      <c r="J158" s="166">
        <v>0</v>
      </c>
      <c r="K158" s="181">
        <f t="shared" si="40"/>
        <v>4</v>
      </c>
      <c r="L158" s="182"/>
      <c r="M158" s="235"/>
      <c r="N158" s="236"/>
      <c r="O158" s="235"/>
      <c r="P158" s="185">
        <f t="shared" si="46"/>
        <v>0</v>
      </c>
      <c r="Q158" s="186">
        <v>0.53125000000001499</v>
      </c>
      <c r="R158" s="231">
        <v>0.53472222222223698</v>
      </c>
      <c r="S158" s="177">
        <f t="shared" si="56"/>
        <v>2</v>
      </c>
      <c r="T158" s="238">
        <v>2</v>
      </c>
      <c r="U158" s="239"/>
      <c r="V158" s="241"/>
      <c r="W158" s="177">
        <f t="shared" si="47"/>
        <v>0</v>
      </c>
      <c r="X158" s="166">
        <v>0</v>
      </c>
      <c r="Y158" s="166">
        <v>0</v>
      </c>
      <c r="Z158" s="166">
        <v>0</v>
      </c>
      <c r="AA158" s="181">
        <f t="shared" si="41"/>
        <v>0</v>
      </c>
      <c r="AB158" s="182"/>
      <c r="AC158" s="235"/>
      <c r="AD158" s="236"/>
      <c r="AE158" s="235"/>
      <c r="AF158" s="185">
        <f t="shared" si="48"/>
        <v>0</v>
      </c>
      <c r="AG158" s="186">
        <v>0.53125000000001499</v>
      </c>
      <c r="AH158" s="231">
        <v>0.53472222222223698</v>
      </c>
      <c r="AI158" s="177">
        <f t="shared" si="57"/>
        <v>1</v>
      </c>
      <c r="AJ158" s="238">
        <v>1</v>
      </c>
      <c r="AK158" s="239"/>
      <c r="AL158" s="255"/>
      <c r="AM158" s="177">
        <f t="shared" si="49"/>
        <v>3</v>
      </c>
      <c r="AN158" s="166">
        <v>2</v>
      </c>
      <c r="AO158" s="166">
        <v>1</v>
      </c>
      <c r="AP158" s="234"/>
      <c r="AQ158" s="181">
        <f t="shared" si="42"/>
        <v>3</v>
      </c>
      <c r="AR158" s="238"/>
      <c r="AS158" s="239"/>
      <c r="AT158" s="240"/>
      <c r="AU158" s="241"/>
      <c r="AV158" s="185">
        <f t="shared" si="50"/>
        <v>0</v>
      </c>
      <c r="AW158" s="186">
        <v>0.53125000000001499</v>
      </c>
      <c r="AX158" s="231">
        <v>0.53472222222223698</v>
      </c>
      <c r="AY158" s="177">
        <f t="shared" si="58"/>
        <v>0</v>
      </c>
      <c r="AZ158" s="232"/>
      <c r="BA158" s="233"/>
      <c r="BB158" s="234"/>
      <c r="BC158" s="177">
        <f t="shared" si="51"/>
        <v>0</v>
      </c>
      <c r="BD158" s="232"/>
      <c r="BE158" s="233"/>
      <c r="BF158" s="234"/>
      <c r="BG158" s="181">
        <f t="shared" si="43"/>
        <v>0</v>
      </c>
      <c r="BH158" s="182"/>
      <c r="BI158" s="235"/>
      <c r="BJ158" s="236"/>
      <c r="BK158" s="235"/>
      <c r="BL158" s="185">
        <f t="shared" si="52"/>
        <v>0</v>
      </c>
      <c r="BM158" s="186">
        <v>0.53125000000001499</v>
      </c>
      <c r="BN158" s="231">
        <v>0.53472222222223698</v>
      </c>
      <c r="BO158" s="177">
        <f t="shared" si="59"/>
        <v>0</v>
      </c>
      <c r="BP158" s="232"/>
      <c r="BQ158" s="233"/>
      <c r="BR158" s="234"/>
      <c r="BS158" s="177">
        <f t="shared" si="53"/>
        <v>0</v>
      </c>
      <c r="BT158" s="232"/>
      <c r="BU158" s="233"/>
      <c r="BV158" s="234"/>
      <c r="BW158" s="181">
        <f t="shared" si="44"/>
        <v>0</v>
      </c>
      <c r="BX158" s="182"/>
      <c r="BY158" s="235"/>
      <c r="BZ158" s="236"/>
      <c r="CA158" s="235"/>
      <c r="CB158" s="185">
        <f t="shared" si="54"/>
        <v>0</v>
      </c>
    </row>
    <row r="159" spans="1:80" ht="15.75">
      <c r="A159" s="186">
        <v>0.53472222222223698</v>
      </c>
      <c r="B159" s="231">
        <v>0.53819444444445996</v>
      </c>
      <c r="C159" s="177">
        <f t="shared" si="55"/>
        <v>1</v>
      </c>
      <c r="D159" s="256">
        <v>1</v>
      </c>
      <c r="E159" s="239"/>
      <c r="F159" s="241"/>
      <c r="G159" s="177">
        <f t="shared" si="45"/>
        <v>4</v>
      </c>
      <c r="H159" s="166">
        <v>3</v>
      </c>
      <c r="I159" s="166">
        <v>1</v>
      </c>
      <c r="J159" s="166">
        <v>0</v>
      </c>
      <c r="K159" s="181">
        <f t="shared" si="40"/>
        <v>4</v>
      </c>
      <c r="L159" s="182"/>
      <c r="M159" s="235"/>
      <c r="N159" s="236"/>
      <c r="O159" s="235"/>
      <c r="P159" s="185">
        <f t="shared" si="46"/>
        <v>0</v>
      </c>
      <c r="Q159" s="186">
        <v>0.53472222222223698</v>
      </c>
      <c r="R159" s="231">
        <v>0.53819444444445996</v>
      </c>
      <c r="S159" s="177">
        <f t="shared" si="56"/>
        <v>4</v>
      </c>
      <c r="T159" s="238">
        <v>4</v>
      </c>
      <c r="U159" s="239"/>
      <c r="V159" s="241"/>
      <c r="W159" s="177">
        <f t="shared" si="47"/>
        <v>1</v>
      </c>
      <c r="X159" s="166">
        <v>1</v>
      </c>
      <c r="Y159" s="166">
        <v>0</v>
      </c>
      <c r="Z159" s="166">
        <v>0</v>
      </c>
      <c r="AA159" s="181">
        <f t="shared" si="41"/>
        <v>1</v>
      </c>
      <c r="AB159" s="182"/>
      <c r="AC159" s="235"/>
      <c r="AD159" s="236"/>
      <c r="AE159" s="235"/>
      <c r="AF159" s="185">
        <f t="shared" si="48"/>
        <v>0</v>
      </c>
      <c r="AG159" s="186">
        <v>0.53472222222223698</v>
      </c>
      <c r="AH159" s="231">
        <v>0.53819444444445996</v>
      </c>
      <c r="AI159" s="177">
        <f t="shared" si="57"/>
        <v>1</v>
      </c>
      <c r="AJ159" s="238">
        <v>1</v>
      </c>
      <c r="AK159" s="239"/>
      <c r="AL159" s="255"/>
      <c r="AM159" s="177">
        <f t="shared" si="49"/>
        <v>0</v>
      </c>
      <c r="AN159" s="166">
        <v>0</v>
      </c>
      <c r="AO159" s="166">
        <v>0</v>
      </c>
      <c r="AP159" s="234"/>
      <c r="AQ159" s="181">
        <f t="shared" si="42"/>
        <v>0</v>
      </c>
      <c r="AR159" s="238"/>
      <c r="AS159" s="239"/>
      <c r="AT159" s="240"/>
      <c r="AU159" s="241"/>
      <c r="AV159" s="185">
        <f t="shared" si="50"/>
        <v>0</v>
      </c>
      <c r="AW159" s="186">
        <v>0.53472222222223698</v>
      </c>
      <c r="AX159" s="231">
        <v>0.53819444444445996</v>
      </c>
      <c r="AY159" s="177">
        <f t="shared" si="58"/>
        <v>0</v>
      </c>
      <c r="AZ159" s="232"/>
      <c r="BA159" s="233"/>
      <c r="BB159" s="234"/>
      <c r="BC159" s="177">
        <f t="shared" si="51"/>
        <v>0</v>
      </c>
      <c r="BD159" s="232"/>
      <c r="BE159" s="233"/>
      <c r="BF159" s="234"/>
      <c r="BG159" s="181">
        <f t="shared" si="43"/>
        <v>0</v>
      </c>
      <c r="BH159" s="182"/>
      <c r="BI159" s="235"/>
      <c r="BJ159" s="236"/>
      <c r="BK159" s="235"/>
      <c r="BL159" s="185">
        <f t="shared" si="52"/>
        <v>0</v>
      </c>
      <c r="BM159" s="186">
        <v>0.53472222222223698</v>
      </c>
      <c r="BN159" s="231">
        <v>0.53819444444445996</v>
      </c>
      <c r="BO159" s="177">
        <f t="shared" si="59"/>
        <v>0</v>
      </c>
      <c r="BP159" s="232"/>
      <c r="BQ159" s="233"/>
      <c r="BR159" s="234"/>
      <c r="BS159" s="177">
        <f t="shared" si="53"/>
        <v>0</v>
      </c>
      <c r="BT159" s="232"/>
      <c r="BU159" s="233"/>
      <c r="BV159" s="234"/>
      <c r="BW159" s="181">
        <f t="shared" si="44"/>
        <v>0</v>
      </c>
      <c r="BX159" s="182"/>
      <c r="BY159" s="235"/>
      <c r="BZ159" s="236"/>
      <c r="CA159" s="235"/>
      <c r="CB159" s="185">
        <f t="shared" si="54"/>
        <v>0</v>
      </c>
    </row>
    <row r="160" spans="1:80" ht="16.5" thickBot="1">
      <c r="A160" s="186">
        <v>0.53819444444445996</v>
      </c>
      <c r="B160" s="231">
        <v>0.54166666666668195</v>
      </c>
      <c r="C160" s="177">
        <f t="shared" si="55"/>
        <v>4</v>
      </c>
      <c r="D160" s="258">
        <v>4</v>
      </c>
      <c r="E160" s="243"/>
      <c r="F160" s="245"/>
      <c r="G160" s="177">
        <f t="shared" si="45"/>
        <v>1</v>
      </c>
      <c r="H160" s="166">
        <v>0</v>
      </c>
      <c r="I160" s="166">
        <v>1</v>
      </c>
      <c r="J160" s="166">
        <v>0</v>
      </c>
      <c r="K160" s="181">
        <f t="shared" si="40"/>
        <v>1</v>
      </c>
      <c r="L160" s="182"/>
      <c r="M160" s="235"/>
      <c r="N160" s="236"/>
      <c r="O160" s="235"/>
      <c r="P160" s="185">
        <f t="shared" si="46"/>
        <v>0</v>
      </c>
      <c r="Q160" s="186">
        <v>0.53819444444445996</v>
      </c>
      <c r="R160" s="231">
        <v>0.54166666666668195</v>
      </c>
      <c r="S160" s="177">
        <f t="shared" si="56"/>
        <v>2</v>
      </c>
      <c r="T160" s="242">
        <v>2</v>
      </c>
      <c r="U160" s="243"/>
      <c r="V160" s="245"/>
      <c r="W160" s="177">
        <f t="shared" si="47"/>
        <v>0</v>
      </c>
      <c r="X160" s="166">
        <v>0</v>
      </c>
      <c r="Y160" s="166">
        <v>0</v>
      </c>
      <c r="Z160" s="166">
        <v>0</v>
      </c>
      <c r="AA160" s="181">
        <f t="shared" si="41"/>
        <v>0</v>
      </c>
      <c r="AB160" s="182"/>
      <c r="AC160" s="235"/>
      <c r="AD160" s="236"/>
      <c r="AE160" s="235"/>
      <c r="AF160" s="185">
        <f t="shared" si="48"/>
        <v>0</v>
      </c>
      <c r="AG160" s="186">
        <v>0.53819444444445996</v>
      </c>
      <c r="AH160" s="231">
        <v>0.54166666666668195</v>
      </c>
      <c r="AI160" s="177">
        <f t="shared" si="57"/>
        <v>0</v>
      </c>
      <c r="AJ160" s="242"/>
      <c r="AK160" s="243"/>
      <c r="AL160" s="257"/>
      <c r="AM160" s="177">
        <f t="shared" si="49"/>
        <v>1</v>
      </c>
      <c r="AN160" s="166">
        <v>1</v>
      </c>
      <c r="AO160" s="166">
        <v>0</v>
      </c>
      <c r="AP160" s="234"/>
      <c r="AQ160" s="181">
        <f t="shared" si="42"/>
        <v>1</v>
      </c>
      <c r="AR160" s="242"/>
      <c r="AS160" s="243"/>
      <c r="AT160" s="244"/>
      <c r="AU160" s="245"/>
      <c r="AV160" s="185">
        <f t="shared" si="50"/>
        <v>0</v>
      </c>
      <c r="AW160" s="186">
        <v>0.53819444444445996</v>
      </c>
      <c r="AX160" s="231">
        <v>0.54166666666668195</v>
      </c>
      <c r="AY160" s="177">
        <f t="shared" si="58"/>
        <v>0</v>
      </c>
      <c r="AZ160" s="232"/>
      <c r="BA160" s="233"/>
      <c r="BB160" s="234"/>
      <c r="BC160" s="177">
        <f t="shared" si="51"/>
        <v>0</v>
      </c>
      <c r="BD160" s="232"/>
      <c r="BE160" s="233"/>
      <c r="BF160" s="234"/>
      <c r="BG160" s="181">
        <f t="shared" si="43"/>
        <v>0</v>
      </c>
      <c r="BH160" s="182"/>
      <c r="BI160" s="235"/>
      <c r="BJ160" s="236"/>
      <c r="BK160" s="235"/>
      <c r="BL160" s="185">
        <f t="shared" si="52"/>
        <v>0</v>
      </c>
      <c r="BM160" s="186">
        <v>0.53819444444445996</v>
      </c>
      <c r="BN160" s="231">
        <v>0.54166666666668195</v>
      </c>
      <c r="BO160" s="177">
        <f t="shared" si="59"/>
        <v>0</v>
      </c>
      <c r="BP160" s="232"/>
      <c r="BQ160" s="233"/>
      <c r="BR160" s="234"/>
      <c r="BS160" s="177">
        <f t="shared" si="53"/>
        <v>0</v>
      </c>
      <c r="BT160" s="232"/>
      <c r="BU160" s="233"/>
      <c r="BV160" s="234"/>
      <c r="BW160" s="181">
        <f t="shared" si="44"/>
        <v>0</v>
      </c>
      <c r="BX160" s="182"/>
      <c r="BY160" s="235"/>
      <c r="BZ160" s="236"/>
      <c r="CA160" s="235"/>
      <c r="CB160" s="185">
        <f t="shared" si="54"/>
        <v>0</v>
      </c>
    </row>
    <row r="161" spans="1:80" ht="16.5" thickTop="1">
      <c r="A161" s="186">
        <v>0.54166666666668195</v>
      </c>
      <c r="B161" s="231">
        <v>0.54513888888890405</v>
      </c>
      <c r="C161" s="177">
        <f t="shared" si="55"/>
        <v>0</v>
      </c>
      <c r="D161" s="232"/>
      <c r="E161" s="233"/>
      <c r="F161" s="234"/>
      <c r="G161" s="177">
        <f t="shared" si="45"/>
        <v>0</v>
      </c>
      <c r="H161" s="232"/>
      <c r="I161" s="233"/>
      <c r="J161" s="234"/>
      <c r="K161" s="181">
        <f t="shared" si="40"/>
        <v>0</v>
      </c>
      <c r="L161" s="182"/>
      <c r="M161" s="235"/>
      <c r="N161" s="236"/>
      <c r="O161" s="235"/>
      <c r="P161" s="185">
        <f t="shared" si="46"/>
        <v>0</v>
      </c>
      <c r="Q161" s="186">
        <v>0.54166666666668195</v>
      </c>
      <c r="R161" s="231">
        <v>0.54513888888890405</v>
      </c>
      <c r="S161" s="177">
        <f t="shared" si="56"/>
        <v>0</v>
      </c>
      <c r="T161" s="232"/>
      <c r="U161" s="233"/>
      <c r="V161" s="234"/>
      <c r="W161" s="177">
        <f t="shared" si="47"/>
        <v>0</v>
      </c>
      <c r="X161" s="232"/>
      <c r="Y161" s="233"/>
      <c r="Z161" s="234"/>
      <c r="AA161" s="181">
        <f t="shared" si="41"/>
        <v>0</v>
      </c>
      <c r="AB161" s="182"/>
      <c r="AC161" s="235"/>
      <c r="AD161" s="236"/>
      <c r="AE161" s="235"/>
      <c r="AF161" s="185">
        <f t="shared" si="48"/>
        <v>0</v>
      </c>
      <c r="AG161" s="186">
        <v>0.54166666666668195</v>
      </c>
      <c r="AH161" s="231">
        <v>0.54513888888890405</v>
      </c>
      <c r="AI161" s="177">
        <f t="shared" si="57"/>
        <v>0</v>
      </c>
      <c r="AJ161" s="232"/>
      <c r="AK161" s="233"/>
      <c r="AL161" s="234"/>
      <c r="AM161" s="177">
        <f t="shared" si="49"/>
        <v>0</v>
      </c>
      <c r="AN161" s="232"/>
      <c r="AO161" s="233"/>
      <c r="AP161" s="234"/>
      <c r="AQ161" s="181">
        <f t="shared" si="42"/>
        <v>0</v>
      </c>
      <c r="AR161" s="182"/>
      <c r="AS161" s="235"/>
      <c r="AT161" s="236"/>
      <c r="AU161" s="235"/>
      <c r="AV161" s="185">
        <f t="shared" si="50"/>
        <v>0</v>
      </c>
      <c r="AW161" s="186">
        <v>0.54166666666668195</v>
      </c>
      <c r="AX161" s="231">
        <v>0.54513888888890405</v>
      </c>
      <c r="AY161" s="177">
        <f t="shared" si="58"/>
        <v>0</v>
      </c>
      <c r="AZ161" s="232"/>
      <c r="BA161" s="233"/>
      <c r="BB161" s="234"/>
      <c r="BC161" s="177">
        <f t="shared" si="51"/>
        <v>0</v>
      </c>
      <c r="BD161" s="232"/>
      <c r="BE161" s="233"/>
      <c r="BF161" s="234"/>
      <c r="BG161" s="181">
        <f t="shared" si="43"/>
        <v>0</v>
      </c>
      <c r="BH161" s="182"/>
      <c r="BI161" s="235"/>
      <c r="BJ161" s="236"/>
      <c r="BK161" s="235"/>
      <c r="BL161" s="185">
        <f t="shared" si="52"/>
        <v>0</v>
      </c>
      <c r="BM161" s="186">
        <v>0.54166666666668195</v>
      </c>
      <c r="BN161" s="231">
        <v>0.54513888888890405</v>
      </c>
      <c r="BO161" s="177">
        <f t="shared" si="59"/>
        <v>0</v>
      </c>
      <c r="BP161" s="232"/>
      <c r="BQ161" s="233"/>
      <c r="BR161" s="234"/>
      <c r="BS161" s="177">
        <f t="shared" si="53"/>
        <v>0</v>
      </c>
      <c r="BT161" s="232"/>
      <c r="BU161" s="233"/>
      <c r="BV161" s="234"/>
      <c r="BW161" s="181">
        <f t="shared" si="44"/>
        <v>0</v>
      </c>
      <c r="BX161" s="182"/>
      <c r="BY161" s="235"/>
      <c r="BZ161" s="236"/>
      <c r="CA161" s="235"/>
      <c r="CB161" s="185">
        <f t="shared" si="54"/>
        <v>0</v>
      </c>
    </row>
    <row r="162" spans="1:80" ht="15.75">
      <c r="A162" s="186">
        <v>0.54513888888890405</v>
      </c>
      <c r="B162" s="231">
        <v>0.54861111111112704</v>
      </c>
      <c r="C162" s="177">
        <f t="shared" si="55"/>
        <v>0</v>
      </c>
      <c r="D162" s="232"/>
      <c r="E162" s="233"/>
      <c r="F162" s="234"/>
      <c r="G162" s="177">
        <f t="shared" si="45"/>
        <v>0</v>
      </c>
      <c r="H162" s="232"/>
      <c r="I162" s="233"/>
      <c r="J162" s="234"/>
      <c r="K162" s="181">
        <f t="shared" si="40"/>
        <v>0</v>
      </c>
      <c r="L162" s="182"/>
      <c r="M162" s="235"/>
      <c r="N162" s="236"/>
      <c r="O162" s="235"/>
      <c r="P162" s="185">
        <f t="shared" si="46"/>
        <v>0</v>
      </c>
      <c r="Q162" s="186">
        <v>0.54513888888890405</v>
      </c>
      <c r="R162" s="231">
        <v>0.54861111111112704</v>
      </c>
      <c r="S162" s="177">
        <f t="shared" si="56"/>
        <v>0</v>
      </c>
      <c r="T162" s="232"/>
      <c r="U162" s="233"/>
      <c r="V162" s="234"/>
      <c r="W162" s="177">
        <f t="shared" si="47"/>
        <v>0</v>
      </c>
      <c r="X162" s="232"/>
      <c r="Y162" s="233"/>
      <c r="Z162" s="234"/>
      <c r="AA162" s="181">
        <f t="shared" si="41"/>
        <v>0</v>
      </c>
      <c r="AB162" s="182"/>
      <c r="AC162" s="235"/>
      <c r="AD162" s="236"/>
      <c r="AE162" s="235"/>
      <c r="AF162" s="185">
        <f t="shared" si="48"/>
        <v>0</v>
      </c>
      <c r="AG162" s="186">
        <v>0.54513888888890405</v>
      </c>
      <c r="AH162" s="231">
        <v>0.54861111111112704</v>
      </c>
      <c r="AI162" s="177">
        <f t="shared" si="57"/>
        <v>0</v>
      </c>
      <c r="AJ162" s="232"/>
      <c r="AK162" s="233"/>
      <c r="AL162" s="234"/>
      <c r="AM162" s="177">
        <f t="shared" si="49"/>
        <v>0</v>
      </c>
      <c r="AN162" s="232"/>
      <c r="AO162" s="233"/>
      <c r="AP162" s="234"/>
      <c r="AQ162" s="181">
        <f t="shared" si="42"/>
        <v>0</v>
      </c>
      <c r="AR162" s="182"/>
      <c r="AS162" s="235"/>
      <c r="AT162" s="236"/>
      <c r="AU162" s="235"/>
      <c r="AV162" s="185">
        <f t="shared" si="50"/>
        <v>0</v>
      </c>
      <c r="AW162" s="186">
        <v>0.54513888888890405</v>
      </c>
      <c r="AX162" s="231">
        <v>0.54861111111112704</v>
      </c>
      <c r="AY162" s="177">
        <f t="shared" si="58"/>
        <v>0</v>
      </c>
      <c r="AZ162" s="232"/>
      <c r="BA162" s="233"/>
      <c r="BB162" s="234"/>
      <c r="BC162" s="177">
        <f t="shared" si="51"/>
        <v>0</v>
      </c>
      <c r="BD162" s="232"/>
      <c r="BE162" s="233"/>
      <c r="BF162" s="234"/>
      <c r="BG162" s="181">
        <f t="shared" si="43"/>
        <v>0</v>
      </c>
      <c r="BH162" s="182"/>
      <c r="BI162" s="235"/>
      <c r="BJ162" s="236"/>
      <c r="BK162" s="235"/>
      <c r="BL162" s="185">
        <f t="shared" si="52"/>
        <v>0</v>
      </c>
      <c r="BM162" s="186">
        <v>0.54513888888890405</v>
      </c>
      <c r="BN162" s="231">
        <v>0.54861111111112704</v>
      </c>
      <c r="BO162" s="177">
        <f t="shared" si="59"/>
        <v>0</v>
      </c>
      <c r="BP162" s="232"/>
      <c r="BQ162" s="233"/>
      <c r="BR162" s="234"/>
      <c r="BS162" s="177">
        <f t="shared" si="53"/>
        <v>0</v>
      </c>
      <c r="BT162" s="232"/>
      <c r="BU162" s="233"/>
      <c r="BV162" s="234"/>
      <c r="BW162" s="181">
        <f t="shared" si="44"/>
        <v>0</v>
      </c>
      <c r="BX162" s="182"/>
      <c r="BY162" s="235"/>
      <c r="BZ162" s="236"/>
      <c r="CA162" s="235"/>
      <c r="CB162" s="185">
        <f t="shared" si="54"/>
        <v>0</v>
      </c>
    </row>
    <row r="163" spans="1:80" ht="15.75">
      <c r="A163" s="186">
        <v>0.54861111111112704</v>
      </c>
      <c r="B163" s="231">
        <v>0.55208333333334902</v>
      </c>
      <c r="C163" s="177">
        <f t="shared" si="55"/>
        <v>0</v>
      </c>
      <c r="D163" s="232"/>
      <c r="E163" s="233"/>
      <c r="F163" s="234"/>
      <c r="G163" s="177">
        <f t="shared" si="45"/>
        <v>0</v>
      </c>
      <c r="H163" s="232"/>
      <c r="I163" s="233"/>
      <c r="J163" s="234"/>
      <c r="K163" s="181">
        <f t="shared" si="40"/>
        <v>0</v>
      </c>
      <c r="L163" s="182"/>
      <c r="M163" s="235"/>
      <c r="N163" s="236"/>
      <c r="O163" s="235"/>
      <c r="P163" s="185">
        <f t="shared" si="46"/>
        <v>0</v>
      </c>
      <c r="Q163" s="186">
        <v>0.54861111111112704</v>
      </c>
      <c r="R163" s="231">
        <v>0.55208333333334902</v>
      </c>
      <c r="S163" s="177">
        <f t="shared" si="56"/>
        <v>0</v>
      </c>
      <c r="T163" s="232"/>
      <c r="U163" s="233"/>
      <c r="V163" s="234"/>
      <c r="W163" s="177">
        <f t="shared" si="47"/>
        <v>0</v>
      </c>
      <c r="X163" s="232"/>
      <c r="Y163" s="233"/>
      <c r="Z163" s="234"/>
      <c r="AA163" s="181">
        <f t="shared" si="41"/>
        <v>0</v>
      </c>
      <c r="AB163" s="182"/>
      <c r="AC163" s="235"/>
      <c r="AD163" s="236"/>
      <c r="AE163" s="235"/>
      <c r="AF163" s="185">
        <f t="shared" si="48"/>
        <v>0</v>
      </c>
      <c r="AG163" s="186">
        <v>0.54861111111112704</v>
      </c>
      <c r="AH163" s="231">
        <v>0.55208333333334902</v>
      </c>
      <c r="AI163" s="177">
        <f t="shared" si="57"/>
        <v>0</v>
      </c>
      <c r="AJ163" s="232"/>
      <c r="AK163" s="233"/>
      <c r="AL163" s="234"/>
      <c r="AM163" s="177">
        <f t="shared" si="49"/>
        <v>0</v>
      </c>
      <c r="AN163" s="232"/>
      <c r="AO163" s="233"/>
      <c r="AP163" s="234"/>
      <c r="AQ163" s="181">
        <f t="shared" si="42"/>
        <v>0</v>
      </c>
      <c r="AR163" s="182"/>
      <c r="AS163" s="235"/>
      <c r="AT163" s="236"/>
      <c r="AU163" s="235"/>
      <c r="AV163" s="185">
        <f t="shared" si="50"/>
        <v>0</v>
      </c>
      <c r="AW163" s="186">
        <v>0.54861111111112704</v>
      </c>
      <c r="AX163" s="231">
        <v>0.55208333333334902</v>
      </c>
      <c r="AY163" s="177">
        <f t="shared" si="58"/>
        <v>0</v>
      </c>
      <c r="AZ163" s="232"/>
      <c r="BA163" s="233"/>
      <c r="BB163" s="234"/>
      <c r="BC163" s="177">
        <f t="shared" si="51"/>
        <v>0</v>
      </c>
      <c r="BD163" s="232"/>
      <c r="BE163" s="233"/>
      <c r="BF163" s="234"/>
      <c r="BG163" s="181">
        <f t="shared" si="43"/>
        <v>0</v>
      </c>
      <c r="BH163" s="182"/>
      <c r="BI163" s="235"/>
      <c r="BJ163" s="236"/>
      <c r="BK163" s="235"/>
      <c r="BL163" s="185">
        <f t="shared" si="52"/>
        <v>0</v>
      </c>
      <c r="BM163" s="186">
        <v>0.54861111111112704</v>
      </c>
      <c r="BN163" s="231">
        <v>0.55208333333334902</v>
      </c>
      <c r="BO163" s="177">
        <f t="shared" si="59"/>
        <v>0</v>
      </c>
      <c r="BP163" s="232"/>
      <c r="BQ163" s="233"/>
      <c r="BR163" s="234"/>
      <c r="BS163" s="177">
        <f t="shared" si="53"/>
        <v>0</v>
      </c>
      <c r="BT163" s="232"/>
      <c r="BU163" s="233"/>
      <c r="BV163" s="234"/>
      <c r="BW163" s="181">
        <f t="shared" si="44"/>
        <v>0</v>
      </c>
      <c r="BX163" s="182"/>
      <c r="BY163" s="235"/>
      <c r="BZ163" s="236"/>
      <c r="CA163" s="235"/>
      <c r="CB163" s="185">
        <f t="shared" si="54"/>
        <v>0</v>
      </c>
    </row>
    <row r="164" spans="1:80" ht="15.75">
      <c r="A164" s="186">
        <v>0.55208333333334902</v>
      </c>
      <c r="B164" s="231">
        <v>0.55555555555557101</v>
      </c>
      <c r="C164" s="177">
        <f t="shared" si="55"/>
        <v>0</v>
      </c>
      <c r="D164" s="232"/>
      <c r="E164" s="233"/>
      <c r="F164" s="234"/>
      <c r="G164" s="177">
        <f t="shared" si="45"/>
        <v>0</v>
      </c>
      <c r="H164" s="232"/>
      <c r="I164" s="233"/>
      <c r="J164" s="234"/>
      <c r="K164" s="181">
        <f t="shared" si="40"/>
        <v>0</v>
      </c>
      <c r="L164" s="182"/>
      <c r="M164" s="235"/>
      <c r="N164" s="236"/>
      <c r="O164" s="235"/>
      <c r="P164" s="185">
        <f t="shared" si="46"/>
        <v>0</v>
      </c>
      <c r="Q164" s="186">
        <v>0.55208333333334902</v>
      </c>
      <c r="R164" s="231">
        <v>0.55555555555557101</v>
      </c>
      <c r="S164" s="177">
        <f t="shared" si="56"/>
        <v>0</v>
      </c>
      <c r="T164" s="232"/>
      <c r="U164" s="233"/>
      <c r="V164" s="234"/>
      <c r="W164" s="177">
        <f t="shared" si="47"/>
        <v>0</v>
      </c>
      <c r="X164" s="232"/>
      <c r="Y164" s="233"/>
      <c r="Z164" s="234"/>
      <c r="AA164" s="181">
        <f t="shared" si="41"/>
        <v>0</v>
      </c>
      <c r="AB164" s="182"/>
      <c r="AC164" s="235"/>
      <c r="AD164" s="236"/>
      <c r="AE164" s="235"/>
      <c r="AF164" s="185">
        <f t="shared" si="48"/>
        <v>0</v>
      </c>
      <c r="AG164" s="186">
        <v>0.55208333333334902</v>
      </c>
      <c r="AH164" s="231">
        <v>0.55555555555557101</v>
      </c>
      <c r="AI164" s="177">
        <f t="shared" si="57"/>
        <v>0</v>
      </c>
      <c r="AJ164" s="232"/>
      <c r="AK164" s="233"/>
      <c r="AL164" s="234"/>
      <c r="AM164" s="177">
        <f t="shared" si="49"/>
        <v>0</v>
      </c>
      <c r="AN164" s="232"/>
      <c r="AO164" s="233"/>
      <c r="AP164" s="234"/>
      <c r="AQ164" s="181">
        <f t="shared" si="42"/>
        <v>0</v>
      </c>
      <c r="AR164" s="182"/>
      <c r="AS164" s="235"/>
      <c r="AT164" s="236"/>
      <c r="AU164" s="235"/>
      <c r="AV164" s="185">
        <f t="shared" si="50"/>
        <v>0</v>
      </c>
      <c r="AW164" s="186">
        <v>0.55208333333334902</v>
      </c>
      <c r="AX164" s="231">
        <v>0.55555555555557101</v>
      </c>
      <c r="AY164" s="177">
        <f t="shared" si="58"/>
        <v>0</v>
      </c>
      <c r="AZ164" s="232"/>
      <c r="BA164" s="233"/>
      <c r="BB164" s="234"/>
      <c r="BC164" s="177">
        <f t="shared" si="51"/>
        <v>0</v>
      </c>
      <c r="BD164" s="232"/>
      <c r="BE164" s="233"/>
      <c r="BF164" s="234"/>
      <c r="BG164" s="181">
        <f t="shared" si="43"/>
        <v>0</v>
      </c>
      <c r="BH164" s="182"/>
      <c r="BI164" s="235"/>
      <c r="BJ164" s="236"/>
      <c r="BK164" s="235"/>
      <c r="BL164" s="185">
        <f t="shared" si="52"/>
        <v>0</v>
      </c>
      <c r="BM164" s="186">
        <v>0.55208333333334902</v>
      </c>
      <c r="BN164" s="231">
        <v>0.55555555555557101</v>
      </c>
      <c r="BO164" s="177">
        <f t="shared" si="59"/>
        <v>0</v>
      </c>
      <c r="BP164" s="232"/>
      <c r="BQ164" s="233"/>
      <c r="BR164" s="234"/>
      <c r="BS164" s="177">
        <f t="shared" si="53"/>
        <v>0</v>
      </c>
      <c r="BT164" s="232"/>
      <c r="BU164" s="233"/>
      <c r="BV164" s="234"/>
      <c r="BW164" s="181">
        <f t="shared" si="44"/>
        <v>0</v>
      </c>
      <c r="BX164" s="182"/>
      <c r="BY164" s="235"/>
      <c r="BZ164" s="236"/>
      <c r="CA164" s="235"/>
      <c r="CB164" s="185">
        <f t="shared" si="54"/>
        <v>0</v>
      </c>
    </row>
    <row r="165" spans="1:80" ht="15.75">
      <c r="A165" s="186">
        <v>0.55555555555557101</v>
      </c>
      <c r="B165" s="231">
        <v>0.559027777777794</v>
      </c>
      <c r="C165" s="177">
        <f t="shared" si="55"/>
        <v>0</v>
      </c>
      <c r="D165" s="232"/>
      <c r="E165" s="233"/>
      <c r="F165" s="234"/>
      <c r="G165" s="177">
        <f t="shared" si="45"/>
        <v>0</v>
      </c>
      <c r="H165" s="232"/>
      <c r="I165" s="233"/>
      <c r="J165" s="234"/>
      <c r="K165" s="181">
        <f t="shared" si="40"/>
        <v>0</v>
      </c>
      <c r="L165" s="182"/>
      <c r="M165" s="235"/>
      <c r="N165" s="236"/>
      <c r="O165" s="235"/>
      <c r="P165" s="185">
        <f t="shared" si="46"/>
        <v>0</v>
      </c>
      <c r="Q165" s="186">
        <v>0.55555555555557101</v>
      </c>
      <c r="R165" s="231">
        <v>0.559027777777794</v>
      </c>
      <c r="S165" s="177">
        <f t="shared" si="56"/>
        <v>0</v>
      </c>
      <c r="T165" s="232"/>
      <c r="U165" s="233"/>
      <c r="V165" s="234"/>
      <c r="W165" s="177">
        <f t="shared" si="47"/>
        <v>0</v>
      </c>
      <c r="X165" s="232"/>
      <c r="Y165" s="233"/>
      <c r="Z165" s="234"/>
      <c r="AA165" s="181">
        <f t="shared" si="41"/>
        <v>0</v>
      </c>
      <c r="AB165" s="182"/>
      <c r="AC165" s="235"/>
      <c r="AD165" s="236"/>
      <c r="AE165" s="235"/>
      <c r="AF165" s="185">
        <f t="shared" si="48"/>
        <v>0</v>
      </c>
      <c r="AG165" s="186">
        <v>0.55555555555557101</v>
      </c>
      <c r="AH165" s="231">
        <v>0.559027777777794</v>
      </c>
      <c r="AI165" s="177">
        <f t="shared" si="57"/>
        <v>0</v>
      </c>
      <c r="AJ165" s="232"/>
      <c r="AK165" s="233"/>
      <c r="AL165" s="234"/>
      <c r="AM165" s="177">
        <f t="shared" si="49"/>
        <v>0</v>
      </c>
      <c r="AN165" s="232"/>
      <c r="AO165" s="233"/>
      <c r="AP165" s="234"/>
      <c r="AQ165" s="181">
        <f t="shared" si="42"/>
        <v>0</v>
      </c>
      <c r="AR165" s="182"/>
      <c r="AS165" s="235"/>
      <c r="AT165" s="236"/>
      <c r="AU165" s="235"/>
      <c r="AV165" s="185">
        <f t="shared" si="50"/>
        <v>0</v>
      </c>
      <c r="AW165" s="186">
        <v>0.55555555555557101</v>
      </c>
      <c r="AX165" s="231">
        <v>0.559027777777794</v>
      </c>
      <c r="AY165" s="177">
        <f t="shared" si="58"/>
        <v>0</v>
      </c>
      <c r="AZ165" s="232"/>
      <c r="BA165" s="233"/>
      <c r="BB165" s="234"/>
      <c r="BC165" s="177">
        <f t="shared" si="51"/>
        <v>0</v>
      </c>
      <c r="BD165" s="232"/>
      <c r="BE165" s="233"/>
      <c r="BF165" s="234"/>
      <c r="BG165" s="181">
        <f t="shared" si="43"/>
        <v>0</v>
      </c>
      <c r="BH165" s="182"/>
      <c r="BI165" s="235"/>
      <c r="BJ165" s="236"/>
      <c r="BK165" s="235"/>
      <c r="BL165" s="185">
        <f t="shared" si="52"/>
        <v>0</v>
      </c>
      <c r="BM165" s="186">
        <v>0.55555555555557101</v>
      </c>
      <c r="BN165" s="231">
        <v>0.559027777777794</v>
      </c>
      <c r="BO165" s="177">
        <f t="shared" si="59"/>
        <v>0</v>
      </c>
      <c r="BP165" s="232"/>
      <c r="BQ165" s="233"/>
      <c r="BR165" s="234"/>
      <c r="BS165" s="177">
        <f t="shared" si="53"/>
        <v>0</v>
      </c>
      <c r="BT165" s="232"/>
      <c r="BU165" s="233"/>
      <c r="BV165" s="234"/>
      <c r="BW165" s="181">
        <f t="shared" si="44"/>
        <v>0</v>
      </c>
      <c r="BX165" s="182"/>
      <c r="BY165" s="235"/>
      <c r="BZ165" s="236"/>
      <c r="CA165" s="235"/>
      <c r="CB165" s="185">
        <f t="shared" si="54"/>
        <v>0</v>
      </c>
    </row>
    <row r="166" spans="1:80" ht="15.75">
      <c r="A166" s="186">
        <v>0.559027777777794</v>
      </c>
      <c r="B166" s="231">
        <v>0.56250000000001599</v>
      </c>
      <c r="C166" s="177">
        <f t="shared" si="55"/>
        <v>0</v>
      </c>
      <c r="D166" s="232"/>
      <c r="E166" s="233"/>
      <c r="F166" s="234"/>
      <c r="G166" s="177">
        <f t="shared" si="45"/>
        <v>0</v>
      </c>
      <c r="H166" s="232"/>
      <c r="I166" s="233"/>
      <c r="J166" s="234"/>
      <c r="K166" s="181">
        <f t="shared" si="40"/>
        <v>0</v>
      </c>
      <c r="L166" s="182"/>
      <c r="M166" s="235"/>
      <c r="N166" s="236"/>
      <c r="O166" s="235"/>
      <c r="P166" s="185">
        <f t="shared" si="46"/>
        <v>0</v>
      </c>
      <c r="Q166" s="186">
        <v>0.559027777777794</v>
      </c>
      <c r="R166" s="231">
        <v>0.56250000000001599</v>
      </c>
      <c r="S166" s="177">
        <f t="shared" si="56"/>
        <v>0</v>
      </c>
      <c r="T166" s="232"/>
      <c r="U166" s="233"/>
      <c r="V166" s="234"/>
      <c r="W166" s="177">
        <f t="shared" si="47"/>
        <v>0</v>
      </c>
      <c r="X166" s="232"/>
      <c r="Y166" s="233"/>
      <c r="Z166" s="234"/>
      <c r="AA166" s="181">
        <f t="shared" si="41"/>
        <v>0</v>
      </c>
      <c r="AB166" s="182"/>
      <c r="AC166" s="235"/>
      <c r="AD166" s="236"/>
      <c r="AE166" s="235"/>
      <c r="AF166" s="185">
        <f t="shared" si="48"/>
        <v>0</v>
      </c>
      <c r="AG166" s="186">
        <v>0.559027777777794</v>
      </c>
      <c r="AH166" s="231">
        <v>0.56250000000001599</v>
      </c>
      <c r="AI166" s="177">
        <f t="shared" si="57"/>
        <v>0</v>
      </c>
      <c r="AJ166" s="232"/>
      <c r="AK166" s="233"/>
      <c r="AL166" s="234"/>
      <c r="AM166" s="177">
        <f t="shared" si="49"/>
        <v>0</v>
      </c>
      <c r="AN166" s="232"/>
      <c r="AO166" s="233"/>
      <c r="AP166" s="234"/>
      <c r="AQ166" s="181">
        <f t="shared" si="42"/>
        <v>0</v>
      </c>
      <c r="AR166" s="182"/>
      <c r="AS166" s="235"/>
      <c r="AT166" s="236"/>
      <c r="AU166" s="235"/>
      <c r="AV166" s="185">
        <f t="shared" si="50"/>
        <v>0</v>
      </c>
      <c r="AW166" s="186">
        <v>0.559027777777794</v>
      </c>
      <c r="AX166" s="231">
        <v>0.56250000000001599</v>
      </c>
      <c r="AY166" s="177">
        <f t="shared" si="58"/>
        <v>0</v>
      </c>
      <c r="AZ166" s="232"/>
      <c r="BA166" s="233"/>
      <c r="BB166" s="234"/>
      <c r="BC166" s="177">
        <f t="shared" si="51"/>
        <v>0</v>
      </c>
      <c r="BD166" s="232"/>
      <c r="BE166" s="233"/>
      <c r="BF166" s="234"/>
      <c r="BG166" s="181">
        <f t="shared" si="43"/>
        <v>0</v>
      </c>
      <c r="BH166" s="182"/>
      <c r="BI166" s="235"/>
      <c r="BJ166" s="236"/>
      <c r="BK166" s="235"/>
      <c r="BL166" s="185">
        <f t="shared" si="52"/>
        <v>0</v>
      </c>
      <c r="BM166" s="186">
        <v>0.559027777777794</v>
      </c>
      <c r="BN166" s="231">
        <v>0.56250000000001599</v>
      </c>
      <c r="BO166" s="177">
        <f t="shared" si="59"/>
        <v>0</v>
      </c>
      <c r="BP166" s="232"/>
      <c r="BQ166" s="233"/>
      <c r="BR166" s="234"/>
      <c r="BS166" s="177">
        <f t="shared" si="53"/>
        <v>0</v>
      </c>
      <c r="BT166" s="232"/>
      <c r="BU166" s="233"/>
      <c r="BV166" s="234"/>
      <c r="BW166" s="181">
        <f t="shared" si="44"/>
        <v>0</v>
      </c>
      <c r="BX166" s="182"/>
      <c r="BY166" s="235"/>
      <c r="BZ166" s="236"/>
      <c r="CA166" s="235"/>
      <c r="CB166" s="185">
        <f t="shared" si="54"/>
        <v>0</v>
      </c>
    </row>
    <row r="167" spans="1:80" ht="15.75">
      <c r="A167" s="186">
        <v>0.56250000000001599</v>
      </c>
      <c r="B167" s="231">
        <v>0.56597222222223798</v>
      </c>
      <c r="C167" s="177">
        <f t="shared" si="55"/>
        <v>0</v>
      </c>
      <c r="D167" s="232"/>
      <c r="E167" s="233"/>
      <c r="F167" s="234"/>
      <c r="G167" s="177">
        <f t="shared" si="45"/>
        <v>0</v>
      </c>
      <c r="H167" s="232"/>
      <c r="I167" s="233"/>
      <c r="J167" s="234"/>
      <c r="K167" s="181">
        <f t="shared" si="40"/>
        <v>0</v>
      </c>
      <c r="L167" s="182"/>
      <c r="M167" s="235"/>
      <c r="N167" s="236"/>
      <c r="O167" s="235"/>
      <c r="P167" s="185">
        <f t="shared" si="46"/>
        <v>0</v>
      </c>
      <c r="Q167" s="186">
        <v>0.56250000000001599</v>
      </c>
      <c r="R167" s="231">
        <v>0.56597222222223798</v>
      </c>
      <c r="S167" s="177">
        <f t="shared" si="56"/>
        <v>0</v>
      </c>
      <c r="T167" s="232"/>
      <c r="U167" s="233"/>
      <c r="V167" s="234"/>
      <c r="W167" s="177">
        <f t="shared" si="47"/>
        <v>0</v>
      </c>
      <c r="X167" s="232"/>
      <c r="Y167" s="233"/>
      <c r="Z167" s="234"/>
      <c r="AA167" s="181">
        <f t="shared" si="41"/>
        <v>0</v>
      </c>
      <c r="AB167" s="182"/>
      <c r="AC167" s="235"/>
      <c r="AD167" s="236"/>
      <c r="AE167" s="235"/>
      <c r="AF167" s="185">
        <f t="shared" si="48"/>
        <v>0</v>
      </c>
      <c r="AG167" s="186">
        <v>0.56250000000001599</v>
      </c>
      <c r="AH167" s="231">
        <v>0.56597222222223798</v>
      </c>
      <c r="AI167" s="177">
        <f t="shared" si="57"/>
        <v>0</v>
      </c>
      <c r="AJ167" s="232"/>
      <c r="AK167" s="233"/>
      <c r="AL167" s="234"/>
      <c r="AM167" s="177">
        <f t="shared" si="49"/>
        <v>0</v>
      </c>
      <c r="AN167" s="232"/>
      <c r="AO167" s="233"/>
      <c r="AP167" s="234"/>
      <c r="AQ167" s="181">
        <f t="shared" si="42"/>
        <v>0</v>
      </c>
      <c r="AR167" s="182"/>
      <c r="AS167" s="235"/>
      <c r="AT167" s="236"/>
      <c r="AU167" s="235"/>
      <c r="AV167" s="185">
        <f t="shared" si="50"/>
        <v>0</v>
      </c>
      <c r="AW167" s="186">
        <v>0.56250000000001599</v>
      </c>
      <c r="AX167" s="231">
        <v>0.56597222222223798</v>
      </c>
      <c r="AY167" s="177">
        <f t="shared" si="58"/>
        <v>0</v>
      </c>
      <c r="AZ167" s="232"/>
      <c r="BA167" s="233"/>
      <c r="BB167" s="234"/>
      <c r="BC167" s="177">
        <f t="shared" si="51"/>
        <v>0</v>
      </c>
      <c r="BD167" s="232"/>
      <c r="BE167" s="233"/>
      <c r="BF167" s="234"/>
      <c r="BG167" s="181">
        <f t="shared" si="43"/>
        <v>0</v>
      </c>
      <c r="BH167" s="182"/>
      <c r="BI167" s="235"/>
      <c r="BJ167" s="236"/>
      <c r="BK167" s="235"/>
      <c r="BL167" s="185">
        <f t="shared" si="52"/>
        <v>0</v>
      </c>
      <c r="BM167" s="186">
        <v>0.56250000000001599</v>
      </c>
      <c r="BN167" s="231">
        <v>0.56597222222223798</v>
      </c>
      <c r="BO167" s="177">
        <f t="shared" si="59"/>
        <v>0</v>
      </c>
      <c r="BP167" s="232"/>
      <c r="BQ167" s="233"/>
      <c r="BR167" s="234"/>
      <c r="BS167" s="177">
        <f t="shared" si="53"/>
        <v>0</v>
      </c>
      <c r="BT167" s="232"/>
      <c r="BU167" s="233"/>
      <c r="BV167" s="234"/>
      <c r="BW167" s="181">
        <f t="shared" si="44"/>
        <v>0</v>
      </c>
      <c r="BX167" s="182"/>
      <c r="BY167" s="235"/>
      <c r="BZ167" s="236"/>
      <c r="CA167" s="235"/>
      <c r="CB167" s="185">
        <f t="shared" si="54"/>
        <v>0</v>
      </c>
    </row>
    <row r="168" spans="1:80" ht="15.75">
      <c r="A168" s="186">
        <v>0.56597222222223798</v>
      </c>
      <c r="B168" s="231">
        <v>0.56944444444446096</v>
      </c>
      <c r="C168" s="177">
        <f t="shared" si="55"/>
        <v>0</v>
      </c>
      <c r="D168" s="232"/>
      <c r="E168" s="233"/>
      <c r="F168" s="234"/>
      <c r="G168" s="177">
        <f t="shared" si="45"/>
        <v>0</v>
      </c>
      <c r="H168" s="232"/>
      <c r="I168" s="233"/>
      <c r="J168" s="234"/>
      <c r="K168" s="181">
        <f t="shared" si="40"/>
        <v>0</v>
      </c>
      <c r="L168" s="182"/>
      <c r="M168" s="235"/>
      <c r="N168" s="236"/>
      <c r="O168" s="235"/>
      <c r="P168" s="185">
        <f t="shared" si="46"/>
        <v>0</v>
      </c>
      <c r="Q168" s="186">
        <v>0.56597222222223798</v>
      </c>
      <c r="R168" s="231">
        <v>0.56944444444446096</v>
      </c>
      <c r="S168" s="177">
        <f t="shared" si="56"/>
        <v>0</v>
      </c>
      <c r="T168" s="232"/>
      <c r="U168" s="233"/>
      <c r="V168" s="234"/>
      <c r="W168" s="177">
        <f t="shared" si="47"/>
        <v>0</v>
      </c>
      <c r="X168" s="232"/>
      <c r="Y168" s="233"/>
      <c r="Z168" s="234"/>
      <c r="AA168" s="181">
        <f t="shared" si="41"/>
        <v>0</v>
      </c>
      <c r="AB168" s="182"/>
      <c r="AC168" s="235"/>
      <c r="AD168" s="236"/>
      <c r="AE168" s="235"/>
      <c r="AF168" s="185">
        <f t="shared" si="48"/>
        <v>0</v>
      </c>
      <c r="AG168" s="186">
        <v>0.56597222222223798</v>
      </c>
      <c r="AH168" s="231">
        <v>0.56944444444446096</v>
      </c>
      <c r="AI168" s="177">
        <f t="shared" si="57"/>
        <v>0</v>
      </c>
      <c r="AJ168" s="232"/>
      <c r="AK168" s="233"/>
      <c r="AL168" s="234"/>
      <c r="AM168" s="177">
        <f t="shared" si="49"/>
        <v>0</v>
      </c>
      <c r="AN168" s="232"/>
      <c r="AO168" s="233"/>
      <c r="AP168" s="234"/>
      <c r="AQ168" s="181">
        <f t="shared" si="42"/>
        <v>0</v>
      </c>
      <c r="AR168" s="182"/>
      <c r="AS168" s="235"/>
      <c r="AT168" s="236"/>
      <c r="AU168" s="235"/>
      <c r="AV168" s="185">
        <f t="shared" si="50"/>
        <v>0</v>
      </c>
      <c r="AW168" s="186">
        <v>0.56597222222223798</v>
      </c>
      <c r="AX168" s="231">
        <v>0.56944444444446096</v>
      </c>
      <c r="AY168" s="177">
        <f t="shared" si="58"/>
        <v>0</v>
      </c>
      <c r="AZ168" s="232"/>
      <c r="BA168" s="233"/>
      <c r="BB168" s="234"/>
      <c r="BC168" s="177">
        <f t="shared" si="51"/>
        <v>0</v>
      </c>
      <c r="BD168" s="232"/>
      <c r="BE168" s="233"/>
      <c r="BF168" s="234"/>
      <c r="BG168" s="181">
        <f t="shared" si="43"/>
        <v>0</v>
      </c>
      <c r="BH168" s="182"/>
      <c r="BI168" s="235"/>
      <c r="BJ168" s="236"/>
      <c r="BK168" s="235"/>
      <c r="BL168" s="185">
        <f t="shared" si="52"/>
        <v>0</v>
      </c>
      <c r="BM168" s="186">
        <v>0.56597222222223798</v>
      </c>
      <c r="BN168" s="231">
        <v>0.56944444444446096</v>
      </c>
      <c r="BO168" s="177">
        <f t="shared" si="59"/>
        <v>0</v>
      </c>
      <c r="BP168" s="232"/>
      <c r="BQ168" s="233"/>
      <c r="BR168" s="234"/>
      <c r="BS168" s="177">
        <f t="shared" si="53"/>
        <v>0</v>
      </c>
      <c r="BT168" s="232"/>
      <c r="BU168" s="233"/>
      <c r="BV168" s="234"/>
      <c r="BW168" s="181">
        <f t="shared" si="44"/>
        <v>0</v>
      </c>
      <c r="BX168" s="182"/>
      <c r="BY168" s="235"/>
      <c r="BZ168" s="236"/>
      <c r="CA168" s="235"/>
      <c r="CB168" s="185">
        <f t="shared" si="54"/>
        <v>0</v>
      </c>
    </row>
    <row r="169" spans="1:80" ht="15.75">
      <c r="A169" s="186">
        <v>0.56944444444446096</v>
      </c>
      <c r="B169" s="231">
        <v>0.57291666666668295</v>
      </c>
      <c r="C169" s="177">
        <f t="shared" si="55"/>
        <v>0</v>
      </c>
      <c r="D169" s="232"/>
      <c r="E169" s="233"/>
      <c r="F169" s="234"/>
      <c r="G169" s="177">
        <f t="shared" si="45"/>
        <v>0</v>
      </c>
      <c r="H169" s="232"/>
      <c r="I169" s="233"/>
      <c r="J169" s="234"/>
      <c r="K169" s="181">
        <f t="shared" si="40"/>
        <v>0</v>
      </c>
      <c r="L169" s="182"/>
      <c r="M169" s="235"/>
      <c r="N169" s="236"/>
      <c r="O169" s="235"/>
      <c r="P169" s="185">
        <f t="shared" si="46"/>
        <v>0</v>
      </c>
      <c r="Q169" s="186">
        <v>0.56944444444446096</v>
      </c>
      <c r="R169" s="231">
        <v>0.57291666666668295</v>
      </c>
      <c r="S169" s="177">
        <f t="shared" si="56"/>
        <v>0</v>
      </c>
      <c r="T169" s="232"/>
      <c r="U169" s="233"/>
      <c r="V169" s="234"/>
      <c r="W169" s="177">
        <f t="shared" si="47"/>
        <v>0</v>
      </c>
      <c r="X169" s="232"/>
      <c r="Y169" s="233"/>
      <c r="Z169" s="234"/>
      <c r="AA169" s="181">
        <f t="shared" si="41"/>
        <v>0</v>
      </c>
      <c r="AB169" s="182"/>
      <c r="AC169" s="235"/>
      <c r="AD169" s="236"/>
      <c r="AE169" s="235"/>
      <c r="AF169" s="185">
        <f t="shared" si="48"/>
        <v>0</v>
      </c>
      <c r="AG169" s="186">
        <v>0.56944444444446096</v>
      </c>
      <c r="AH169" s="231">
        <v>0.57291666666668295</v>
      </c>
      <c r="AI169" s="177">
        <f t="shared" si="57"/>
        <v>0</v>
      </c>
      <c r="AJ169" s="232"/>
      <c r="AK169" s="233"/>
      <c r="AL169" s="234"/>
      <c r="AM169" s="177">
        <f t="shared" si="49"/>
        <v>0</v>
      </c>
      <c r="AN169" s="232"/>
      <c r="AO169" s="233"/>
      <c r="AP169" s="234"/>
      <c r="AQ169" s="181">
        <f t="shared" si="42"/>
        <v>0</v>
      </c>
      <c r="AR169" s="182"/>
      <c r="AS169" s="235"/>
      <c r="AT169" s="236"/>
      <c r="AU169" s="235"/>
      <c r="AV169" s="185">
        <f t="shared" si="50"/>
        <v>0</v>
      </c>
      <c r="AW169" s="186">
        <v>0.56944444444446096</v>
      </c>
      <c r="AX169" s="231">
        <v>0.57291666666668295</v>
      </c>
      <c r="AY169" s="177">
        <f t="shared" si="58"/>
        <v>0</v>
      </c>
      <c r="AZ169" s="232"/>
      <c r="BA169" s="233"/>
      <c r="BB169" s="234"/>
      <c r="BC169" s="177">
        <f t="shared" si="51"/>
        <v>0</v>
      </c>
      <c r="BD169" s="232"/>
      <c r="BE169" s="233"/>
      <c r="BF169" s="234"/>
      <c r="BG169" s="181">
        <f t="shared" si="43"/>
        <v>0</v>
      </c>
      <c r="BH169" s="182"/>
      <c r="BI169" s="235"/>
      <c r="BJ169" s="236"/>
      <c r="BK169" s="235"/>
      <c r="BL169" s="185">
        <f t="shared" si="52"/>
        <v>0</v>
      </c>
      <c r="BM169" s="186">
        <v>0.56944444444446096</v>
      </c>
      <c r="BN169" s="231">
        <v>0.57291666666668295</v>
      </c>
      <c r="BO169" s="177">
        <f t="shared" si="59"/>
        <v>0</v>
      </c>
      <c r="BP169" s="232"/>
      <c r="BQ169" s="233"/>
      <c r="BR169" s="234"/>
      <c r="BS169" s="177">
        <f t="shared" si="53"/>
        <v>0</v>
      </c>
      <c r="BT169" s="232"/>
      <c r="BU169" s="233"/>
      <c r="BV169" s="234"/>
      <c r="BW169" s="181">
        <f t="shared" si="44"/>
        <v>0</v>
      </c>
      <c r="BX169" s="182"/>
      <c r="BY169" s="235"/>
      <c r="BZ169" s="236"/>
      <c r="CA169" s="235"/>
      <c r="CB169" s="185">
        <f t="shared" si="54"/>
        <v>0</v>
      </c>
    </row>
    <row r="170" spans="1:80" ht="15.75">
      <c r="A170" s="186">
        <v>0.57291666666668295</v>
      </c>
      <c r="B170" s="231">
        <v>0.57638888888890505</v>
      </c>
      <c r="C170" s="177">
        <f t="shared" si="55"/>
        <v>0</v>
      </c>
      <c r="D170" s="232"/>
      <c r="E170" s="233"/>
      <c r="F170" s="234"/>
      <c r="G170" s="177">
        <f t="shared" si="45"/>
        <v>0</v>
      </c>
      <c r="H170" s="232"/>
      <c r="I170" s="233"/>
      <c r="J170" s="234"/>
      <c r="K170" s="181">
        <f t="shared" si="40"/>
        <v>0</v>
      </c>
      <c r="L170" s="182"/>
      <c r="M170" s="235"/>
      <c r="N170" s="236"/>
      <c r="O170" s="235"/>
      <c r="P170" s="185">
        <f t="shared" si="46"/>
        <v>0</v>
      </c>
      <c r="Q170" s="186">
        <v>0.57291666666668295</v>
      </c>
      <c r="R170" s="231">
        <v>0.57638888888890505</v>
      </c>
      <c r="S170" s="177">
        <f t="shared" si="56"/>
        <v>0</v>
      </c>
      <c r="T170" s="232"/>
      <c r="U170" s="233"/>
      <c r="V170" s="234"/>
      <c r="W170" s="177">
        <f t="shared" si="47"/>
        <v>0</v>
      </c>
      <c r="X170" s="232"/>
      <c r="Y170" s="233"/>
      <c r="Z170" s="234"/>
      <c r="AA170" s="181">
        <f t="shared" si="41"/>
        <v>0</v>
      </c>
      <c r="AB170" s="182"/>
      <c r="AC170" s="235"/>
      <c r="AD170" s="236"/>
      <c r="AE170" s="235"/>
      <c r="AF170" s="185">
        <f t="shared" si="48"/>
        <v>0</v>
      </c>
      <c r="AG170" s="186">
        <v>0.57291666666668295</v>
      </c>
      <c r="AH170" s="231">
        <v>0.57638888888890505</v>
      </c>
      <c r="AI170" s="177">
        <f t="shared" si="57"/>
        <v>0</v>
      </c>
      <c r="AJ170" s="232"/>
      <c r="AK170" s="233"/>
      <c r="AL170" s="234"/>
      <c r="AM170" s="177">
        <f t="shared" si="49"/>
        <v>0</v>
      </c>
      <c r="AN170" s="232"/>
      <c r="AO170" s="233"/>
      <c r="AP170" s="234"/>
      <c r="AQ170" s="181">
        <f t="shared" si="42"/>
        <v>0</v>
      </c>
      <c r="AR170" s="182"/>
      <c r="AS170" s="235"/>
      <c r="AT170" s="236"/>
      <c r="AU170" s="235"/>
      <c r="AV170" s="185">
        <f t="shared" si="50"/>
        <v>0</v>
      </c>
      <c r="AW170" s="186">
        <v>0.57291666666668295</v>
      </c>
      <c r="AX170" s="231">
        <v>0.57638888888890505</v>
      </c>
      <c r="AY170" s="177">
        <f t="shared" si="58"/>
        <v>0</v>
      </c>
      <c r="AZ170" s="232"/>
      <c r="BA170" s="233"/>
      <c r="BB170" s="234"/>
      <c r="BC170" s="177">
        <f t="shared" si="51"/>
        <v>0</v>
      </c>
      <c r="BD170" s="232"/>
      <c r="BE170" s="233"/>
      <c r="BF170" s="234"/>
      <c r="BG170" s="181">
        <f t="shared" si="43"/>
        <v>0</v>
      </c>
      <c r="BH170" s="182"/>
      <c r="BI170" s="235"/>
      <c r="BJ170" s="236"/>
      <c r="BK170" s="235"/>
      <c r="BL170" s="185">
        <f t="shared" si="52"/>
        <v>0</v>
      </c>
      <c r="BM170" s="186">
        <v>0.57291666666668295</v>
      </c>
      <c r="BN170" s="231">
        <v>0.57638888888890505</v>
      </c>
      <c r="BO170" s="177">
        <f t="shared" si="59"/>
        <v>0</v>
      </c>
      <c r="BP170" s="232"/>
      <c r="BQ170" s="233"/>
      <c r="BR170" s="234"/>
      <c r="BS170" s="177">
        <f t="shared" si="53"/>
        <v>0</v>
      </c>
      <c r="BT170" s="232"/>
      <c r="BU170" s="233"/>
      <c r="BV170" s="234"/>
      <c r="BW170" s="181">
        <f t="shared" si="44"/>
        <v>0</v>
      </c>
      <c r="BX170" s="182"/>
      <c r="BY170" s="235"/>
      <c r="BZ170" s="236"/>
      <c r="CA170" s="235"/>
      <c r="CB170" s="185">
        <f t="shared" si="54"/>
        <v>0</v>
      </c>
    </row>
    <row r="171" spans="1:80" ht="15.75">
      <c r="A171" s="186">
        <v>0.57638888888890505</v>
      </c>
      <c r="B171" s="231">
        <v>0.57986111111112804</v>
      </c>
      <c r="C171" s="177">
        <f t="shared" si="55"/>
        <v>0</v>
      </c>
      <c r="D171" s="232"/>
      <c r="E171" s="233"/>
      <c r="F171" s="234"/>
      <c r="G171" s="177">
        <f t="shared" si="45"/>
        <v>0</v>
      </c>
      <c r="H171" s="232"/>
      <c r="I171" s="233"/>
      <c r="J171" s="234"/>
      <c r="K171" s="181">
        <f t="shared" si="40"/>
        <v>0</v>
      </c>
      <c r="L171" s="182"/>
      <c r="M171" s="235"/>
      <c r="N171" s="236"/>
      <c r="O171" s="235"/>
      <c r="P171" s="185">
        <f t="shared" si="46"/>
        <v>0</v>
      </c>
      <c r="Q171" s="186">
        <v>0.57638888888890505</v>
      </c>
      <c r="R171" s="231">
        <v>0.57986111111112804</v>
      </c>
      <c r="S171" s="177">
        <f t="shared" si="56"/>
        <v>0</v>
      </c>
      <c r="T171" s="232"/>
      <c r="U171" s="233"/>
      <c r="V171" s="234"/>
      <c r="W171" s="177">
        <f t="shared" si="47"/>
        <v>0</v>
      </c>
      <c r="X171" s="232"/>
      <c r="Y171" s="233"/>
      <c r="Z171" s="234"/>
      <c r="AA171" s="181">
        <f t="shared" si="41"/>
        <v>0</v>
      </c>
      <c r="AB171" s="182"/>
      <c r="AC171" s="235"/>
      <c r="AD171" s="236"/>
      <c r="AE171" s="235"/>
      <c r="AF171" s="185">
        <f t="shared" si="48"/>
        <v>0</v>
      </c>
      <c r="AG171" s="186">
        <v>0.57638888888890505</v>
      </c>
      <c r="AH171" s="231">
        <v>0.57986111111112804</v>
      </c>
      <c r="AI171" s="177">
        <f t="shared" si="57"/>
        <v>0</v>
      </c>
      <c r="AJ171" s="232"/>
      <c r="AK171" s="233"/>
      <c r="AL171" s="234"/>
      <c r="AM171" s="177">
        <f t="shared" si="49"/>
        <v>0</v>
      </c>
      <c r="AN171" s="232"/>
      <c r="AO171" s="233"/>
      <c r="AP171" s="234"/>
      <c r="AQ171" s="181">
        <f t="shared" si="42"/>
        <v>0</v>
      </c>
      <c r="AR171" s="182"/>
      <c r="AS171" s="235"/>
      <c r="AT171" s="236"/>
      <c r="AU171" s="235"/>
      <c r="AV171" s="185">
        <f t="shared" si="50"/>
        <v>0</v>
      </c>
      <c r="AW171" s="186">
        <v>0.57638888888890505</v>
      </c>
      <c r="AX171" s="231">
        <v>0.57986111111112804</v>
      </c>
      <c r="AY171" s="177">
        <f t="shared" si="58"/>
        <v>0</v>
      </c>
      <c r="AZ171" s="232"/>
      <c r="BA171" s="233"/>
      <c r="BB171" s="234"/>
      <c r="BC171" s="177">
        <f t="shared" si="51"/>
        <v>0</v>
      </c>
      <c r="BD171" s="232"/>
      <c r="BE171" s="233"/>
      <c r="BF171" s="234"/>
      <c r="BG171" s="181">
        <f t="shared" si="43"/>
        <v>0</v>
      </c>
      <c r="BH171" s="182"/>
      <c r="BI171" s="235"/>
      <c r="BJ171" s="236"/>
      <c r="BK171" s="235"/>
      <c r="BL171" s="185">
        <f t="shared" si="52"/>
        <v>0</v>
      </c>
      <c r="BM171" s="186">
        <v>0.57638888888890505</v>
      </c>
      <c r="BN171" s="231">
        <v>0.57986111111112804</v>
      </c>
      <c r="BO171" s="177">
        <f t="shared" si="59"/>
        <v>0</v>
      </c>
      <c r="BP171" s="232"/>
      <c r="BQ171" s="233"/>
      <c r="BR171" s="234"/>
      <c r="BS171" s="177">
        <f t="shared" si="53"/>
        <v>0</v>
      </c>
      <c r="BT171" s="232"/>
      <c r="BU171" s="233"/>
      <c r="BV171" s="234"/>
      <c r="BW171" s="181">
        <f t="shared" si="44"/>
        <v>0</v>
      </c>
      <c r="BX171" s="182"/>
      <c r="BY171" s="235"/>
      <c r="BZ171" s="236"/>
      <c r="CA171" s="235"/>
      <c r="CB171" s="185">
        <f t="shared" si="54"/>
        <v>0</v>
      </c>
    </row>
    <row r="172" spans="1:80" ht="15.75">
      <c r="A172" s="186">
        <v>0.57986111111112804</v>
      </c>
      <c r="B172" s="231">
        <v>0.58333333333335002</v>
      </c>
      <c r="C172" s="177">
        <f t="shared" si="55"/>
        <v>0</v>
      </c>
      <c r="D172" s="232"/>
      <c r="E172" s="233"/>
      <c r="F172" s="234"/>
      <c r="G172" s="177">
        <f t="shared" si="45"/>
        <v>0</v>
      </c>
      <c r="H172" s="232"/>
      <c r="I172" s="233"/>
      <c r="J172" s="234"/>
      <c r="K172" s="181">
        <f t="shared" si="40"/>
        <v>0</v>
      </c>
      <c r="L172" s="182"/>
      <c r="M172" s="235"/>
      <c r="N172" s="236"/>
      <c r="O172" s="235"/>
      <c r="P172" s="185">
        <f t="shared" si="46"/>
        <v>0</v>
      </c>
      <c r="Q172" s="186">
        <v>0.57986111111112804</v>
      </c>
      <c r="R172" s="231">
        <v>0.58333333333335002</v>
      </c>
      <c r="S172" s="177">
        <f t="shared" si="56"/>
        <v>0</v>
      </c>
      <c r="T172" s="232"/>
      <c r="U172" s="233"/>
      <c r="V172" s="234"/>
      <c r="W172" s="177">
        <f t="shared" si="47"/>
        <v>0</v>
      </c>
      <c r="X172" s="232"/>
      <c r="Y172" s="233"/>
      <c r="Z172" s="234"/>
      <c r="AA172" s="181">
        <f t="shared" si="41"/>
        <v>0</v>
      </c>
      <c r="AB172" s="182"/>
      <c r="AC172" s="235"/>
      <c r="AD172" s="236"/>
      <c r="AE172" s="235"/>
      <c r="AF172" s="185">
        <f t="shared" si="48"/>
        <v>0</v>
      </c>
      <c r="AG172" s="186">
        <v>0.57986111111112804</v>
      </c>
      <c r="AH172" s="231">
        <v>0.58333333333335002</v>
      </c>
      <c r="AI172" s="177">
        <f t="shared" si="57"/>
        <v>0</v>
      </c>
      <c r="AJ172" s="232"/>
      <c r="AK172" s="233"/>
      <c r="AL172" s="234"/>
      <c r="AM172" s="177">
        <f t="shared" si="49"/>
        <v>0</v>
      </c>
      <c r="AN172" s="232"/>
      <c r="AO172" s="233"/>
      <c r="AP172" s="234"/>
      <c r="AQ172" s="181">
        <f t="shared" si="42"/>
        <v>0</v>
      </c>
      <c r="AR172" s="182"/>
      <c r="AS172" s="235"/>
      <c r="AT172" s="236"/>
      <c r="AU172" s="235"/>
      <c r="AV172" s="185">
        <f t="shared" si="50"/>
        <v>0</v>
      </c>
      <c r="AW172" s="186">
        <v>0.57986111111112804</v>
      </c>
      <c r="AX172" s="231">
        <v>0.58333333333335002</v>
      </c>
      <c r="AY172" s="177">
        <f t="shared" si="58"/>
        <v>0</v>
      </c>
      <c r="AZ172" s="232"/>
      <c r="BA172" s="233"/>
      <c r="BB172" s="234"/>
      <c r="BC172" s="177">
        <f t="shared" si="51"/>
        <v>0</v>
      </c>
      <c r="BD172" s="232"/>
      <c r="BE172" s="233"/>
      <c r="BF172" s="234"/>
      <c r="BG172" s="181">
        <f t="shared" si="43"/>
        <v>0</v>
      </c>
      <c r="BH172" s="182"/>
      <c r="BI172" s="235"/>
      <c r="BJ172" s="236"/>
      <c r="BK172" s="235"/>
      <c r="BL172" s="185">
        <f t="shared" si="52"/>
        <v>0</v>
      </c>
      <c r="BM172" s="186">
        <v>0.57986111111112804</v>
      </c>
      <c r="BN172" s="231">
        <v>0.58333333333335002</v>
      </c>
      <c r="BO172" s="177">
        <f t="shared" si="59"/>
        <v>0</v>
      </c>
      <c r="BP172" s="232"/>
      <c r="BQ172" s="233"/>
      <c r="BR172" s="234"/>
      <c r="BS172" s="177">
        <f t="shared" si="53"/>
        <v>0</v>
      </c>
      <c r="BT172" s="232"/>
      <c r="BU172" s="233"/>
      <c r="BV172" s="234"/>
      <c r="BW172" s="181">
        <f t="shared" si="44"/>
        <v>0</v>
      </c>
      <c r="BX172" s="182"/>
      <c r="BY172" s="235"/>
      <c r="BZ172" s="236"/>
      <c r="CA172" s="235"/>
      <c r="CB172" s="185">
        <f t="shared" si="54"/>
        <v>0</v>
      </c>
    </row>
    <row r="173" spans="1:80" ht="15.75">
      <c r="A173" s="186">
        <v>0.58333333333335002</v>
      </c>
      <c r="B173" s="231">
        <v>0.58680555555557201</v>
      </c>
      <c r="C173" s="177">
        <f t="shared" si="55"/>
        <v>0</v>
      </c>
      <c r="D173" s="232"/>
      <c r="E173" s="233"/>
      <c r="F173" s="234"/>
      <c r="G173" s="177">
        <f t="shared" si="45"/>
        <v>0</v>
      </c>
      <c r="H173" s="232"/>
      <c r="I173" s="233"/>
      <c r="J173" s="234"/>
      <c r="K173" s="181">
        <f t="shared" si="40"/>
        <v>0</v>
      </c>
      <c r="L173" s="182"/>
      <c r="M173" s="235"/>
      <c r="N173" s="236"/>
      <c r="O173" s="235"/>
      <c r="P173" s="185">
        <f t="shared" si="46"/>
        <v>0</v>
      </c>
      <c r="Q173" s="186">
        <v>0.58333333333335002</v>
      </c>
      <c r="R173" s="231">
        <v>0.58680555555557201</v>
      </c>
      <c r="S173" s="177">
        <f t="shared" si="56"/>
        <v>0</v>
      </c>
      <c r="T173" s="232"/>
      <c r="U173" s="233"/>
      <c r="V173" s="234"/>
      <c r="W173" s="177">
        <f t="shared" si="47"/>
        <v>0</v>
      </c>
      <c r="X173" s="232"/>
      <c r="Y173" s="233"/>
      <c r="Z173" s="234"/>
      <c r="AA173" s="181">
        <f t="shared" si="41"/>
        <v>0</v>
      </c>
      <c r="AB173" s="182"/>
      <c r="AC173" s="235"/>
      <c r="AD173" s="236"/>
      <c r="AE173" s="235"/>
      <c r="AF173" s="185">
        <f t="shared" si="48"/>
        <v>0</v>
      </c>
      <c r="AG173" s="186">
        <v>0.58333333333335002</v>
      </c>
      <c r="AH173" s="231">
        <v>0.58680555555557201</v>
      </c>
      <c r="AI173" s="177">
        <f t="shared" si="57"/>
        <v>0</v>
      </c>
      <c r="AJ173" s="232"/>
      <c r="AK173" s="233"/>
      <c r="AL173" s="234"/>
      <c r="AM173" s="177">
        <f t="shared" si="49"/>
        <v>0</v>
      </c>
      <c r="AN173" s="232"/>
      <c r="AO173" s="233"/>
      <c r="AP173" s="234"/>
      <c r="AQ173" s="181">
        <f t="shared" si="42"/>
        <v>0</v>
      </c>
      <c r="AR173" s="182"/>
      <c r="AS173" s="235"/>
      <c r="AT173" s="236"/>
      <c r="AU173" s="235"/>
      <c r="AV173" s="185">
        <f t="shared" si="50"/>
        <v>0</v>
      </c>
      <c r="AW173" s="186">
        <v>0.58333333333335002</v>
      </c>
      <c r="AX173" s="231">
        <v>0.58680555555557201</v>
      </c>
      <c r="AY173" s="177">
        <f t="shared" si="58"/>
        <v>0</v>
      </c>
      <c r="AZ173" s="232"/>
      <c r="BA173" s="233"/>
      <c r="BB173" s="234"/>
      <c r="BC173" s="177">
        <f t="shared" si="51"/>
        <v>0</v>
      </c>
      <c r="BD173" s="232"/>
      <c r="BE173" s="233"/>
      <c r="BF173" s="234"/>
      <c r="BG173" s="181">
        <f t="shared" si="43"/>
        <v>0</v>
      </c>
      <c r="BH173" s="182"/>
      <c r="BI173" s="235"/>
      <c r="BJ173" s="236"/>
      <c r="BK173" s="235"/>
      <c r="BL173" s="185">
        <f t="shared" si="52"/>
        <v>0</v>
      </c>
      <c r="BM173" s="186">
        <v>0.58333333333335002</v>
      </c>
      <c r="BN173" s="231">
        <v>0.58680555555557201</v>
      </c>
      <c r="BO173" s="177">
        <f t="shared" si="59"/>
        <v>0</v>
      </c>
      <c r="BP173" s="232"/>
      <c r="BQ173" s="233"/>
      <c r="BR173" s="234"/>
      <c r="BS173" s="177">
        <f t="shared" si="53"/>
        <v>0</v>
      </c>
      <c r="BT173" s="232"/>
      <c r="BU173" s="233"/>
      <c r="BV173" s="234"/>
      <c r="BW173" s="181">
        <f t="shared" si="44"/>
        <v>0</v>
      </c>
      <c r="BX173" s="182"/>
      <c r="BY173" s="235"/>
      <c r="BZ173" s="236"/>
      <c r="CA173" s="235"/>
      <c r="CB173" s="185">
        <f t="shared" si="54"/>
        <v>0</v>
      </c>
    </row>
    <row r="174" spans="1:80" ht="15.75">
      <c r="A174" s="186">
        <v>0.58680555555557201</v>
      </c>
      <c r="B174" s="231">
        <v>0.590277777777795</v>
      </c>
      <c r="C174" s="177">
        <f t="shared" si="55"/>
        <v>0</v>
      </c>
      <c r="D174" s="232"/>
      <c r="E174" s="233"/>
      <c r="F174" s="234"/>
      <c r="G174" s="177">
        <f t="shared" si="45"/>
        <v>0</v>
      </c>
      <c r="H174" s="232"/>
      <c r="I174" s="233"/>
      <c r="J174" s="234"/>
      <c r="K174" s="181">
        <f t="shared" si="40"/>
        <v>0</v>
      </c>
      <c r="L174" s="182"/>
      <c r="M174" s="235"/>
      <c r="N174" s="236"/>
      <c r="O174" s="235"/>
      <c r="P174" s="185">
        <f t="shared" si="46"/>
        <v>0</v>
      </c>
      <c r="Q174" s="186">
        <v>0.58680555555557201</v>
      </c>
      <c r="R174" s="231">
        <v>0.590277777777795</v>
      </c>
      <c r="S174" s="177">
        <f t="shared" si="56"/>
        <v>0</v>
      </c>
      <c r="T174" s="232"/>
      <c r="U174" s="233"/>
      <c r="V174" s="234"/>
      <c r="W174" s="177">
        <f t="shared" si="47"/>
        <v>0</v>
      </c>
      <c r="X174" s="232"/>
      <c r="Y174" s="233"/>
      <c r="Z174" s="234"/>
      <c r="AA174" s="181">
        <f t="shared" si="41"/>
        <v>0</v>
      </c>
      <c r="AB174" s="182"/>
      <c r="AC174" s="235"/>
      <c r="AD174" s="236"/>
      <c r="AE174" s="235"/>
      <c r="AF174" s="185">
        <f t="shared" si="48"/>
        <v>0</v>
      </c>
      <c r="AG174" s="186">
        <v>0.58680555555557201</v>
      </c>
      <c r="AH174" s="231">
        <v>0.590277777777795</v>
      </c>
      <c r="AI174" s="177">
        <f t="shared" si="57"/>
        <v>0</v>
      </c>
      <c r="AJ174" s="232"/>
      <c r="AK174" s="233"/>
      <c r="AL174" s="234"/>
      <c r="AM174" s="177">
        <f t="shared" si="49"/>
        <v>0</v>
      </c>
      <c r="AN174" s="232"/>
      <c r="AO174" s="233"/>
      <c r="AP174" s="234"/>
      <c r="AQ174" s="181">
        <f t="shared" si="42"/>
        <v>0</v>
      </c>
      <c r="AR174" s="182"/>
      <c r="AS174" s="235"/>
      <c r="AT174" s="236"/>
      <c r="AU174" s="235"/>
      <c r="AV174" s="185">
        <f t="shared" si="50"/>
        <v>0</v>
      </c>
      <c r="AW174" s="186">
        <v>0.58680555555557201</v>
      </c>
      <c r="AX174" s="231">
        <v>0.590277777777795</v>
      </c>
      <c r="AY174" s="177">
        <f t="shared" si="58"/>
        <v>0</v>
      </c>
      <c r="AZ174" s="232"/>
      <c r="BA174" s="233"/>
      <c r="BB174" s="234"/>
      <c r="BC174" s="177">
        <f t="shared" si="51"/>
        <v>0</v>
      </c>
      <c r="BD174" s="232"/>
      <c r="BE174" s="233"/>
      <c r="BF174" s="234"/>
      <c r="BG174" s="181">
        <f t="shared" si="43"/>
        <v>0</v>
      </c>
      <c r="BH174" s="182"/>
      <c r="BI174" s="235"/>
      <c r="BJ174" s="236"/>
      <c r="BK174" s="235"/>
      <c r="BL174" s="185">
        <f t="shared" si="52"/>
        <v>0</v>
      </c>
      <c r="BM174" s="186">
        <v>0.58680555555557201</v>
      </c>
      <c r="BN174" s="231">
        <v>0.590277777777795</v>
      </c>
      <c r="BO174" s="177">
        <f t="shared" si="59"/>
        <v>0</v>
      </c>
      <c r="BP174" s="232"/>
      <c r="BQ174" s="233"/>
      <c r="BR174" s="234"/>
      <c r="BS174" s="177">
        <f t="shared" si="53"/>
        <v>0</v>
      </c>
      <c r="BT174" s="232"/>
      <c r="BU174" s="233"/>
      <c r="BV174" s="234"/>
      <c r="BW174" s="181">
        <f t="shared" si="44"/>
        <v>0</v>
      </c>
      <c r="BX174" s="182"/>
      <c r="BY174" s="235"/>
      <c r="BZ174" s="236"/>
      <c r="CA174" s="235"/>
      <c r="CB174" s="185">
        <f t="shared" si="54"/>
        <v>0</v>
      </c>
    </row>
    <row r="175" spans="1:80" ht="15.75">
      <c r="A175" s="186">
        <v>0.590277777777795</v>
      </c>
      <c r="B175" s="231">
        <v>0.59375000000001699</v>
      </c>
      <c r="C175" s="177">
        <f t="shared" si="55"/>
        <v>0</v>
      </c>
      <c r="D175" s="232"/>
      <c r="E175" s="233"/>
      <c r="F175" s="234"/>
      <c r="G175" s="177">
        <f t="shared" si="45"/>
        <v>0</v>
      </c>
      <c r="H175" s="232"/>
      <c r="I175" s="233"/>
      <c r="J175" s="234"/>
      <c r="K175" s="181">
        <f t="shared" si="40"/>
        <v>0</v>
      </c>
      <c r="L175" s="182"/>
      <c r="M175" s="235"/>
      <c r="N175" s="236"/>
      <c r="O175" s="235"/>
      <c r="P175" s="185">
        <f t="shared" si="46"/>
        <v>0</v>
      </c>
      <c r="Q175" s="186">
        <v>0.590277777777795</v>
      </c>
      <c r="R175" s="231">
        <v>0.59375000000001699</v>
      </c>
      <c r="S175" s="177">
        <f t="shared" si="56"/>
        <v>0</v>
      </c>
      <c r="T175" s="232"/>
      <c r="U175" s="233"/>
      <c r="V175" s="234"/>
      <c r="W175" s="177">
        <f t="shared" si="47"/>
        <v>0</v>
      </c>
      <c r="X175" s="232"/>
      <c r="Y175" s="233"/>
      <c r="Z175" s="234"/>
      <c r="AA175" s="181">
        <f t="shared" si="41"/>
        <v>0</v>
      </c>
      <c r="AB175" s="182"/>
      <c r="AC175" s="235"/>
      <c r="AD175" s="236"/>
      <c r="AE175" s="235"/>
      <c r="AF175" s="185">
        <f t="shared" si="48"/>
        <v>0</v>
      </c>
      <c r="AG175" s="186">
        <v>0.590277777777795</v>
      </c>
      <c r="AH175" s="231">
        <v>0.59375000000001699</v>
      </c>
      <c r="AI175" s="177">
        <f t="shared" si="57"/>
        <v>0</v>
      </c>
      <c r="AJ175" s="232"/>
      <c r="AK175" s="233"/>
      <c r="AL175" s="234"/>
      <c r="AM175" s="177">
        <f t="shared" si="49"/>
        <v>0</v>
      </c>
      <c r="AN175" s="232"/>
      <c r="AO175" s="233"/>
      <c r="AP175" s="234"/>
      <c r="AQ175" s="181">
        <f t="shared" si="42"/>
        <v>0</v>
      </c>
      <c r="AR175" s="182"/>
      <c r="AS175" s="235"/>
      <c r="AT175" s="236"/>
      <c r="AU175" s="235"/>
      <c r="AV175" s="185">
        <f t="shared" si="50"/>
        <v>0</v>
      </c>
      <c r="AW175" s="186">
        <v>0.590277777777795</v>
      </c>
      <c r="AX175" s="231">
        <v>0.59375000000001699</v>
      </c>
      <c r="AY175" s="177">
        <f t="shared" si="58"/>
        <v>0</v>
      </c>
      <c r="AZ175" s="232"/>
      <c r="BA175" s="233"/>
      <c r="BB175" s="234"/>
      <c r="BC175" s="177">
        <f t="shared" si="51"/>
        <v>0</v>
      </c>
      <c r="BD175" s="232"/>
      <c r="BE175" s="233"/>
      <c r="BF175" s="234"/>
      <c r="BG175" s="181">
        <f t="shared" si="43"/>
        <v>0</v>
      </c>
      <c r="BH175" s="182"/>
      <c r="BI175" s="235"/>
      <c r="BJ175" s="236"/>
      <c r="BK175" s="235"/>
      <c r="BL175" s="185">
        <f t="shared" si="52"/>
        <v>0</v>
      </c>
      <c r="BM175" s="186">
        <v>0.590277777777795</v>
      </c>
      <c r="BN175" s="231">
        <v>0.59375000000001699</v>
      </c>
      <c r="BO175" s="177">
        <f t="shared" si="59"/>
        <v>0</v>
      </c>
      <c r="BP175" s="232"/>
      <c r="BQ175" s="233"/>
      <c r="BR175" s="234"/>
      <c r="BS175" s="177">
        <f t="shared" si="53"/>
        <v>0</v>
      </c>
      <c r="BT175" s="232"/>
      <c r="BU175" s="233"/>
      <c r="BV175" s="234"/>
      <c r="BW175" s="181">
        <f t="shared" si="44"/>
        <v>0</v>
      </c>
      <c r="BX175" s="182"/>
      <c r="BY175" s="235"/>
      <c r="BZ175" s="236"/>
      <c r="CA175" s="235"/>
      <c r="CB175" s="185">
        <f t="shared" si="54"/>
        <v>0</v>
      </c>
    </row>
    <row r="176" spans="1:80" ht="15.75">
      <c r="A176" s="186">
        <v>0.59375000000001699</v>
      </c>
      <c r="B176" s="231">
        <v>0.59722222222223897</v>
      </c>
      <c r="C176" s="177">
        <f t="shared" si="55"/>
        <v>0</v>
      </c>
      <c r="D176" s="232"/>
      <c r="E176" s="233"/>
      <c r="F176" s="234"/>
      <c r="G176" s="177">
        <f t="shared" si="45"/>
        <v>0</v>
      </c>
      <c r="H176" s="232"/>
      <c r="I176" s="233"/>
      <c r="J176" s="234"/>
      <c r="K176" s="181">
        <f t="shared" si="40"/>
        <v>0</v>
      </c>
      <c r="L176" s="182"/>
      <c r="M176" s="235"/>
      <c r="N176" s="236"/>
      <c r="O176" s="235"/>
      <c r="P176" s="185">
        <f t="shared" si="46"/>
        <v>0</v>
      </c>
      <c r="Q176" s="186">
        <v>0.59375000000001699</v>
      </c>
      <c r="R176" s="231">
        <v>0.59722222222223897</v>
      </c>
      <c r="S176" s="177">
        <f t="shared" si="56"/>
        <v>0</v>
      </c>
      <c r="T176" s="232"/>
      <c r="U176" s="233"/>
      <c r="V176" s="234"/>
      <c r="W176" s="177">
        <f t="shared" si="47"/>
        <v>0</v>
      </c>
      <c r="X176" s="232"/>
      <c r="Y176" s="233"/>
      <c r="Z176" s="234"/>
      <c r="AA176" s="181">
        <f t="shared" si="41"/>
        <v>0</v>
      </c>
      <c r="AB176" s="182"/>
      <c r="AC176" s="235"/>
      <c r="AD176" s="236"/>
      <c r="AE176" s="235"/>
      <c r="AF176" s="185">
        <f t="shared" si="48"/>
        <v>0</v>
      </c>
      <c r="AG176" s="186">
        <v>0.59375000000001699</v>
      </c>
      <c r="AH176" s="231">
        <v>0.59722222222223897</v>
      </c>
      <c r="AI176" s="177">
        <f t="shared" si="57"/>
        <v>0</v>
      </c>
      <c r="AJ176" s="232"/>
      <c r="AK176" s="233"/>
      <c r="AL176" s="234"/>
      <c r="AM176" s="177">
        <f t="shared" si="49"/>
        <v>0</v>
      </c>
      <c r="AN176" s="232"/>
      <c r="AO176" s="233"/>
      <c r="AP176" s="234"/>
      <c r="AQ176" s="181">
        <f t="shared" si="42"/>
        <v>0</v>
      </c>
      <c r="AR176" s="182"/>
      <c r="AS176" s="235"/>
      <c r="AT176" s="236"/>
      <c r="AU176" s="235"/>
      <c r="AV176" s="185">
        <f t="shared" si="50"/>
        <v>0</v>
      </c>
      <c r="AW176" s="186">
        <v>0.59375000000001699</v>
      </c>
      <c r="AX176" s="231">
        <v>0.59722222222223897</v>
      </c>
      <c r="AY176" s="177">
        <f t="shared" si="58"/>
        <v>0</v>
      </c>
      <c r="AZ176" s="232"/>
      <c r="BA176" s="233"/>
      <c r="BB176" s="234"/>
      <c r="BC176" s="177">
        <f t="shared" si="51"/>
        <v>0</v>
      </c>
      <c r="BD176" s="232"/>
      <c r="BE176" s="233"/>
      <c r="BF176" s="234"/>
      <c r="BG176" s="181">
        <f t="shared" si="43"/>
        <v>0</v>
      </c>
      <c r="BH176" s="182"/>
      <c r="BI176" s="235"/>
      <c r="BJ176" s="236"/>
      <c r="BK176" s="235"/>
      <c r="BL176" s="185">
        <f t="shared" si="52"/>
        <v>0</v>
      </c>
      <c r="BM176" s="186">
        <v>0.59375000000001699</v>
      </c>
      <c r="BN176" s="231">
        <v>0.59722222222223897</v>
      </c>
      <c r="BO176" s="177">
        <f t="shared" si="59"/>
        <v>0</v>
      </c>
      <c r="BP176" s="232"/>
      <c r="BQ176" s="233"/>
      <c r="BR176" s="234"/>
      <c r="BS176" s="177">
        <f t="shared" si="53"/>
        <v>0</v>
      </c>
      <c r="BT176" s="232"/>
      <c r="BU176" s="233"/>
      <c r="BV176" s="234"/>
      <c r="BW176" s="181">
        <f t="shared" si="44"/>
        <v>0</v>
      </c>
      <c r="BX176" s="182"/>
      <c r="BY176" s="235"/>
      <c r="BZ176" s="236"/>
      <c r="CA176" s="235"/>
      <c r="CB176" s="185">
        <f t="shared" si="54"/>
        <v>0</v>
      </c>
    </row>
    <row r="177" spans="1:80" ht="15.75">
      <c r="A177" s="186">
        <v>0.59722222222223897</v>
      </c>
      <c r="B177" s="231">
        <v>0.60069444444446196</v>
      </c>
      <c r="C177" s="177">
        <f t="shared" si="55"/>
        <v>0</v>
      </c>
      <c r="D177" s="232"/>
      <c r="E177" s="233"/>
      <c r="F177" s="234"/>
      <c r="G177" s="177">
        <f t="shared" si="45"/>
        <v>0</v>
      </c>
      <c r="H177" s="232"/>
      <c r="I177" s="233"/>
      <c r="J177" s="234"/>
      <c r="K177" s="181">
        <f t="shared" si="40"/>
        <v>0</v>
      </c>
      <c r="L177" s="182"/>
      <c r="M177" s="235"/>
      <c r="N177" s="236"/>
      <c r="O177" s="235"/>
      <c r="P177" s="185">
        <f t="shared" si="46"/>
        <v>0</v>
      </c>
      <c r="Q177" s="186">
        <v>0.59722222222223897</v>
      </c>
      <c r="R177" s="231">
        <v>0.60069444444446196</v>
      </c>
      <c r="S177" s="177">
        <f t="shared" si="56"/>
        <v>0</v>
      </c>
      <c r="T177" s="232"/>
      <c r="U177" s="233"/>
      <c r="V177" s="234"/>
      <c r="W177" s="177">
        <f t="shared" si="47"/>
        <v>0</v>
      </c>
      <c r="X177" s="232"/>
      <c r="Y177" s="233"/>
      <c r="Z177" s="234"/>
      <c r="AA177" s="181">
        <f t="shared" si="41"/>
        <v>0</v>
      </c>
      <c r="AB177" s="182"/>
      <c r="AC177" s="235"/>
      <c r="AD177" s="236"/>
      <c r="AE177" s="235"/>
      <c r="AF177" s="185">
        <f t="shared" si="48"/>
        <v>0</v>
      </c>
      <c r="AG177" s="186">
        <v>0.59722222222223897</v>
      </c>
      <c r="AH177" s="231">
        <v>0.60069444444446196</v>
      </c>
      <c r="AI177" s="177">
        <f t="shared" si="57"/>
        <v>0</v>
      </c>
      <c r="AJ177" s="232"/>
      <c r="AK177" s="233"/>
      <c r="AL177" s="234"/>
      <c r="AM177" s="177">
        <f t="shared" si="49"/>
        <v>0</v>
      </c>
      <c r="AN177" s="232"/>
      <c r="AO177" s="233"/>
      <c r="AP177" s="234"/>
      <c r="AQ177" s="181">
        <f t="shared" si="42"/>
        <v>0</v>
      </c>
      <c r="AR177" s="182"/>
      <c r="AS177" s="235"/>
      <c r="AT177" s="236"/>
      <c r="AU177" s="235"/>
      <c r="AV177" s="185">
        <f t="shared" si="50"/>
        <v>0</v>
      </c>
      <c r="AW177" s="186">
        <v>0.59722222222223897</v>
      </c>
      <c r="AX177" s="231">
        <v>0.60069444444446196</v>
      </c>
      <c r="AY177" s="177">
        <f t="shared" si="58"/>
        <v>0</v>
      </c>
      <c r="AZ177" s="232"/>
      <c r="BA177" s="233"/>
      <c r="BB177" s="234"/>
      <c r="BC177" s="177">
        <f t="shared" si="51"/>
        <v>0</v>
      </c>
      <c r="BD177" s="232"/>
      <c r="BE177" s="233"/>
      <c r="BF177" s="234"/>
      <c r="BG177" s="181">
        <f t="shared" si="43"/>
        <v>0</v>
      </c>
      <c r="BH177" s="182"/>
      <c r="BI177" s="235"/>
      <c r="BJ177" s="236"/>
      <c r="BK177" s="235"/>
      <c r="BL177" s="185">
        <f t="shared" si="52"/>
        <v>0</v>
      </c>
      <c r="BM177" s="186">
        <v>0.59722222222223897</v>
      </c>
      <c r="BN177" s="231">
        <v>0.60069444444446196</v>
      </c>
      <c r="BO177" s="177">
        <f t="shared" si="59"/>
        <v>0</v>
      </c>
      <c r="BP177" s="232"/>
      <c r="BQ177" s="233"/>
      <c r="BR177" s="234"/>
      <c r="BS177" s="177">
        <f t="shared" si="53"/>
        <v>0</v>
      </c>
      <c r="BT177" s="232"/>
      <c r="BU177" s="233"/>
      <c r="BV177" s="234"/>
      <c r="BW177" s="181">
        <f t="shared" si="44"/>
        <v>0</v>
      </c>
      <c r="BX177" s="182"/>
      <c r="BY177" s="235"/>
      <c r="BZ177" s="236"/>
      <c r="CA177" s="235"/>
      <c r="CB177" s="185">
        <f t="shared" si="54"/>
        <v>0</v>
      </c>
    </row>
    <row r="178" spans="1:80" ht="15.75">
      <c r="A178" s="186">
        <v>0.60069444444446196</v>
      </c>
      <c r="B178" s="231">
        <v>0.60416666666668395</v>
      </c>
      <c r="C178" s="177">
        <f t="shared" si="55"/>
        <v>0</v>
      </c>
      <c r="D178" s="232"/>
      <c r="E178" s="233"/>
      <c r="F178" s="234"/>
      <c r="G178" s="177">
        <f t="shared" si="45"/>
        <v>0</v>
      </c>
      <c r="H178" s="232"/>
      <c r="I178" s="233"/>
      <c r="J178" s="234"/>
      <c r="K178" s="181">
        <f t="shared" si="40"/>
        <v>0</v>
      </c>
      <c r="L178" s="182"/>
      <c r="M178" s="235"/>
      <c r="N178" s="236"/>
      <c r="O178" s="235"/>
      <c r="P178" s="185">
        <f t="shared" si="46"/>
        <v>0</v>
      </c>
      <c r="Q178" s="186">
        <v>0.60069444444446196</v>
      </c>
      <c r="R178" s="231">
        <v>0.60416666666668395</v>
      </c>
      <c r="S178" s="177">
        <f t="shared" si="56"/>
        <v>0</v>
      </c>
      <c r="T178" s="232"/>
      <c r="U178" s="233"/>
      <c r="V178" s="234"/>
      <c r="W178" s="177">
        <f t="shared" si="47"/>
        <v>0</v>
      </c>
      <c r="X178" s="232"/>
      <c r="Y178" s="233"/>
      <c r="Z178" s="234"/>
      <c r="AA178" s="181">
        <f t="shared" si="41"/>
        <v>0</v>
      </c>
      <c r="AB178" s="182"/>
      <c r="AC178" s="235"/>
      <c r="AD178" s="236"/>
      <c r="AE178" s="235"/>
      <c r="AF178" s="185">
        <f t="shared" si="48"/>
        <v>0</v>
      </c>
      <c r="AG178" s="186">
        <v>0.60069444444446196</v>
      </c>
      <c r="AH178" s="231">
        <v>0.60416666666668395</v>
      </c>
      <c r="AI178" s="177">
        <f t="shared" si="57"/>
        <v>0</v>
      </c>
      <c r="AJ178" s="232"/>
      <c r="AK178" s="233"/>
      <c r="AL178" s="234"/>
      <c r="AM178" s="177">
        <f t="shared" si="49"/>
        <v>0</v>
      </c>
      <c r="AN178" s="232"/>
      <c r="AO178" s="233"/>
      <c r="AP178" s="234"/>
      <c r="AQ178" s="181">
        <f t="shared" si="42"/>
        <v>0</v>
      </c>
      <c r="AR178" s="182"/>
      <c r="AS178" s="235"/>
      <c r="AT178" s="236"/>
      <c r="AU178" s="235"/>
      <c r="AV178" s="185">
        <f t="shared" si="50"/>
        <v>0</v>
      </c>
      <c r="AW178" s="186">
        <v>0.60069444444446196</v>
      </c>
      <c r="AX178" s="231">
        <v>0.60416666666668395</v>
      </c>
      <c r="AY178" s="177">
        <f t="shared" si="58"/>
        <v>0</v>
      </c>
      <c r="AZ178" s="232"/>
      <c r="BA178" s="233"/>
      <c r="BB178" s="234"/>
      <c r="BC178" s="177">
        <f t="shared" si="51"/>
        <v>0</v>
      </c>
      <c r="BD178" s="232"/>
      <c r="BE178" s="233"/>
      <c r="BF178" s="234"/>
      <c r="BG178" s="181">
        <f t="shared" si="43"/>
        <v>0</v>
      </c>
      <c r="BH178" s="182"/>
      <c r="BI178" s="235"/>
      <c r="BJ178" s="236"/>
      <c r="BK178" s="235"/>
      <c r="BL178" s="185">
        <f t="shared" si="52"/>
        <v>0</v>
      </c>
      <c r="BM178" s="186">
        <v>0.60069444444446196</v>
      </c>
      <c r="BN178" s="231">
        <v>0.60416666666668395</v>
      </c>
      <c r="BO178" s="177">
        <f t="shared" si="59"/>
        <v>0</v>
      </c>
      <c r="BP178" s="232"/>
      <c r="BQ178" s="233"/>
      <c r="BR178" s="234"/>
      <c r="BS178" s="177">
        <f t="shared" si="53"/>
        <v>0</v>
      </c>
      <c r="BT178" s="232"/>
      <c r="BU178" s="233"/>
      <c r="BV178" s="234"/>
      <c r="BW178" s="181">
        <f t="shared" si="44"/>
        <v>0</v>
      </c>
      <c r="BX178" s="182"/>
      <c r="BY178" s="235"/>
      <c r="BZ178" s="236"/>
      <c r="CA178" s="235"/>
      <c r="CB178" s="185">
        <f t="shared" si="54"/>
        <v>0</v>
      </c>
    </row>
    <row r="179" spans="1:80" ht="15.75">
      <c r="A179" s="186">
        <v>0.60416666666668395</v>
      </c>
      <c r="B179" s="231">
        <v>0.60763888888890605</v>
      </c>
      <c r="C179" s="177">
        <f t="shared" si="55"/>
        <v>0</v>
      </c>
      <c r="D179" s="232"/>
      <c r="E179" s="233"/>
      <c r="F179" s="234"/>
      <c r="G179" s="177">
        <f t="shared" si="45"/>
        <v>0</v>
      </c>
      <c r="H179" s="232"/>
      <c r="I179" s="233"/>
      <c r="J179" s="234"/>
      <c r="K179" s="181">
        <f t="shared" si="40"/>
        <v>0</v>
      </c>
      <c r="L179" s="182"/>
      <c r="M179" s="235"/>
      <c r="N179" s="236"/>
      <c r="O179" s="235"/>
      <c r="P179" s="185">
        <f t="shared" si="46"/>
        <v>0</v>
      </c>
      <c r="Q179" s="186">
        <v>0.60416666666668395</v>
      </c>
      <c r="R179" s="231">
        <v>0.60763888888890605</v>
      </c>
      <c r="S179" s="177">
        <f t="shared" si="56"/>
        <v>0</v>
      </c>
      <c r="T179" s="232"/>
      <c r="U179" s="233"/>
      <c r="V179" s="234"/>
      <c r="W179" s="177">
        <f t="shared" si="47"/>
        <v>0</v>
      </c>
      <c r="X179" s="232"/>
      <c r="Y179" s="233"/>
      <c r="Z179" s="234"/>
      <c r="AA179" s="181">
        <f t="shared" si="41"/>
        <v>0</v>
      </c>
      <c r="AB179" s="182"/>
      <c r="AC179" s="235"/>
      <c r="AD179" s="236"/>
      <c r="AE179" s="235"/>
      <c r="AF179" s="185">
        <f t="shared" si="48"/>
        <v>0</v>
      </c>
      <c r="AG179" s="186">
        <v>0.60416666666668395</v>
      </c>
      <c r="AH179" s="231">
        <v>0.60763888888890605</v>
      </c>
      <c r="AI179" s="177">
        <f t="shared" si="57"/>
        <v>0</v>
      </c>
      <c r="AJ179" s="232"/>
      <c r="AK179" s="233"/>
      <c r="AL179" s="234"/>
      <c r="AM179" s="177">
        <f t="shared" si="49"/>
        <v>0</v>
      </c>
      <c r="AN179" s="232"/>
      <c r="AO179" s="233"/>
      <c r="AP179" s="234"/>
      <c r="AQ179" s="181">
        <f t="shared" si="42"/>
        <v>0</v>
      </c>
      <c r="AR179" s="182"/>
      <c r="AS179" s="235"/>
      <c r="AT179" s="236"/>
      <c r="AU179" s="235"/>
      <c r="AV179" s="185">
        <f t="shared" si="50"/>
        <v>0</v>
      </c>
      <c r="AW179" s="186">
        <v>0.60416666666668395</v>
      </c>
      <c r="AX179" s="231">
        <v>0.60763888888890605</v>
      </c>
      <c r="AY179" s="177">
        <f t="shared" si="58"/>
        <v>0</v>
      </c>
      <c r="AZ179" s="232"/>
      <c r="BA179" s="233"/>
      <c r="BB179" s="234"/>
      <c r="BC179" s="177">
        <f t="shared" si="51"/>
        <v>0</v>
      </c>
      <c r="BD179" s="232"/>
      <c r="BE179" s="233"/>
      <c r="BF179" s="234"/>
      <c r="BG179" s="181">
        <f t="shared" si="43"/>
        <v>0</v>
      </c>
      <c r="BH179" s="182"/>
      <c r="BI179" s="235"/>
      <c r="BJ179" s="236"/>
      <c r="BK179" s="235"/>
      <c r="BL179" s="185">
        <f t="shared" si="52"/>
        <v>0</v>
      </c>
      <c r="BM179" s="186">
        <v>0.60416666666668395</v>
      </c>
      <c r="BN179" s="231">
        <v>0.60763888888890605</v>
      </c>
      <c r="BO179" s="177">
        <f t="shared" si="59"/>
        <v>0</v>
      </c>
      <c r="BP179" s="232"/>
      <c r="BQ179" s="233"/>
      <c r="BR179" s="234"/>
      <c r="BS179" s="177">
        <f t="shared" si="53"/>
        <v>0</v>
      </c>
      <c r="BT179" s="232"/>
      <c r="BU179" s="233"/>
      <c r="BV179" s="234"/>
      <c r="BW179" s="181">
        <f t="shared" si="44"/>
        <v>0</v>
      </c>
      <c r="BX179" s="182"/>
      <c r="BY179" s="235"/>
      <c r="BZ179" s="236"/>
      <c r="CA179" s="235"/>
      <c r="CB179" s="185">
        <f t="shared" si="54"/>
        <v>0</v>
      </c>
    </row>
    <row r="180" spans="1:80" ht="15.75">
      <c r="A180" s="186">
        <v>0.60763888888890605</v>
      </c>
      <c r="B180" s="231">
        <v>0.61111111111112804</v>
      </c>
      <c r="C180" s="177">
        <f t="shared" si="55"/>
        <v>0</v>
      </c>
      <c r="D180" s="232"/>
      <c r="E180" s="233"/>
      <c r="F180" s="234"/>
      <c r="G180" s="177">
        <f t="shared" si="45"/>
        <v>0</v>
      </c>
      <c r="H180" s="232"/>
      <c r="I180" s="233"/>
      <c r="J180" s="234"/>
      <c r="K180" s="181">
        <f t="shared" si="40"/>
        <v>0</v>
      </c>
      <c r="L180" s="182"/>
      <c r="M180" s="235"/>
      <c r="N180" s="236"/>
      <c r="O180" s="235"/>
      <c r="P180" s="185">
        <f t="shared" si="46"/>
        <v>0</v>
      </c>
      <c r="Q180" s="186">
        <v>0.60763888888890605</v>
      </c>
      <c r="R180" s="231">
        <v>0.61111111111112804</v>
      </c>
      <c r="S180" s="177">
        <f t="shared" si="56"/>
        <v>0</v>
      </c>
      <c r="T180" s="232"/>
      <c r="U180" s="233"/>
      <c r="V180" s="234"/>
      <c r="W180" s="177">
        <f t="shared" si="47"/>
        <v>0</v>
      </c>
      <c r="X180" s="232"/>
      <c r="Y180" s="233"/>
      <c r="Z180" s="234"/>
      <c r="AA180" s="181">
        <f t="shared" si="41"/>
        <v>0</v>
      </c>
      <c r="AB180" s="182"/>
      <c r="AC180" s="235"/>
      <c r="AD180" s="236"/>
      <c r="AE180" s="235"/>
      <c r="AF180" s="185">
        <f t="shared" si="48"/>
        <v>0</v>
      </c>
      <c r="AG180" s="186">
        <v>0.60763888888890605</v>
      </c>
      <c r="AH180" s="231">
        <v>0.61111111111112804</v>
      </c>
      <c r="AI180" s="177">
        <f t="shared" si="57"/>
        <v>0</v>
      </c>
      <c r="AJ180" s="232"/>
      <c r="AK180" s="233"/>
      <c r="AL180" s="234"/>
      <c r="AM180" s="177">
        <f t="shared" si="49"/>
        <v>0</v>
      </c>
      <c r="AN180" s="232"/>
      <c r="AO180" s="233"/>
      <c r="AP180" s="234"/>
      <c r="AQ180" s="181">
        <f t="shared" si="42"/>
        <v>0</v>
      </c>
      <c r="AR180" s="182"/>
      <c r="AS180" s="235"/>
      <c r="AT180" s="236"/>
      <c r="AU180" s="235"/>
      <c r="AV180" s="185">
        <f t="shared" si="50"/>
        <v>0</v>
      </c>
      <c r="AW180" s="186">
        <v>0.60763888888890605</v>
      </c>
      <c r="AX180" s="231">
        <v>0.61111111111112804</v>
      </c>
      <c r="AY180" s="177">
        <f t="shared" si="58"/>
        <v>0</v>
      </c>
      <c r="AZ180" s="232"/>
      <c r="BA180" s="233"/>
      <c r="BB180" s="234"/>
      <c r="BC180" s="177">
        <f t="shared" si="51"/>
        <v>0</v>
      </c>
      <c r="BD180" s="232"/>
      <c r="BE180" s="233"/>
      <c r="BF180" s="234"/>
      <c r="BG180" s="181">
        <f t="shared" si="43"/>
        <v>0</v>
      </c>
      <c r="BH180" s="182"/>
      <c r="BI180" s="235"/>
      <c r="BJ180" s="236"/>
      <c r="BK180" s="235"/>
      <c r="BL180" s="185">
        <f t="shared" si="52"/>
        <v>0</v>
      </c>
      <c r="BM180" s="186">
        <v>0.60763888888890605</v>
      </c>
      <c r="BN180" s="231">
        <v>0.61111111111112804</v>
      </c>
      <c r="BO180" s="177">
        <f t="shared" si="59"/>
        <v>0</v>
      </c>
      <c r="BP180" s="232"/>
      <c r="BQ180" s="233"/>
      <c r="BR180" s="234"/>
      <c r="BS180" s="177">
        <f t="shared" si="53"/>
        <v>0</v>
      </c>
      <c r="BT180" s="232"/>
      <c r="BU180" s="233"/>
      <c r="BV180" s="234"/>
      <c r="BW180" s="181">
        <f t="shared" si="44"/>
        <v>0</v>
      </c>
      <c r="BX180" s="182"/>
      <c r="BY180" s="235"/>
      <c r="BZ180" s="236"/>
      <c r="CA180" s="235"/>
      <c r="CB180" s="185">
        <f t="shared" si="54"/>
        <v>0</v>
      </c>
    </row>
    <row r="181" spans="1:80" ht="15.75">
      <c r="A181" s="186">
        <v>0.61111111111112804</v>
      </c>
      <c r="B181" s="231">
        <v>0.61458333333335102</v>
      </c>
      <c r="C181" s="177">
        <f t="shared" si="55"/>
        <v>0</v>
      </c>
      <c r="D181" s="232"/>
      <c r="E181" s="233"/>
      <c r="F181" s="234"/>
      <c r="G181" s="177">
        <f t="shared" si="45"/>
        <v>0</v>
      </c>
      <c r="H181" s="232"/>
      <c r="I181" s="233"/>
      <c r="J181" s="234"/>
      <c r="K181" s="181">
        <f t="shared" si="40"/>
        <v>0</v>
      </c>
      <c r="L181" s="182"/>
      <c r="M181" s="235"/>
      <c r="N181" s="236"/>
      <c r="O181" s="235"/>
      <c r="P181" s="185">
        <f t="shared" si="46"/>
        <v>0</v>
      </c>
      <c r="Q181" s="186">
        <v>0.61111111111112804</v>
      </c>
      <c r="R181" s="231">
        <v>0.61458333333335102</v>
      </c>
      <c r="S181" s="177">
        <f t="shared" si="56"/>
        <v>0</v>
      </c>
      <c r="T181" s="232"/>
      <c r="U181" s="233"/>
      <c r="V181" s="234"/>
      <c r="W181" s="177">
        <f t="shared" si="47"/>
        <v>0</v>
      </c>
      <c r="X181" s="232"/>
      <c r="Y181" s="233"/>
      <c r="Z181" s="234"/>
      <c r="AA181" s="181">
        <f t="shared" si="41"/>
        <v>0</v>
      </c>
      <c r="AB181" s="182"/>
      <c r="AC181" s="235"/>
      <c r="AD181" s="236"/>
      <c r="AE181" s="235"/>
      <c r="AF181" s="185">
        <f t="shared" si="48"/>
        <v>0</v>
      </c>
      <c r="AG181" s="186">
        <v>0.61111111111112804</v>
      </c>
      <c r="AH181" s="231">
        <v>0.61458333333335102</v>
      </c>
      <c r="AI181" s="177">
        <f t="shared" si="57"/>
        <v>0</v>
      </c>
      <c r="AJ181" s="232"/>
      <c r="AK181" s="233"/>
      <c r="AL181" s="234"/>
      <c r="AM181" s="177">
        <f t="shared" si="49"/>
        <v>0</v>
      </c>
      <c r="AN181" s="232"/>
      <c r="AO181" s="233"/>
      <c r="AP181" s="234"/>
      <c r="AQ181" s="181">
        <f t="shared" si="42"/>
        <v>0</v>
      </c>
      <c r="AR181" s="182"/>
      <c r="AS181" s="235"/>
      <c r="AT181" s="236"/>
      <c r="AU181" s="235"/>
      <c r="AV181" s="185">
        <f t="shared" si="50"/>
        <v>0</v>
      </c>
      <c r="AW181" s="186">
        <v>0.61111111111112804</v>
      </c>
      <c r="AX181" s="231">
        <v>0.61458333333335102</v>
      </c>
      <c r="AY181" s="177">
        <f t="shared" si="58"/>
        <v>0</v>
      </c>
      <c r="AZ181" s="232"/>
      <c r="BA181" s="233"/>
      <c r="BB181" s="234"/>
      <c r="BC181" s="177">
        <f t="shared" si="51"/>
        <v>0</v>
      </c>
      <c r="BD181" s="232"/>
      <c r="BE181" s="233"/>
      <c r="BF181" s="234"/>
      <c r="BG181" s="181">
        <f t="shared" si="43"/>
        <v>0</v>
      </c>
      <c r="BH181" s="182"/>
      <c r="BI181" s="235"/>
      <c r="BJ181" s="236"/>
      <c r="BK181" s="235"/>
      <c r="BL181" s="185">
        <f t="shared" si="52"/>
        <v>0</v>
      </c>
      <c r="BM181" s="186">
        <v>0.61111111111112804</v>
      </c>
      <c r="BN181" s="231">
        <v>0.61458333333335102</v>
      </c>
      <c r="BO181" s="177">
        <f t="shared" si="59"/>
        <v>0</v>
      </c>
      <c r="BP181" s="232"/>
      <c r="BQ181" s="233"/>
      <c r="BR181" s="234"/>
      <c r="BS181" s="177">
        <f t="shared" si="53"/>
        <v>0</v>
      </c>
      <c r="BT181" s="232"/>
      <c r="BU181" s="233"/>
      <c r="BV181" s="234"/>
      <c r="BW181" s="181">
        <f t="shared" si="44"/>
        <v>0</v>
      </c>
      <c r="BX181" s="182"/>
      <c r="BY181" s="235"/>
      <c r="BZ181" s="236"/>
      <c r="CA181" s="235"/>
      <c r="CB181" s="185">
        <f t="shared" si="54"/>
        <v>0</v>
      </c>
    </row>
    <row r="182" spans="1:80" ht="15.75">
      <c r="A182" s="186">
        <v>0.61458333333335102</v>
      </c>
      <c r="B182" s="231">
        <v>0.61805555555557301</v>
      </c>
      <c r="C182" s="177">
        <f t="shared" si="55"/>
        <v>0</v>
      </c>
      <c r="D182" s="232"/>
      <c r="E182" s="233"/>
      <c r="F182" s="234"/>
      <c r="G182" s="177">
        <f t="shared" si="45"/>
        <v>0</v>
      </c>
      <c r="H182" s="232"/>
      <c r="I182" s="233"/>
      <c r="J182" s="234"/>
      <c r="K182" s="181">
        <f t="shared" si="40"/>
        <v>0</v>
      </c>
      <c r="L182" s="182"/>
      <c r="M182" s="235"/>
      <c r="N182" s="236"/>
      <c r="O182" s="235"/>
      <c r="P182" s="185">
        <f t="shared" si="46"/>
        <v>0</v>
      </c>
      <c r="Q182" s="186">
        <v>0.61458333333335102</v>
      </c>
      <c r="R182" s="231">
        <v>0.61805555555557301</v>
      </c>
      <c r="S182" s="177">
        <f t="shared" si="56"/>
        <v>0</v>
      </c>
      <c r="T182" s="232"/>
      <c r="U182" s="233"/>
      <c r="V182" s="234"/>
      <c r="W182" s="177">
        <f t="shared" si="47"/>
        <v>0</v>
      </c>
      <c r="X182" s="232"/>
      <c r="Y182" s="233"/>
      <c r="Z182" s="234"/>
      <c r="AA182" s="181">
        <f t="shared" si="41"/>
        <v>0</v>
      </c>
      <c r="AB182" s="182"/>
      <c r="AC182" s="235"/>
      <c r="AD182" s="236"/>
      <c r="AE182" s="235"/>
      <c r="AF182" s="185">
        <f t="shared" si="48"/>
        <v>0</v>
      </c>
      <c r="AG182" s="186">
        <v>0.61458333333335102</v>
      </c>
      <c r="AH182" s="231">
        <v>0.61805555555557301</v>
      </c>
      <c r="AI182" s="177">
        <f t="shared" si="57"/>
        <v>0</v>
      </c>
      <c r="AJ182" s="232"/>
      <c r="AK182" s="233"/>
      <c r="AL182" s="234"/>
      <c r="AM182" s="177">
        <f t="shared" si="49"/>
        <v>0</v>
      </c>
      <c r="AN182" s="232"/>
      <c r="AO182" s="233"/>
      <c r="AP182" s="234"/>
      <c r="AQ182" s="181">
        <f t="shared" si="42"/>
        <v>0</v>
      </c>
      <c r="AR182" s="182"/>
      <c r="AS182" s="235"/>
      <c r="AT182" s="236"/>
      <c r="AU182" s="235"/>
      <c r="AV182" s="185">
        <f t="shared" si="50"/>
        <v>0</v>
      </c>
      <c r="AW182" s="186">
        <v>0.61458333333335102</v>
      </c>
      <c r="AX182" s="231">
        <v>0.61805555555557301</v>
      </c>
      <c r="AY182" s="177">
        <f t="shared" si="58"/>
        <v>0</v>
      </c>
      <c r="AZ182" s="232"/>
      <c r="BA182" s="233"/>
      <c r="BB182" s="234"/>
      <c r="BC182" s="177">
        <f t="shared" si="51"/>
        <v>0</v>
      </c>
      <c r="BD182" s="232"/>
      <c r="BE182" s="233"/>
      <c r="BF182" s="234"/>
      <c r="BG182" s="181">
        <f t="shared" si="43"/>
        <v>0</v>
      </c>
      <c r="BH182" s="182"/>
      <c r="BI182" s="235"/>
      <c r="BJ182" s="236"/>
      <c r="BK182" s="235"/>
      <c r="BL182" s="185">
        <f t="shared" si="52"/>
        <v>0</v>
      </c>
      <c r="BM182" s="186">
        <v>0.61458333333335102</v>
      </c>
      <c r="BN182" s="231">
        <v>0.61805555555557301</v>
      </c>
      <c r="BO182" s="177">
        <f t="shared" si="59"/>
        <v>0</v>
      </c>
      <c r="BP182" s="232"/>
      <c r="BQ182" s="233"/>
      <c r="BR182" s="234"/>
      <c r="BS182" s="177">
        <f t="shared" si="53"/>
        <v>0</v>
      </c>
      <c r="BT182" s="232"/>
      <c r="BU182" s="233"/>
      <c r="BV182" s="234"/>
      <c r="BW182" s="181">
        <f t="shared" si="44"/>
        <v>0</v>
      </c>
      <c r="BX182" s="182"/>
      <c r="BY182" s="235"/>
      <c r="BZ182" s="236"/>
      <c r="CA182" s="235"/>
      <c r="CB182" s="185">
        <f t="shared" si="54"/>
        <v>0</v>
      </c>
    </row>
    <row r="183" spans="1:80" ht="15.75">
      <c r="A183" s="186">
        <v>0.61805555555557301</v>
      </c>
      <c r="B183" s="231">
        <v>0.621527777777795</v>
      </c>
      <c r="C183" s="177">
        <f t="shared" si="55"/>
        <v>0</v>
      </c>
      <c r="D183" s="232"/>
      <c r="E183" s="233"/>
      <c r="F183" s="234"/>
      <c r="G183" s="177">
        <f t="shared" si="45"/>
        <v>0</v>
      </c>
      <c r="H183" s="232"/>
      <c r="I183" s="233"/>
      <c r="J183" s="234"/>
      <c r="K183" s="181">
        <f t="shared" si="40"/>
        <v>0</v>
      </c>
      <c r="L183" s="182"/>
      <c r="M183" s="235"/>
      <c r="N183" s="236"/>
      <c r="O183" s="235"/>
      <c r="P183" s="185">
        <f t="shared" si="46"/>
        <v>0</v>
      </c>
      <c r="Q183" s="186">
        <v>0.61805555555557301</v>
      </c>
      <c r="R183" s="231">
        <v>0.621527777777795</v>
      </c>
      <c r="S183" s="177">
        <f t="shared" si="56"/>
        <v>0</v>
      </c>
      <c r="T183" s="232"/>
      <c r="U183" s="233"/>
      <c r="V183" s="234"/>
      <c r="W183" s="177">
        <f t="shared" si="47"/>
        <v>0</v>
      </c>
      <c r="X183" s="232"/>
      <c r="Y183" s="233"/>
      <c r="Z183" s="234"/>
      <c r="AA183" s="181">
        <f t="shared" si="41"/>
        <v>0</v>
      </c>
      <c r="AB183" s="182"/>
      <c r="AC183" s="235"/>
      <c r="AD183" s="236"/>
      <c r="AE183" s="235"/>
      <c r="AF183" s="185">
        <f t="shared" si="48"/>
        <v>0</v>
      </c>
      <c r="AG183" s="186">
        <v>0.61805555555557301</v>
      </c>
      <c r="AH183" s="231">
        <v>0.621527777777795</v>
      </c>
      <c r="AI183" s="177">
        <f t="shared" si="57"/>
        <v>0</v>
      </c>
      <c r="AJ183" s="232"/>
      <c r="AK183" s="233"/>
      <c r="AL183" s="234"/>
      <c r="AM183" s="177">
        <f t="shared" si="49"/>
        <v>0</v>
      </c>
      <c r="AN183" s="232"/>
      <c r="AO183" s="233"/>
      <c r="AP183" s="234"/>
      <c r="AQ183" s="181">
        <f t="shared" si="42"/>
        <v>0</v>
      </c>
      <c r="AR183" s="182"/>
      <c r="AS183" s="235"/>
      <c r="AT183" s="236"/>
      <c r="AU183" s="235"/>
      <c r="AV183" s="185">
        <f t="shared" si="50"/>
        <v>0</v>
      </c>
      <c r="AW183" s="186">
        <v>0.61805555555557301</v>
      </c>
      <c r="AX183" s="231">
        <v>0.621527777777795</v>
      </c>
      <c r="AY183" s="177">
        <f t="shared" si="58"/>
        <v>0</v>
      </c>
      <c r="AZ183" s="232"/>
      <c r="BA183" s="233"/>
      <c r="BB183" s="234"/>
      <c r="BC183" s="177">
        <f t="shared" si="51"/>
        <v>0</v>
      </c>
      <c r="BD183" s="232"/>
      <c r="BE183" s="233"/>
      <c r="BF183" s="234"/>
      <c r="BG183" s="181">
        <f t="shared" si="43"/>
        <v>0</v>
      </c>
      <c r="BH183" s="182"/>
      <c r="BI183" s="235"/>
      <c r="BJ183" s="236"/>
      <c r="BK183" s="235"/>
      <c r="BL183" s="185">
        <f t="shared" si="52"/>
        <v>0</v>
      </c>
      <c r="BM183" s="186">
        <v>0.61805555555557301</v>
      </c>
      <c r="BN183" s="231">
        <v>0.621527777777795</v>
      </c>
      <c r="BO183" s="177">
        <f t="shared" si="59"/>
        <v>0</v>
      </c>
      <c r="BP183" s="232"/>
      <c r="BQ183" s="233"/>
      <c r="BR183" s="234"/>
      <c r="BS183" s="177">
        <f t="shared" si="53"/>
        <v>0</v>
      </c>
      <c r="BT183" s="232"/>
      <c r="BU183" s="233"/>
      <c r="BV183" s="234"/>
      <c r="BW183" s="181">
        <f t="shared" si="44"/>
        <v>0</v>
      </c>
      <c r="BX183" s="182"/>
      <c r="BY183" s="235"/>
      <c r="BZ183" s="236"/>
      <c r="CA183" s="235"/>
      <c r="CB183" s="185">
        <f t="shared" si="54"/>
        <v>0</v>
      </c>
    </row>
    <row r="184" spans="1:80" ht="15.75">
      <c r="A184" s="186">
        <v>0.621527777777795</v>
      </c>
      <c r="B184" s="231">
        <v>0.62500000000001799</v>
      </c>
      <c r="C184" s="177">
        <f t="shared" si="55"/>
        <v>0</v>
      </c>
      <c r="D184" s="232"/>
      <c r="E184" s="233"/>
      <c r="F184" s="234"/>
      <c r="G184" s="177">
        <f t="shared" si="45"/>
        <v>0</v>
      </c>
      <c r="H184" s="232"/>
      <c r="I184" s="233"/>
      <c r="J184" s="234"/>
      <c r="K184" s="181">
        <f t="shared" si="40"/>
        <v>0</v>
      </c>
      <c r="L184" s="182"/>
      <c r="M184" s="235"/>
      <c r="N184" s="236"/>
      <c r="O184" s="235"/>
      <c r="P184" s="185">
        <f t="shared" si="46"/>
        <v>0</v>
      </c>
      <c r="Q184" s="186">
        <v>0.621527777777795</v>
      </c>
      <c r="R184" s="231">
        <v>0.62500000000001799</v>
      </c>
      <c r="S184" s="177">
        <f t="shared" si="56"/>
        <v>0</v>
      </c>
      <c r="T184" s="232"/>
      <c r="U184" s="233"/>
      <c r="V184" s="234"/>
      <c r="W184" s="177">
        <f t="shared" si="47"/>
        <v>0</v>
      </c>
      <c r="X184" s="232"/>
      <c r="Y184" s="233"/>
      <c r="Z184" s="234"/>
      <c r="AA184" s="181">
        <f t="shared" si="41"/>
        <v>0</v>
      </c>
      <c r="AB184" s="182"/>
      <c r="AC184" s="235"/>
      <c r="AD184" s="236"/>
      <c r="AE184" s="235"/>
      <c r="AF184" s="185">
        <f t="shared" si="48"/>
        <v>0</v>
      </c>
      <c r="AG184" s="186">
        <v>0.621527777777795</v>
      </c>
      <c r="AH184" s="231">
        <v>0.62500000000001799</v>
      </c>
      <c r="AI184" s="177">
        <f t="shared" si="57"/>
        <v>0</v>
      </c>
      <c r="AJ184" s="232"/>
      <c r="AK184" s="233"/>
      <c r="AL184" s="234"/>
      <c r="AM184" s="177">
        <f t="shared" si="49"/>
        <v>0</v>
      </c>
      <c r="AN184" s="232"/>
      <c r="AO184" s="233"/>
      <c r="AP184" s="234"/>
      <c r="AQ184" s="181">
        <f t="shared" si="42"/>
        <v>0</v>
      </c>
      <c r="AR184" s="182"/>
      <c r="AS184" s="235"/>
      <c r="AT184" s="236"/>
      <c r="AU184" s="235"/>
      <c r="AV184" s="185">
        <f t="shared" si="50"/>
        <v>0</v>
      </c>
      <c r="AW184" s="186">
        <v>0.621527777777795</v>
      </c>
      <c r="AX184" s="231">
        <v>0.62500000000001799</v>
      </c>
      <c r="AY184" s="177">
        <f t="shared" si="58"/>
        <v>0</v>
      </c>
      <c r="AZ184" s="232"/>
      <c r="BA184" s="233"/>
      <c r="BB184" s="234"/>
      <c r="BC184" s="177">
        <f t="shared" si="51"/>
        <v>0</v>
      </c>
      <c r="BD184" s="232"/>
      <c r="BE184" s="233"/>
      <c r="BF184" s="234"/>
      <c r="BG184" s="181">
        <f t="shared" si="43"/>
        <v>0</v>
      </c>
      <c r="BH184" s="182"/>
      <c r="BI184" s="235"/>
      <c r="BJ184" s="236"/>
      <c r="BK184" s="235"/>
      <c r="BL184" s="185">
        <f t="shared" si="52"/>
        <v>0</v>
      </c>
      <c r="BM184" s="186">
        <v>0.621527777777795</v>
      </c>
      <c r="BN184" s="231">
        <v>0.62500000000001799</v>
      </c>
      <c r="BO184" s="177">
        <f t="shared" si="59"/>
        <v>0</v>
      </c>
      <c r="BP184" s="232"/>
      <c r="BQ184" s="233"/>
      <c r="BR184" s="234"/>
      <c r="BS184" s="177">
        <f t="shared" si="53"/>
        <v>0</v>
      </c>
      <c r="BT184" s="232"/>
      <c r="BU184" s="233"/>
      <c r="BV184" s="234"/>
      <c r="BW184" s="181">
        <f t="shared" si="44"/>
        <v>0</v>
      </c>
      <c r="BX184" s="182"/>
      <c r="BY184" s="235"/>
      <c r="BZ184" s="236"/>
      <c r="CA184" s="235"/>
      <c r="CB184" s="185">
        <f t="shared" si="54"/>
        <v>0</v>
      </c>
    </row>
    <row r="185" spans="1:80" ht="15.75">
      <c r="A185" s="186">
        <v>0.62500000000001799</v>
      </c>
      <c r="B185" s="231">
        <v>0.62847222222223997</v>
      </c>
      <c r="C185" s="177">
        <f t="shared" si="55"/>
        <v>1</v>
      </c>
      <c r="D185" s="256">
        <v>1</v>
      </c>
      <c r="E185" s="239"/>
      <c r="F185" s="241"/>
      <c r="G185" s="177">
        <f t="shared" si="45"/>
        <v>3</v>
      </c>
      <c r="H185" s="166">
        <v>1</v>
      </c>
      <c r="I185" s="166">
        <v>2</v>
      </c>
      <c r="J185" s="166">
        <v>0</v>
      </c>
      <c r="K185" s="181">
        <f t="shared" si="40"/>
        <v>3</v>
      </c>
      <c r="L185" s="182"/>
      <c r="M185" s="235"/>
      <c r="N185" s="236"/>
      <c r="O185" s="235"/>
      <c r="P185" s="185">
        <f t="shared" si="46"/>
        <v>0</v>
      </c>
      <c r="Q185" s="186">
        <v>0.62500000000001799</v>
      </c>
      <c r="R185" s="231">
        <v>0.62847222222223997</v>
      </c>
      <c r="S185" s="177">
        <f t="shared" si="56"/>
        <v>4</v>
      </c>
      <c r="T185" s="238">
        <v>4</v>
      </c>
      <c r="U185" s="239"/>
      <c r="V185" s="241"/>
      <c r="W185" s="177">
        <f t="shared" si="47"/>
        <v>0</v>
      </c>
      <c r="X185" s="166">
        <v>0</v>
      </c>
      <c r="Y185" s="166">
        <v>0</v>
      </c>
      <c r="Z185" s="166">
        <v>0</v>
      </c>
      <c r="AA185" s="181">
        <f t="shared" si="41"/>
        <v>0</v>
      </c>
      <c r="AB185" s="238"/>
      <c r="AC185" s="239"/>
      <c r="AD185" s="240"/>
      <c r="AE185" s="241"/>
      <c r="AF185" s="185">
        <f t="shared" si="48"/>
        <v>0</v>
      </c>
      <c r="AG185" s="186">
        <v>0.62500000000001799</v>
      </c>
      <c r="AH185" s="231">
        <v>0.62847222222223997</v>
      </c>
      <c r="AI185" s="177">
        <f t="shared" si="57"/>
        <v>0</v>
      </c>
      <c r="AJ185" s="238"/>
      <c r="AK185" s="239"/>
      <c r="AL185" s="255"/>
      <c r="AM185" s="177">
        <f t="shared" si="49"/>
        <v>1</v>
      </c>
      <c r="AN185" s="166">
        <v>1</v>
      </c>
      <c r="AO185" s="166">
        <v>0</v>
      </c>
      <c r="AP185" s="234"/>
      <c r="AQ185" s="181">
        <f t="shared" si="42"/>
        <v>1</v>
      </c>
      <c r="AR185" s="238"/>
      <c r="AS185" s="239"/>
      <c r="AT185" s="240"/>
      <c r="AU185" s="241"/>
      <c r="AV185" s="185">
        <f t="shared" si="50"/>
        <v>0</v>
      </c>
      <c r="AW185" s="186">
        <v>0.62500000000001799</v>
      </c>
      <c r="AX185" s="231">
        <v>0.62847222222223997</v>
      </c>
      <c r="AY185" s="177">
        <f t="shared" si="58"/>
        <v>0</v>
      </c>
      <c r="AZ185" s="232"/>
      <c r="BA185" s="233"/>
      <c r="BB185" s="234"/>
      <c r="BC185" s="177">
        <f t="shared" si="51"/>
        <v>0</v>
      </c>
      <c r="BD185" s="232"/>
      <c r="BE185" s="233"/>
      <c r="BF185" s="234"/>
      <c r="BG185" s="181">
        <f t="shared" si="43"/>
        <v>0</v>
      </c>
      <c r="BH185" s="182"/>
      <c r="BI185" s="235"/>
      <c r="BJ185" s="236"/>
      <c r="BK185" s="235"/>
      <c r="BL185" s="185">
        <f t="shared" si="52"/>
        <v>0</v>
      </c>
      <c r="BM185" s="186">
        <v>0.62500000000001799</v>
      </c>
      <c r="BN185" s="231">
        <v>0.62847222222223997</v>
      </c>
      <c r="BO185" s="177">
        <f t="shared" si="59"/>
        <v>0</v>
      </c>
      <c r="BP185" s="232"/>
      <c r="BQ185" s="233"/>
      <c r="BR185" s="234"/>
      <c r="BS185" s="177">
        <f t="shared" si="53"/>
        <v>0</v>
      </c>
      <c r="BT185" s="232"/>
      <c r="BU185" s="233"/>
      <c r="BV185" s="234"/>
      <c r="BW185" s="181">
        <f t="shared" si="44"/>
        <v>0</v>
      </c>
      <c r="BX185" s="182"/>
      <c r="BY185" s="235"/>
      <c r="BZ185" s="236"/>
      <c r="CA185" s="235"/>
      <c r="CB185" s="185">
        <f t="shared" si="54"/>
        <v>0</v>
      </c>
    </row>
    <row r="186" spans="1:80" ht="15.75">
      <c r="A186" s="186">
        <v>0.62847222222223997</v>
      </c>
      <c r="B186" s="231">
        <v>0.63194444444446196</v>
      </c>
      <c r="C186" s="177">
        <f t="shared" si="55"/>
        <v>0</v>
      </c>
      <c r="D186" s="256"/>
      <c r="E186" s="239"/>
      <c r="F186" s="241"/>
      <c r="G186" s="177">
        <f t="shared" si="45"/>
        <v>11</v>
      </c>
      <c r="H186" s="166">
        <v>11</v>
      </c>
      <c r="I186" s="166">
        <v>0</v>
      </c>
      <c r="J186" s="166">
        <v>0</v>
      </c>
      <c r="K186" s="181">
        <f t="shared" si="40"/>
        <v>11</v>
      </c>
      <c r="L186" s="182"/>
      <c r="M186" s="235"/>
      <c r="N186" s="236"/>
      <c r="O186" s="235"/>
      <c r="P186" s="185">
        <f t="shared" si="46"/>
        <v>0</v>
      </c>
      <c r="Q186" s="186">
        <v>0.62847222222223997</v>
      </c>
      <c r="R186" s="231">
        <v>0.63194444444446196</v>
      </c>
      <c r="S186" s="177">
        <f t="shared" si="56"/>
        <v>6</v>
      </c>
      <c r="T186" s="238">
        <v>5</v>
      </c>
      <c r="U186" s="239">
        <v>1</v>
      </c>
      <c r="V186" s="241"/>
      <c r="W186" s="177">
        <f t="shared" si="47"/>
        <v>0</v>
      </c>
      <c r="X186" s="166">
        <v>0</v>
      </c>
      <c r="Y186" s="166">
        <v>0</v>
      </c>
      <c r="Z186" s="166">
        <v>0</v>
      </c>
      <c r="AA186" s="181">
        <f t="shared" si="41"/>
        <v>0</v>
      </c>
      <c r="AB186" s="238"/>
      <c r="AC186" s="239"/>
      <c r="AD186" s="240"/>
      <c r="AE186" s="241"/>
      <c r="AF186" s="185">
        <f t="shared" si="48"/>
        <v>0</v>
      </c>
      <c r="AG186" s="186">
        <v>0.62847222222223997</v>
      </c>
      <c r="AH186" s="231">
        <v>0.63194444444446196</v>
      </c>
      <c r="AI186" s="177">
        <f t="shared" si="57"/>
        <v>0</v>
      </c>
      <c r="AJ186" s="238"/>
      <c r="AK186" s="239"/>
      <c r="AL186" s="255"/>
      <c r="AM186" s="177">
        <f t="shared" si="49"/>
        <v>6</v>
      </c>
      <c r="AN186" s="166">
        <v>5</v>
      </c>
      <c r="AO186" s="166">
        <v>0</v>
      </c>
      <c r="AP186" s="234"/>
      <c r="AQ186" s="181">
        <f t="shared" si="42"/>
        <v>5</v>
      </c>
      <c r="AR186" s="238"/>
      <c r="AS186" s="239"/>
      <c r="AT186" s="240"/>
      <c r="AU186" s="241">
        <v>1</v>
      </c>
      <c r="AV186" s="185">
        <f t="shared" si="50"/>
        <v>1</v>
      </c>
      <c r="AW186" s="186">
        <v>0.62847222222223997</v>
      </c>
      <c r="AX186" s="231">
        <v>0.63194444444446196</v>
      </c>
      <c r="AY186" s="177">
        <f t="shared" si="58"/>
        <v>0</v>
      </c>
      <c r="AZ186" s="232"/>
      <c r="BA186" s="233"/>
      <c r="BB186" s="234"/>
      <c r="BC186" s="177">
        <f t="shared" si="51"/>
        <v>0</v>
      </c>
      <c r="BD186" s="232"/>
      <c r="BE186" s="233"/>
      <c r="BF186" s="234"/>
      <c r="BG186" s="181">
        <f t="shared" si="43"/>
        <v>0</v>
      </c>
      <c r="BH186" s="182"/>
      <c r="BI186" s="235"/>
      <c r="BJ186" s="236"/>
      <c r="BK186" s="235"/>
      <c r="BL186" s="185">
        <f t="shared" si="52"/>
        <v>0</v>
      </c>
      <c r="BM186" s="186">
        <v>0.62847222222223997</v>
      </c>
      <c r="BN186" s="231">
        <v>0.63194444444446196</v>
      </c>
      <c r="BO186" s="177">
        <f t="shared" si="59"/>
        <v>0</v>
      </c>
      <c r="BP186" s="232"/>
      <c r="BQ186" s="233"/>
      <c r="BR186" s="234"/>
      <c r="BS186" s="177">
        <f t="shared" si="53"/>
        <v>0</v>
      </c>
      <c r="BT186" s="232"/>
      <c r="BU186" s="233"/>
      <c r="BV186" s="234"/>
      <c r="BW186" s="181">
        <f t="shared" si="44"/>
        <v>0</v>
      </c>
      <c r="BX186" s="182"/>
      <c r="BY186" s="235"/>
      <c r="BZ186" s="236"/>
      <c r="CA186" s="235"/>
      <c r="CB186" s="185">
        <f t="shared" si="54"/>
        <v>0</v>
      </c>
    </row>
    <row r="187" spans="1:80" ht="15.75">
      <c r="A187" s="186">
        <v>0.63194444444446196</v>
      </c>
      <c r="B187" s="231">
        <v>0.63541666666668495</v>
      </c>
      <c r="C187" s="177">
        <f t="shared" si="55"/>
        <v>2</v>
      </c>
      <c r="D187" s="256">
        <v>1</v>
      </c>
      <c r="E187" s="239">
        <v>1</v>
      </c>
      <c r="F187" s="241"/>
      <c r="G187" s="177">
        <f t="shared" si="45"/>
        <v>8</v>
      </c>
      <c r="H187" s="166">
        <v>7</v>
      </c>
      <c r="I187" s="166">
        <v>1</v>
      </c>
      <c r="J187" s="166">
        <v>0</v>
      </c>
      <c r="K187" s="181">
        <f t="shared" si="40"/>
        <v>8</v>
      </c>
      <c r="L187" s="182"/>
      <c r="M187" s="235"/>
      <c r="N187" s="236"/>
      <c r="O187" s="235"/>
      <c r="P187" s="185">
        <f t="shared" si="46"/>
        <v>0</v>
      </c>
      <c r="Q187" s="186">
        <v>0.63194444444446196</v>
      </c>
      <c r="R187" s="231">
        <v>0.63541666666668495</v>
      </c>
      <c r="S187" s="177">
        <f t="shared" si="56"/>
        <v>8</v>
      </c>
      <c r="T187" s="238">
        <v>8</v>
      </c>
      <c r="U187" s="239"/>
      <c r="V187" s="241"/>
      <c r="W187" s="177">
        <f t="shared" si="47"/>
        <v>2</v>
      </c>
      <c r="X187" s="166">
        <v>1</v>
      </c>
      <c r="Y187" s="166">
        <v>0</v>
      </c>
      <c r="Z187" s="166">
        <v>1</v>
      </c>
      <c r="AA187" s="181">
        <f t="shared" si="41"/>
        <v>2</v>
      </c>
      <c r="AB187" s="238"/>
      <c r="AC187" s="239"/>
      <c r="AD187" s="240"/>
      <c r="AE187" s="241"/>
      <c r="AF187" s="185">
        <f t="shared" si="48"/>
        <v>0</v>
      </c>
      <c r="AG187" s="186">
        <v>0.63194444444446196</v>
      </c>
      <c r="AH187" s="231">
        <v>0.63541666666668495</v>
      </c>
      <c r="AI187" s="177">
        <f t="shared" si="57"/>
        <v>0</v>
      </c>
      <c r="AJ187" s="238"/>
      <c r="AK187" s="239"/>
      <c r="AL187" s="255"/>
      <c r="AM187" s="177">
        <f t="shared" si="49"/>
        <v>1</v>
      </c>
      <c r="AN187" s="166">
        <v>1</v>
      </c>
      <c r="AO187" s="166">
        <v>0</v>
      </c>
      <c r="AP187" s="234"/>
      <c r="AQ187" s="181">
        <f t="shared" si="42"/>
        <v>1</v>
      </c>
      <c r="AR187" s="238"/>
      <c r="AS187" s="239"/>
      <c r="AT187" s="240"/>
      <c r="AU187" s="241"/>
      <c r="AV187" s="185">
        <f t="shared" si="50"/>
        <v>0</v>
      </c>
      <c r="AW187" s="186">
        <v>0.63194444444446196</v>
      </c>
      <c r="AX187" s="231">
        <v>0.63541666666668495</v>
      </c>
      <c r="AY187" s="177">
        <f t="shared" si="58"/>
        <v>0</v>
      </c>
      <c r="AZ187" s="232"/>
      <c r="BA187" s="233"/>
      <c r="BB187" s="234"/>
      <c r="BC187" s="177">
        <f t="shared" si="51"/>
        <v>0</v>
      </c>
      <c r="BD187" s="232"/>
      <c r="BE187" s="233"/>
      <c r="BF187" s="234"/>
      <c r="BG187" s="181">
        <f t="shared" si="43"/>
        <v>0</v>
      </c>
      <c r="BH187" s="182"/>
      <c r="BI187" s="235"/>
      <c r="BJ187" s="236"/>
      <c r="BK187" s="235"/>
      <c r="BL187" s="185">
        <f t="shared" si="52"/>
        <v>0</v>
      </c>
      <c r="BM187" s="186">
        <v>0.63194444444446196</v>
      </c>
      <c r="BN187" s="231">
        <v>0.63541666666668495</v>
      </c>
      <c r="BO187" s="177">
        <f t="shared" si="59"/>
        <v>0</v>
      </c>
      <c r="BP187" s="232"/>
      <c r="BQ187" s="233"/>
      <c r="BR187" s="234"/>
      <c r="BS187" s="177">
        <f t="shared" si="53"/>
        <v>0</v>
      </c>
      <c r="BT187" s="232"/>
      <c r="BU187" s="233"/>
      <c r="BV187" s="234"/>
      <c r="BW187" s="181">
        <f t="shared" si="44"/>
        <v>0</v>
      </c>
      <c r="BX187" s="182"/>
      <c r="BY187" s="235"/>
      <c r="BZ187" s="236"/>
      <c r="CA187" s="235"/>
      <c r="CB187" s="185">
        <f t="shared" si="54"/>
        <v>0</v>
      </c>
    </row>
    <row r="188" spans="1:80" ht="15.75">
      <c r="A188" s="186">
        <v>0.63541666666668495</v>
      </c>
      <c r="B188" s="231">
        <v>0.63888888888890705</v>
      </c>
      <c r="C188" s="177">
        <f t="shared" si="55"/>
        <v>0</v>
      </c>
      <c r="D188" s="256"/>
      <c r="E188" s="239"/>
      <c r="F188" s="241"/>
      <c r="G188" s="177">
        <f t="shared" si="45"/>
        <v>7</v>
      </c>
      <c r="H188" s="166">
        <v>7</v>
      </c>
      <c r="I188" s="166">
        <v>0</v>
      </c>
      <c r="J188" s="166">
        <v>0</v>
      </c>
      <c r="K188" s="181">
        <f t="shared" si="40"/>
        <v>7</v>
      </c>
      <c r="L188" s="182"/>
      <c r="M188" s="235"/>
      <c r="N188" s="236"/>
      <c r="O188" s="235"/>
      <c r="P188" s="185">
        <f t="shared" si="46"/>
        <v>0</v>
      </c>
      <c r="Q188" s="186">
        <v>0.63541666666668495</v>
      </c>
      <c r="R188" s="231">
        <v>0.63888888888890705</v>
      </c>
      <c r="S188" s="177">
        <f t="shared" si="56"/>
        <v>12</v>
      </c>
      <c r="T188" s="238">
        <v>12</v>
      </c>
      <c r="U188" s="239"/>
      <c r="V188" s="241"/>
      <c r="W188" s="177">
        <f t="shared" si="47"/>
        <v>0</v>
      </c>
      <c r="X188" s="166">
        <v>0</v>
      </c>
      <c r="Y188" s="166">
        <v>0</v>
      </c>
      <c r="Z188" s="166">
        <v>0</v>
      </c>
      <c r="AA188" s="181">
        <f t="shared" si="41"/>
        <v>0</v>
      </c>
      <c r="AB188" s="238"/>
      <c r="AC188" s="239"/>
      <c r="AD188" s="240"/>
      <c r="AE188" s="241"/>
      <c r="AF188" s="185">
        <f t="shared" si="48"/>
        <v>0</v>
      </c>
      <c r="AG188" s="186">
        <v>0.63541666666668495</v>
      </c>
      <c r="AH188" s="231">
        <v>0.63888888888890705</v>
      </c>
      <c r="AI188" s="177">
        <f t="shared" si="57"/>
        <v>0</v>
      </c>
      <c r="AJ188" s="238"/>
      <c r="AK188" s="239"/>
      <c r="AL188" s="255"/>
      <c r="AM188" s="177">
        <f t="shared" si="49"/>
        <v>3</v>
      </c>
      <c r="AN188" s="166">
        <v>1</v>
      </c>
      <c r="AO188" s="166">
        <v>1</v>
      </c>
      <c r="AP188" s="234"/>
      <c r="AQ188" s="181">
        <f t="shared" si="42"/>
        <v>2</v>
      </c>
      <c r="AR188" s="238"/>
      <c r="AS188" s="239"/>
      <c r="AT188" s="240"/>
      <c r="AU188" s="241">
        <v>1</v>
      </c>
      <c r="AV188" s="185">
        <f t="shared" si="50"/>
        <v>1</v>
      </c>
      <c r="AW188" s="186">
        <v>0.63541666666668495</v>
      </c>
      <c r="AX188" s="231">
        <v>0.63888888888890705</v>
      </c>
      <c r="AY188" s="177">
        <f t="shared" si="58"/>
        <v>0</v>
      </c>
      <c r="AZ188" s="232"/>
      <c r="BA188" s="233"/>
      <c r="BB188" s="234"/>
      <c r="BC188" s="177">
        <f t="shared" si="51"/>
        <v>0</v>
      </c>
      <c r="BD188" s="232"/>
      <c r="BE188" s="233"/>
      <c r="BF188" s="234"/>
      <c r="BG188" s="181">
        <f t="shared" si="43"/>
        <v>0</v>
      </c>
      <c r="BH188" s="182"/>
      <c r="BI188" s="235"/>
      <c r="BJ188" s="236"/>
      <c r="BK188" s="235"/>
      <c r="BL188" s="185">
        <f t="shared" si="52"/>
        <v>0</v>
      </c>
      <c r="BM188" s="186">
        <v>0.63541666666668495</v>
      </c>
      <c r="BN188" s="231">
        <v>0.63888888888890705</v>
      </c>
      <c r="BO188" s="177">
        <f t="shared" si="59"/>
        <v>0</v>
      </c>
      <c r="BP188" s="232"/>
      <c r="BQ188" s="233"/>
      <c r="BR188" s="234"/>
      <c r="BS188" s="177">
        <f t="shared" si="53"/>
        <v>0</v>
      </c>
      <c r="BT188" s="232"/>
      <c r="BU188" s="233"/>
      <c r="BV188" s="234"/>
      <c r="BW188" s="181">
        <f t="shared" si="44"/>
        <v>0</v>
      </c>
      <c r="BX188" s="182"/>
      <c r="BY188" s="235"/>
      <c r="BZ188" s="236"/>
      <c r="CA188" s="235"/>
      <c r="CB188" s="185">
        <f t="shared" si="54"/>
        <v>0</v>
      </c>
    </row>
    <row r="189" spans="1:80" ht="15.75">
      <c r="A189" s="186">
        <v>0.63888888888890705</v>
      </c>
      <c r="B189" s="231">
        <v>0.64236111111112904</v>
      </c>
      <c r="C189" s="177">
        <f t="shared" si="55"/>
        <v>1</v>
      </c>
      <c r="D189" s="256">
        <v>1</v>
      </c>
      <c r="E189" s="239"/>
      <c r="F189" s="241"/>
      <c r="G189" s="177">
        <f t="shared" si="45"/>
        <v>7</v>
      </c>
      <c r="H189" s="166">
        <v>5</v>
      </c>
      <c r="I189" s="166">
        <v>2</v>
      </c>
      <c r="J189" s="166">
        <v>0</v>
      </c>
      <c r="K189" s="181">
        <f t="shared" si="40"/>
        <v>7</v>
      </c>
      <c r="L189" s="182"/>
      <c r="M189" s="235"/>
      <c r="N189" s="236"/>
      <c r="O189" s="235"/>
      <c r="P189" s="185">
        <f t="shared" si="46"/>
        <v>0</v>
      </c>
      <c r="Q189" s="186">
        <v>0.63888888888890705</v>
      </c>
      <c r="R189" s="231">
        <v>0.64236111111112904</v>
      </c>
      <c r="S189" s="177">
        <f t="shared" si="56"/>
        <v>6</v>
      </c>
      <c r="T189" s="238">
        <v>6</v>
      </c>
      <c r="U189" s="239"/>
      <c r="V189" s="241"/>
      <c r="W189" s="177">
        <f t="shared" si="47"/>
        <v>0</v>
      </c>
      <c r="X189" s="166">
        <v>0</v>
      </c>
      <c r="Y189" s="166">
        <v>0</v>
      </c>
      <c r="Z189" s="166">
        <v>0</v>
      </c>
      <c r="AA189" s="181">
        <f t="shared" si="41"/>
        <v>0</v>
      </c>
      <c r="AB189" s="238"/>
      <c r="AC189" s="239"/>
      <c r="AD189" s="240"/>
      <c r="AE189" s="241"/>
      <c r="AF189" s="185">
        <f t="shared" si="48"/>
        <v>0</v>
      </c>
      <c r="AG189" s="186">
        <v>0.63888888888890705</v>
      </c>
      <c r="AH189" s="231">
        <v>0.64236111111112904</v>
      </c>
      <c r="AI189" s="177">
        <f t="shared" si="57"/>
        <v>0</v>
      </c>
      <c r="AJ189" s="238"/>
      <c r="AK189" s="239"/>
      <c r="AL189" s="255"/>
      <c r="AM189" s="177">
        <f t="shared" si="49"/>
        <v>1</v>
      </c>
      <c r="AN189" s="166">
        <v>1</v>
      </c>
      <c r="AO189" s="166">
        <v>0</v>
      </c>
      <c r="AP189" s="234"/>
      <c r="AQ189" s="181">
        <f t="shared" si="42"/>
        <v>1</v>
      </c>
      <c r="AR189" s="238"/>
      <c r="AS189" s="239"/>
      <c r="AT189" s="240"/>
      <c r="AU189" s="241"/>
      <c r="AV189" s="185">
        <f t="shared" si="50"/>
        <v>0</v>
      </c>
      <c r="AW189" s="186">
        <v>0.63888888888890705</v>
      </c>
      <c r="AX189" s="231">
        <v>0.64236111111112904</v>
      </c>
      <c r="AY189" s="177">
        <f t="shared" si="58"/>
        <v>0</v>
      </c>
      <c r="AZ189" s="232"/>
      <c r="BA189" s="233"/>
      <c r="BB189" s="234"/>
      <c r="BC189" s="177">
        <f t="shared" si="51"/>
        <v>0</v>
      </c>
      <c r="BD189" s="232"/>
      <c r="BE189" s="233"/>
      <c r="BF189" s="234"/>
      <c r="BG189" s="181">
        <f t="shared" si="43"/>
        <v>0</v>
      </c>
      <c r="BH189" s="182"/>
      <c r="BI189" s="235"/>
      <c r="BJ189" s="236"/>
      <c r="BK189" s="235"/>
      <c r="BL189" s="185">
        <f t="shared" si="52"/>
        <v>0</v>
      </c>
      <c r="BM189" s="186">
        <v>0.63888888888890705</v>
      </c>
      <c r="BN189" s="231">
        <v>0.64236111111112904</v>
      </c>
      <c r="BO189" s="177">
        <f t="shared" si="59"/>
        <v>0</v>
      </c>
      <c r="BP189" s="232"/>
      <c r="BQ189" s="233"/>
      <c r="BR189" s="234"/>
      <c r="BS189" s="177">
        <f t="shared" si="53"/>
        <v>0</v>
      </c>
      <c r="BT189" s="232"/>
      <c r="BU189" s="233"/>
      <c r="BV189" s="234"/>
      <c r="BW189" s="181">
        <f t="shared" si="44"/>
        <v>0</v>
      </c>
      <c r="BX189" s="182"/>
      <c r="BY189" s="235"/>
      <c r="BZ189" s="236"/>
      <c r="CA189" s="235"/>
      <c r="CB189" s="185">
        <f t="shared" si="54"/>
        <v>0</v>
      </c>
    </row>
    <row r="190" spans="1:80" ht="15.75">
      <c r="A190" s="186">
        <v>0.64236111111112904</v>
      </c>
      <c r="B190" s="231">
        <v>0.64583333333335202</v>
      </c>
      <c r="C190" s="177">
        <f t="shared" si="55"/>
        <v>0</v>
      </c>
      <c r="D190" s="256"/>
      <c r="E190" s="239"/>
      <c r="F190" s="241"/>
      <c r="G190" s="177">
        <f t="shared" si="45"/>
        <v>7</v>
      </c>
      <c r="H190" s="166">
        <v>6</v>
      </c>
      <c r="I190" s="166">
        <v>1</v>
      </c>
      <c r="J190" s="166">
        <v>0</v>
      </c>
      <c r="K190" s="181">
        <f t="shared" si="40"/>
        <v>7</v>
      </c>
      <c r="L190" s="182"/>
      <c r="M190" s="235"/>
      <c r="N190" s="236"/>
      <c r="O190" s="235"/>
      <c r="P190" s="185">
        <f t="shared" si="46"/>
        <v>0</v>
      </c>
      <c r="Q190" s="186">
        <v>0.64236111111112904</v>
      </c>
      <c r="R190" s="231">
        <v>0.64583333333335202</v>
      </c>
      <c r="S190" s="177">
        <f t="shared" si="56"/>
        <v>10</v>
      </c>
      <c r="T190" s="238">
        <v>10</v>
      </c>
      <c r="U190" s="239"/>
      <c r="V190" s="241"/>
      <c r="W190" s="177">
        <f t="shared" si="47"/>
        <v>1</v>
      </c>
      <c r="X190" s="166">
        <v>1</v>
      </c>
      <c r="Y190" s="166">
        <v>0</v>
      </c>
      <c r="Z190" s="166">
        <v>0</v>
      </c>
      <c r="AA190" s="181">
        <f t="shared" si="41"/>
        <v>1</v>
      </c>
      <c r="AB190" s="238"/>
      <c r="AC190" s="239"/>
      <c r="AD190" s="240"/>
      <c r="AE190" s="241"/>
      <c r="AF190" s="185">
        <f t="shared" si="48"/>
        <v>0</v>
      </c>
      <c r="AG190" s="186">
        <v>0.64236111111112904</v>
      </c>
      <c r="AH190" s="231">
        <v>0.64583333333335202</v>
      </c>
      <c r="AI190" s="177">
        <f t="shared" si="57"/>
        <v>0</v>
      </c>
      <c r="AJ190" s="238"/>
      <c r="AK190" s="239"/>
      <c r="AL190" s="255"/>
      <c r="AM190" s="177">
        <f t="shared" si="49"/>
        <v>5</v>
      </c>
      <c r="AN190" s="166">
        <v>3</v>
      </c>
      <c r="AO190" s="166">
        <v>0</v>
      </c>
      <c r="AP190" s="234"/>
      <c r="AQ190" s="181">
        <f t="shared" si="42"/>
        <v>3</v>
      </c>
      <c r="AR190" s="238"/>
      <c r="AS190" s="239">
        <v>2</v>
      </c>
      <c r="AT190" s="240"/>
      <c r="AU190" s="241"/>
      <c r="AV190" s="185">
        <f t="shared" si="50"/>
        <v>2</v>
      </c>
      <c r="AW190" s="186">
        <v>0.64236111111112904</v>
      </c>
      <c r="AX190" s="231">
        <v>0.64583333333335202</v>
      </c>
      <c r="AY190" s="177">
        <f t="shared" si="58"/>
        <v>0</v>
      </c>
      <c r="AZ190" s="232"/>
      <c r="BA190" s="233"/>
      <c r="BB190" s="234"/>
      <c r="BC190" s="177">
        <f t="shared" si="51"/>
        <v>0</v>
      </c>
      <c r="BD190" s="232"/>
      <c r="BE190" s="233"/>
      <c r="BF190" s="234"/>
      <c r="BG190" s="181">
        <f t="shared" si="43"/>
        <v>0</v>
      </c>
      <c r="BH190" s="182"/>
      <c r="BI190" s="235"/>
      <c r="BJ190" s="236"/>
      <c r="BK190" s="235"/>
      <c r="BL190" s="185">
        <f t="shared" si="52"/>
        <v>0</v>
      </c>
      <c r="BM190" s="186">
        <v>0.64236111111112904</v>
      </c>
      <c r="BN190" s="231">
        <v>0.64583333333335202</v>
      </c>
      <c r="BO190" s="177">
        <f t="shared" si="59"/>
        <v>0</v>
      </c>
      <c r="BP190" s="232"/>
      <c r="BQ190" s="233"/>
      <c r="BR190" s="234"/>
      <c r="BS190" s="177">
        <f t="shared" si="53"/>
        <v>0</v>
      </c>
      <c r="BT190" s="232"/>
      <c r="BU190" s="233"/>
      <c r="BV190" s="234"/>
      <c r="BW190" s="181">
        <f t="shared" si="44"/>
        <v>0</v>
      </c>
      <c r="BX190" s="182"/>
      <c r="BY190" s="235"/>
      <c r="BZ190" s="236"/>
      <c r="CA190" s="235"/>
      <c r="CB190" s="185">
        <f t="shared" si="54"/>
        <v>0</v>
      </c>
    </row>
    <row r="191" spans="1:80" ht="15.75">
      <c r="A191" s="186">
        <v>0.64583333333335202</v>
      </c>
      <c r="B191" s="231">
        <v>0.64930555555557401</v>
      </c>
      <c r="C191" s="177">
        <f t="shared" si="55"/>
        <v>0</v>
      </c>
      <c r="D191" s="256"/>
      <c r="E191" s="239"/>
      <c r="F191" s="241"/>
      <c r="G191" s="177">
        <f t="shared" si="45"/>
        <v>3</v>
      </c>
      <c r="H191" s="166">
        <v>3</v>
      </c>
      <c r="I191" s="166">
        <v>0</v>
      </c>
      <c r="J191" s="166">
        <v>0</v>
      </c>
      <c r="K191" s="181">
        <f t="shared" si="40"/>
        <v>3</v>
      </c>
      <c r="L191" s="182"/>
      <c r="M191" s="235"/>
      <c r="N191" s="236"/>
      <c r="O191" s="235"/>
      <c r="P191" s="185">
        <f t="shared" si="46"/>
        <v>0</v>
      </c>
      <c r="Q191" s="186">
        <v>0.64583333333335202</v>
      </c>
      <c r="R191" s="231">
        <v>0.64930555555557401</v>
      </c>
      <c r="S191" s="177">
        <f t="shared" si="56"/>
        <v>6</v>
      </c>
      <c r="T191" s="238">
        <v>6</v>
      </c>
      <c r="U191" s="239"/>
      <c r="V191" s="241"/>
      <c r="W191" s="177">
        <f t="shared" si="47"/>
        <v>2</v>
      </c>
      <c r="X191" s="166">
        <v>1</v>
      </c>
      <c r="Y191" s="166">
        <v>0</v>
      </c>
      <c r="Z191" s="166">
        <v>0</v>
      </c>
      <c r="AA191" s="181">
        <f t="shared" si="41"/>
        <v>1</v>
      </c>
      <c r="AB191" s="238"/>
      <c r="AC191" s="239">
        <v>1</v>
      </c>
      <c r="AD191" s="240"/>
      <c r="AE191" s="241"/>
      <c r="AF191" s="185">
        <f t="shared" si="48"/>
        <v>1</v>
      </c>
      <c r="AG191" s="186">
        <v>0.64583333333335202</v>
      </c>
      <c r="AH191" s="231">
        <v>0.64930555555557401</v>
      </c>
      <c r="AI191" s="177">
        <f t="shared" si="57"/>
        <v>4</v>
      </c>
      <c r="AJ191" s="238">
        <v>3</v>
      </c>
      <c r="AK191" s="239">
        <v>1</v>
      </c>
      <c r="AL191" s="255"/>
      <c r="AM191" s="177">
        <f t="shared" si="49"/>
        <v>0</v>
      </c>
      <c r="AN191" s="166">
        <v>0</v>
      </c>
      <c r="AO191" s="166">
        <v>0</v>
      </c>
      <c r="AP191" s="234"/>
      <c r="AQ191" s="181">
        <f t="shared" si="42"/>
        <v>0</v>
      </c>
      <c r="AR191" s="238"/>
      <c r="AS191" s="239"/>
      <c r="AT191" s="240"/>
      <c r="AU191" s="241"/>
      <c r="AV191" s="185">
        <f t="shared" si="50"/>
        <v>0</v>
      </c>
      <c r="AW191" s="186">
        <v>0.64583333333335202</v>
      </c>
      <c r="AX191" s="231">
        <v>0.64930555555557401</v>
      </c>
      <c r="AY191" s="177">
        <f t="shared" si="58"/>
        <v>0</v>
      </c>
      <c r="AZ191" s="232"/>
      <c r="BA191" s="233"/>
      <c r="BB191" s="234"/>
      <c r="BC191" s="177">
        <f t="shared" si="51"/>
        <v>0</v>
      </c>
      <c r="BD191" s="232"/>
      <c r="BE191" s="233"/>
      <c r="BF191" s="234"/>
      <c r="BG191" s="181">
        <f t="shared" si="43"/>
        <v>0</v>
      </c>
      <c r="BH191" s="182"/>
      <c r="BI191" s="235"/>
      <c r="BJ191" s="236"/>
      <c r="BK191" s="235"/>
      <c r="BL191" s="185">
        <f t="shared" si="52"/>
        <v>0</v>
      </c>
      <c r="BM191" s="186">
        <v>0.64583333333335202</v>
      </c>
      <c r="BN191" s="231">
        <v>0.64930555555557401</v>
      </c>
      <c r="BO191" s="177">
        <f t="shared" si="59"/>
        <v>0</v>
      </c>
      <c r="BP191" s="232"/>
      <c r="BQ191" s="233"/>
      <c r="BR191" s="234"/>
      <c r="BS191" s="177">
        <f t="shared" si="53"/>
        <v>0</v>
      </c>
      <c r="BT191" s="232"/>
      <c r="BU191" s="233"/>
      <c r="BV191" s="234"/>
      <c r="BW191" s="181">
        <f t="shared" si="44"/>
        <v>0</v>
      </c>
      <c r="BX191" s="182"/>
      <c r="BY191" s="235"/>
      <c r="BZ191" s="236"/>
      <c r="CA191" s="235"/>
      <c r="CB191" s="185">
        <f t="shared" si="54"/>
        <v>0</v>
      </c>
    </row>
    <row r="192" spans="1:80" ht="15.75">
      <c r="A192" s="186">
        <v>0.64930555555557401</v>
      </c>
      <c r="B192" s="231">
        <v>0.652777777777796</v>
      </c>
      <c r="C192" s="177">
        <f t="shared" si="55"/>
        <v>3</v>
      </c>
      <c r="D192" s="256">
        <v>3</v>
      </c>
      <c r="E192" s="239"/>
      <c r="F192" s="241"/>
      <c r="G192" s="177">
        <f t="shared" si="45"/>
        <v>8</v>
      </c>
      <c r="H192" s="166">
        <v>8</v>
      </c>
      <c r="I192" s="166">
        <v>0</v>
      </c>
      <c r="J192" s="166">
        <v>0</v>
      </c>
      <c r="K192" s="181">
        <f t="shared" si="40"/>
        <v>8</v>
      </c>
      <c r="L192" s="182"/>
      <c r="M192" s="235"/>
      <c r="N192" s="236"/>
      <c r="O192" s="235"/>
      <c r="P192" s="185">
        <f t="shared" si="46"/>
        <v>0</v>
      </c>
      <c r="Q192" s="186">
        <v>0.64930555555557401</v>
      </c>
      <c r="R192" s="231">
        <v>0.652777777777796</v>
      </c>
      <c r="S192" s="177">
        <f t="shared" si="56"/>
        <v>7</v>
      </c>
      <c r="T192" s="238">
        <v>6</v>
      </c>
      <c r="U192" s="239">
        <v>1</v>
      </c>
      <c r="V192" s="241"/>
      <c r="W192" s="177">
        <f t="shared" si="47"/>
        <v>1</v>
      </c>
      <c r="X192" s="166">
        <v>1</v>
      </c>
      <c r="Y192" s="166">
        <v>0</v>
      </c>
      <c r="Z192" s="166">
        <v>0</v>
      </c>
      <c r="AA192" s="181">
        <f t="shared" si="41"/>
        <v>1</v>
      </c>
      <c r="AB192" s="238"/>
      <c r="AC192" s="239"/>
      <c r="AD192" s="240"/>
      <c r="AE192" s="241"/>
      <c r="AF192" s="185">
        <f t="shared" si="48"/>
        <v>0</v>
      </c>
      <c r="AG192" s="186">
        <v>0.64930555555557401</v>
      </c>
      <c r="AH192" s="231">
        <v>0.652777777777796</v>
      </c>
      <c r="AI192" s="177">
        <f t="shared" si="57"/>
        <v>1</v>
      </c>
      <c r="AJ192" s="238">
        <v>1</v>
      </c>
      <c r="AK192" s="239"/>
      <c r="AL192" s="255"/>
      <c r="AM192" s="177">
        <f t="shared" si="49"/>
        <v>1</v>
      </c>
      <c r="AN192" s="166">
        <v>0</v>
      </c>
      <c r="AO192" s="166">
        <v>1</v>
      </c>
      <c r="AP192" s="234"/>
      <c r="AQ192" s="181">
        <f t="shared" si="42"/>
        <v>1</v>
      </c>
      <c r="AR192" s="238"/>
      <c r="AS192" s="239"/>
      <c r="AT192" s="240"/>
      <c r="AU192" s="241"/>
      <c r="AV192" s="185">
        <f t="shared" si="50"/>
        <v>0</v>
      </c>
      <c r="AW192" s="186">
        <v>0.64930555555557401</v>
      </c>
      <c r="AX192" s="231">
        <v>0.652777777777796</v>
      </c>
      <c r="AY192" s="177">
        <f t="shared" si="58"/>
        <v>0</v>
      </c>
      <c r="AZ192" s="232"/>
      <c r="BA192" s="233"/>
      <c r="BB192" s="234"/>
      <c r="BC192" s="177">
        <f t="shared" si="51"/>
        <v>0</v>
      </c>
      <c r="BD192" s="232"/>
      <c r="BE192" s="233"/>
      <c r="BF192" s="234"/>
      <c r="BG192" s="181">
        <f t="shared" si="43"/>
        <v>0</v>
      </c>
      <c r="BH192" s="182"/>
      <c r="BI192" s="235"/>
      <c r="BJ192" s="236"/>
      <c r="BK192" s="235"/>
      <c r="BL192" s="185">
        <f t="shared" si="52"/>
        <v>0</v>
      </c>
      <c r="BM192" s="186">
        <v>0.64930555555557401</v>
      </c>
      <c r="BN192" s="231">
        <v>0.652777777777796</v>
      </c>
      <c r="BO192" s="177">
        <f t="shared" si="59"/>
        <v>0</v>
      </c>
      <c r="BP192" s="232"/>
      <c r="BQ192" s="233"/>
      <c r="BR192" s="234"/>
      <c r="BS192" s="177">
        <f t="shared" si="53"/>
        <v>0</v>
      </c>
      <c r="BT192" s="232"/>
      <c r="BU192" s="233"/>
      <c r="BV192" s="234"/>
      <c r="BW192" s="181">
        <f t="shared" si="44"/>
        <v>0</v>
      </c>
      <c r="BX192" s="182"/>
      <c r="BY192" s="235"/>
      <c r="BZ192" s="236"/>
      <c r="CA192" s="235"/>
      <c r="CB192" s="185">
        <f t="shared" si="54"/>
        <v>0</v>
      </c>
    </row>
    <row r="193" spans="1:80" ht="15.75">
      <c r="A193" s="186">
        <v>0.652777777777796</v>
      </c>
      <c r="B193" s="231">
        <v>0.65625000000001898</v>
      </c>
      <c r="C193" s="177">
        <f t="shared" si="55"/>
        <v>2</v>
      </c>
      <c r="D193" s="256">
        <v>2</v>
      </c>
      <c r="E193" s="239"/>
      <c r="F193" s="241"/>
      <c r="G193" s="177">
        <f t="shared" si="45"/>
        <v>8</v>
      </c>
      <c r="H193" s="166">
        <v>7</v>
      </c>
      <c r="I193" s="166">
        <v>1</v>
      </c>
      <c r="J193" s="166">
        <v>0</v>
      </c>
      <c r="K193" s="181">
        <f t="shared" si="40"/>
        <v>8</v>
      </c>
      <c r="L193" s="182"/>
      <c r="M193" s="235"/>
      <c r="N193" s="236"/>
      <c r="O193" s="235"/>
      <c r="P193" s="185">
        <f t="shared" si="46"/>
        <v>0</v>
      </c>
      <c r="Q193" s="186">
        <v>0.652777777777796</v>
      </c>
      <c r="R193" s="231">
        <v>0.65625000000001898</v>
      </c>
      <c r="S193" s="177">
        <f t="shared" si="56"/>
        <v>1</v>
      </c>
      <c r="T193" s="238">
        <v>1</v>
      </c>
      <c r="U193" s="239"/>
      <c r="V193" s="241"/>
      <c r="W193" s="177">
        <f t="shared" si="47"/>
        <v>1</v>
      </c>
      <c r="X193" s="166">
        <v>1</v>
      </c>
      <c r="Y193" s="166">
        <v>0</v>
      </c>
      <c r="Z193" s="166">
        <v>0</v>
      </c>
      <c r="AA193" s="181">
        <f t="shared" si="41"/>
        <v>1</v>
      </c>
      <c r="AB193" s="238"/>
      <c r="AC193" s="239"/>
      <c r="AD193" s="240"/>
      <c r="AE193" s="241"/>
      <c r="AF193" s="185">
        <f t="shared" si="48"/>
        <v>0</v>
      </c>
      <c r="AG193" s="186">
        <v>0.652777777777796</v>
      </c>
      <c r="AH193" s="231">
        <v>0.65625000000001898</v>
      </c>
      <c r="AI193" s="177">
        <f t="shared" si="57"/>
        <v>1</v>
      </c>
      <c r="AJ193" s="238">
        <v>1</v>
      </c>
      <c r="AK193" s="239"/>
      <c r="AL193" s="255"/>
      <c r="AM193" s="177">
        <f t="shared" si="49"/>
        <v>1</v>
      </c>
      <c r="AN193" s="166">
        <v>1</v>
      </c>
      <c r="AO193" s="166">
        <v>0</v>
      </c>
      <c r="AP193" s="234"/>
      <c r="AQ193" s="181">
        <f t="shared" si="42"/>
        <v>1</v>
      </c>
      <c r="AR193" s="238"/>
      <c r="AS193" s="239"/>
      <c r="AT193" s="240"/>
      <c r="AU193" s="241"/>
      <c r="AV193" s="185">
        <f t="shared" si="50"/>
        <v>0</v>
      </c>
      <c r="AW193" s="186">
        <v>0.652777777777796</v>
      </c>
      <c r="AX193" s="231">
        <v>0.65625000000001898</v>
      </c>
      <c r="AY193" s="177">
        <f t="shared" si="58"/>
        <v>0</v>
      </c>
      <c r="AZ193" s="232"/>
      <c r="BA193" s="233"/>
      <c r="BB193" s="234"/>
      <c r="BC193" s="177">
        <f t="shared" si="51"/>
        <v>0</v>
      </c>
      <c r="BD193" s="232"/>
      <c r="BE193" s="233"/>
      <c r="BF193" s="234"/>
      <c r="BG193" s="181">
        <f t="shared" si="43"/>
        <v>0</v>
      </c>
      <c r="BH193" s="182"/>
      <c r="BI193" s="235"/>
      <c r="BJ193" s="236"/>
      <c r="BK193" s="235"/>
      <c r="BL193" s="185">
        <f t="shared" si="52"/>
        <v>0</v>
      </c>
      <c r="BM193" s="186">
        <v>0.652777777777796</v>
      </c>
      <c r="BN193" s="231">
        <v>0.65625000000001898</v>
      </c>
      <c r="BO193" s="177">
        <f t="shared" si="59"/>
        <v>0</v>
      </c>
      <c r="BP193" s="232"/>
      <c r="BQ193" s="233"/>
      <c r="BR193" s="234"/>
      <c r="BS193" s="177">
        <f t="shared" si="53"/>
        <v>0</v>
      </c>
      <c r="BT193" s="232"/>
      <c r="BU193" s="233"/>
      <c r="BV193" s="234"/>
      <c r="BW193" s="181">
        <f t="shared" si="44"/>
        <v>0</v>
      </c>
      <c r="BX193" s="182"/>
      <c r="BY193" s="235"/>
      <c r="BZ193" s="236"/>
      <c r="CA193" s="235"/>
      <c r="CB193" s="185">
        <f t="shared" si="54"/>
        <v>0</v>
      </c>
    </row>
    <row r="194" spans="1:80" ht="15.75">
      <c r="A194" s="186">
        <v>0.65625000000001898</v>
      </c>
      <c r="B194" s="231">
        <v>0.65972222222224097</v>
      </c>
      <c r="C194" s="177">
        <f t="shared" si="55"/>
        <v>0</v>
      </c>
      <c r="D194" s="256"/>
      <c r="E194" s="239"/>
      <c r="F194" s="241"/>
      <c r="G194" s="177">
        <f t="shared" si="45"/>
        <v>7</v>
      </c>
      <c r="H194" s="166">
        <v>7</v>
      </c>
      <c r="I194" s="166">
        <v>0</v>
      </c>
      <c r="J194" s="166">
        <v>0</v>
      </c>
      <c r="K194" s="181">
        <f t="shared" si="40"/>
        <v>7</v>
      </c>
      <c r="L194" s="182"/>
      <c r="M194" s="235"/>
      <c r="N194" s="236"/>
      <c r="O194" s="235"/>
      <c r="P194" s="185">
        <f t="shared" si="46"/>
        <v>0</v>
      </c>
      <c r="Q194" s="186">
        <v>0.65625000000001898</v>
      </c>
      <c r="R194" s="231">
        <v>0.65972222222224097</v>
      </c>
      <c r="S194" s="177">
        <f t="shared" si="56"/>
        <v>6</v>
      </c>
      <c r="T194" s="238">
        <v>6</v>
      </c>
      <c r="U194" s="239"/>
      <c r="V194" s="241"/>
      <c r="W194" s="177">
        <f t="shared" si="47"/>
        <v>3</v>
      </c>
      <c r="X194" s="166">
        <v>3</v>
      </c>
      <c r="Y194" s="166">
        <v>0</v>
      </c>
      <c r="Z194" s="166">
        <v>0</v>
      </c>
      <c r="AA194" s="181">
        <f t="shared" si="41"/>
        <v>3</v>
      </c>
      <c r="AB194" s="238"/>
      <c r="AC194" s="239"/>
      <c r="AD194" s="240"/>
      <c r="AE194" s="241"/>
      <c r="AF194" s="185">
        <f t="shared" si="48"/>
        <v>0</v>
      </c>
      <c r="AG194" s="186">
        <v>0.65625000000001898</v>
      </c>
      <c r="AH194" s="231">
        <v>0.65972222222224097</v>
      </c>
      <c r="AI194" s="177">
        <f t="shared" si="57"/>
        <v>0</v>
      </c>
      <c r="AJ194" s="238"/>
      <c r="AK194" s="239"/>
      <c r="AL194" s="255"/>
      <c r="AM194" s="177">
        <f t="shared" si="49"/>
        <v>3</v>
      </c>
      <c r="AN194" s="166">
        <v>2</v>
      </c>
      <c r="AO194" s="166">
        <v>0</v>
      </c>
      <c r="AP194" s="234"/>
      <c r="AQ194" s="181">
        <f t="shared" si="42"/>
        <v>2</v>
      </c>
      <c r="AR194" s="238"/>
      <c r="AS194" s="239"/>
      <c r="AT194" s="240"/>
      <c r="AU194" s="241">
        <v>1</v>
      </c>
      <c r="AV194" s="185">
        <f t="shared" si="50"/>
        <v>1</v>
      </c>
      <c r="AW194" s="186">
        <v>0.65625000000001898</v>
      </c>
      <c r="AX194" s="231">
        <v>0.65972222222224097</v>
      </c>
      <c r="AY194" s="177">
        <f t="shared" si="58"/>
        <v>0</v>
      </c>
      <c r="AZ194" s="232"/>
      <c r="BA194" s="233"/>
      <c r="BB194" s="234"/>
      <c r="BC194" s="177">
        <f t="shared" si="51"/>
        <v>0</v>
      </c>
      <c r="BD194" s="232"/>
      <c r="BE194" s="233"/>
      <c r="BF194" s="234"/>
      <c r="BG194" s="181">
        <f t="shared" si="43"/>
        <v>0</v>
      </c>
      <c r="BH194" s="182"/>
      <c r="BI194" s="235"/>
      <c r="BJ194" s="236"/>
      <c r="BK194" s="235"/>
      <c r="BL194" s="185">
        <f t="shared" si="52"/>
        <v>0</v>
      </c>
      <c r="BM194" s="186">
        <v>0.65625000000001898</v>
      </c>
      <c r="BN194" s="231">
        <v>0.65972222222224097</v>
      </c>
      <c r="BO194" s="177">
        <f t="shared" si="59"/>
        <v>0</v>
      </c>
      <c r="BP194" s="232"/>
      <c r="BQ194" s="233"/>
      <c r="BR194" s="234"/>
      <c r="BS194" s="177">
        <f t="shared" si="53"/>
        <v>0</v>
      </c>
      <c r="BT194" s="232"/>
      <c r="BU194" s="233"/>
      <c r="BV194" s="234"/>
      <c r="BW194" s="181">
        <f t="shared" si="44"/>
        <v>0</v>
      </c>
      <c r="BX194" s="182"/>
      <c r="BY194" s="235"/>
      <c r="BZ194" s="236"/>
      <c r="CA194" s="235"/>
      <c r="CB194" s="185">
        <f t="shared" si="54"/>
        <v>0</v>
      </c>
    </row>
    <row r="195" spans="1:80" ht="15.75">
      <c r="A195" s="186">
        <v>0.65972222222224097</v>
      </c>
      <c r="B195" s="231">
        <v>0.66319444444446296</v>
      </c>
      <c r="C195" s="177">
        <f t="shared" si="55"/>
        <v>0</v>
      </c>
      <c r="D195" s="256"/>
      <c r="E195" s="239"/>
      <c r="F195" s="241"/>
      <c r="G195" s="177">
        <f t="shared" si="45"/>
        <v>3</v>
      </c>
      <c r="H195" s="166">
        <v>3</v>
      </c>
      <c r="I195" s="166">
        <v>0</v>
      </c>
      <c r="J195" s="166">
        <v>0</v>
      </c>
      <c r="K195" s="181">
        <f t="shared" si="40"/>
        <v>3</v>
      </c>
      <c r="L195" s="182"/>
      <c r="M195" s="235"/>
      <c r="N195" s="236"/>
      <c r="O195" s="235"/>
      <c r="P195" s="185">
        <f t="shared" si="46"/>
        <v>0</v>
      </c>
      <c r="Q195" s="186">
        <v>0.65972222222224097</v>
      </c>
      <c r="R195" s="231">
        <v>0.66319444444446296</v>
      </c>
      <c r="S195" s="177">
        <f t="shared" si="56"/>
        <v>9</v>
      </c>
      <c r="T195" s="238">
        <v>9</v>
      </c>
      <c r="U195" s="239"/>
      <c r="V195" s="241"/>
      <c r="W195" s="177">
        <f t="shared" si="47"/>
        <v>1</v>
      </c>
      <c r="X195" s="166">
        <v>1</v>
      </c>
      <c r="Y195" s="166">
        <v>0</v>
      </c>
      <c r="Z195" s="166">
        <v>0</v>
      </c>
      <c r="AA195" s="181">
        <f t="shared" si="41"/>
        <v>1</v>
      </c>
      <c r="AB195" s="238"/>
      <c r="AC195" s="239"/>
      <c r="AD195" s="240"/>
      <c r="AE195" s="241"/>
      <c r="AF195" s="185">
        <f t="shared" si="48"/>
        <v>0</v>
      </c>
      <c r="AG195" s="186">
        <v>0.65972222222224097</v>
      </c>
      <c r="AH195" s="231">
        <v>0.66319444444446296</v>
      </c>
      <c r="AI195" s="177">
        <f t="shared" si="57"/>
        <v>0</v>
      </c>
      <c r="AJ195" s="238"/>
      <c r="AK195" s="239"/>
      <c r="AL195" s="255"/>
      <c r="AM195" s="177">
        <f t="shared" si="49"/>
        <v>3</v>
      </c>
      <c r="AN195" s="166">
        <v>2</v>
      </c>
      <c r="AO195" s="166">
        <v>0</v>
      </c>
      <c r="AP195" s="234"/>
      <c r="AQ195" s="181">
        <f t="shared" si="42"/>
        <v>2</v>
      </c>
      <c r="AR195" s="238"/>
      <c r="AS195" s="239"/>
      <c r="AT195" s="240"/>
      <c r="AU195" s="241">
        <v>1</v>
      </c>
      <c r="AV195" s="185">
        <f t="shared" si="50"/>
        <v>1</v>
      </c>
      <c r="AW195" s="186">
        <v>0.65972222222224097</v>
      </c>
      <c r="AX195" s="231">
        <v>0.66319444444446296</v>
      </c>
      <c r="AY195" s="177">
        <f t="shared" si="58"/>
        <v>0</v>
      </c>
      <c r="AZ195" s="232"/>
      <c r="BA195" s="233"/>
      <c r="BB195" s="234"/>
      <c r="BC195" s="177">
        <f t="shared" si="51"/>
        <v>0</v>
      </c>
      <c r="BD195" s="232"/>
      <c r="BE195" s="233"/>
      <c r="BF195" s="234"/>
      <c r="BG195" s="181">
        <f t="shared" si="43"/>
        <v>0</v>
      </c>
      <c r="BH195" s="182"/>
      <c r="BI195" s="235"/>
      <c r="BJ195" s="236"/>
      <c r="BK195" s="235"/>
      <c r="BL195" s="185">
        <f t="shared" si="52"/>
        <v>0</v>
      </c>
      <c r="BM195" s="186">
        <v>0.65972222222224097</v>
      </c>
      <c r="BN195" s="231">
        <v>0.66319444444446296</v>
      </c>
      <c r="BO195" s="177">
        <f t="shared" si="59"/>
        <v>0</v>
      </c>
      <c r="BP195" s="232"/>
      <c r="BQ195" s="233"/>
      <c r="BR195" s="234"/>
      <c r="BS195" s="177">
        <f t="shared" si="53"/>
        <v>0</v>
      </c>
      <c r="BT195" s="232"/>
      <c r="BU195" s="233"/>
      <c r="BV195" s="234"/>
      <c r="BW195" s="181">
        <f t="shared" si="44"/>
        <v>0</v>
      </c>
      <c r="BX195" s="182"/>
      <c r="BY195" s="235"/>
      <c r="BZ195" s="236"/>
      <c r="CA195" s="235"/>
      <c r="CB195" s="185">
        <f t="shared" si="54"/>
        <v>0</v>
      </c>
    </row>
    <row r="196" spans="1:80" ht="16.5" thickBot="1">
      <c r="A196" s="186">
        <v>0.66319444444446296</v>
      </c>
      <c r="B196" s="231">
        <v>0.66666666666668595</v>
      </c>
      <c r="C196" s="177">
        <f t="shared" si="55"/>
        <v>0</v>
      </c>
      <c r="D196" s="258"/>
      <c r="E196" s="243"/>
      <c r="F196" s="245"/>
      <c r="G196" s="177">
        <f t="shared" si="45"/>
        <v>6</v>
      </c>
      <c r="H196" s="166">
        <v>6</v>
      </c>
      <c r="I196" s="166">
        <v>0</v>
      </c>
      <c r="J196" s="166">
        <v>0</v>
      </c>
      <c r="K196" s="181">
        <f t="shared" si="40"/>
        <v>6</v>
      </c>
      <c r="L196" s="182"/>
      <c r="M196" s="235"/>
      <c r="N196" s="236"/>
      <c r="O196" s="235"/>
      <c r="P196" s="185">
        <f t="shared" si="46"/>
        <v>0</v>
      </c>
      <c r="Q196" s="186">
        <v>0.66319444444446296</v>
      </c>
      <c r="R196" s="231">
        <v>0.66666666666668595</v>
      </c>
      <c r="S196" s="177">
        <f t="shared" si="56"/>
        <v>18</v>
      </c>
      <c r="T196" s="242">
        <v>17</v>
      </c>
      <c r="U196" s="243"/>
      <c r="V196" s="245">
        <v>1</v>
      </c>
      <c r="W196" s="177">
        <f t="shared" si="47"/>
        <v>0</v>
      </c>
      <c r="X196" s="166">
        <v>0</v>
      </c>
      <c r="Y196" s="166">
        <v>0</v>
      </c>
      <c r="Z196" s="166">
        <v>0</v>
      </c>
      <c r="AA196" s="181">
        <f t="shared" si="41"/>
        <v>0</v>
      </c>
      <c r="AB196" s="242"/>
      <c r="AC196" s="243"/>
      <c r="AD196" s="244"/>
      <c r="AE196" s="245"/>
      <c r="AF196" s="185">
        <f t="shared" si="48"/>
        <v>0</v>
      </c>
      <c r="AG196" s="186">
        <v>0.66319444444446296</v>
      </c>
      <c r="AH196" s="231">
        <v>0.66666666666668595</v>
      </c>
      <c r="AI196" s="177">
        <f t="shared" si="57"/>
        <v>0</v>
      </c>
      <c r="AJ196" s="242"/>
      <c r="AK196" s="243"/>
      <c r="AL196" s="257"/>
      <c r="AM196" s="177">
        <f t="shared" si="49"/>
        <v>5</v>
      </c>
      <c r="AN196" s="166">
        <v>4</v>
      </c>
      <c r="AO196" s="166">
        <v>1</v>
      </c>
      <c r="AP196" s="234"/>
      <c r="AQ196" s="181">
        <f t="shared" si="42"/>
        <v>5</v>
      </c>
      <c r="AR196" s="242"/>
      <c r="AS196" s="243"/>
      <c r="AT196" s="244"/>
      <c r="AU196" s="245"/>
      <c r="AV196" s="185">
        <f t="shared" si="50"/>
        <v>0</v>
      </c>
      <c r="AW196" s="186">
        <v>0.66319444444446296</v>
      </c>
      <c r="AX196" s="231">
        <v>0.66666666666668595</v>
      </c>
      <c r="AY196" s="177">
        <f t="shared" si="58"/>
        <v>0</v>
      </c>
      <c r="AZ196" s="232"/>
      <c r="BA196" s="233"/>
      <c r="BB196" s="234"/>
      <c r="BC196" s="177">
        <f t="shared" si="51"/>
        <v>0</v>
      </c>
      <c r="BD196" s="232"/>
      <c r="BE196" s="233"/>
      <c r="BF196" s="234"/>
      <c r="BG196" s="181">
        <f t="shared" si="43"/>
        <v>0</v>
      </c>
      <c r="BH196" s="182"/>
      <c r="BI196" s="235"/>
      <c r="BJ196" s="236"/>
      <c r="BK196" s="235"/>
      <c r="BL196" s="185">
        <f t="shared" si="52"/>
        <v>0</v>
      </c>
      <c r="BM196" s="186">
        <v>0.66319444444446296</v>
      </c>
      <c r="BN196" s="231">
        <v>0.66666666666668595</v>
      </c>
      <c r="BO196" s="177">
        <f t="shared" si="59"/>
        <v>0</v>
      </c>
      <c r="BP196" s="232"/>
      <c r="BQ196" s="233"/>
      <c r="BR196" s="234"/>
      <c r="BS196" s="177">
        <f t="shared" si="53"/>
        <v>0</v>
      </c>
      <c r="BT196" s="232"/>
      <c r="BU196" s="233"/>
      <c r="BV196" s="234"/>
      <c r="BW196" s="181">
        <f t="shared" si="44"/>
        <v>0</v>
      </c>
      <c r="BX196" s="182"/>
      <c r="BY196" s="235"/>
      <c r="BZ196" s="236"/>
      <c r="CA196" s="235"/>
      <c r="CB196" s="185">
        <f t="shared" si="54"/>
        <v>0</v>
      </c>
    </row>
    <row r="197" spans="1:80" ht="16.5" thickTop="1">
      <c r="A197" s="186">
        <v>0.66666666666668595</v>
      </c>
      <c r="B197" s="231">
        <v>0.67013888888890805</v>
      </c>
      <c r="C197" s="177">
        <f t="shared" si="55"/>
        <v>1</v>
      </c>
      <c r="D197" s="256">
        <v>1</v>
      </c>
      <c r="E197" s="239"/>
      <c r="F197" s="241"/>
      <c r="G197" s="177">
        <f t="shared" si="45"/>
        <v>9</v>
      </c>
      <c r="H197" s="166">
        <v>8</v>
      </c>
      <c r="I197" s="166">
        <v>1</v>
      </c>
      <c r="J197" s="166">
        <v>0</v>
      </c>
      <c r="K197" s="181">
        <f t="shared" ref="K197:K259" si="60">H197+I197+J197</f>
        <v>9</v>
      </c>
      <c r="L197" s="182"/>
      <c r="M197" s="235"/>
      <c r="N197" s="236"/>
      <c r="O197" s="235"/>
      <c r="P197" s="185">
        <f t="shared" si="46"/>
        <v>0</v>
      </c>
      <c r="Q197" s="186">
        <v>0.66666666666668595</v>
      </c>
      <c r="R197" s="231">
        <v>0.67013888888890805</v>
      </c>
      <c r="S197" s="177">
        <f t="shared" si="56"/>
        <v>10</v>
      </c>
      <c r="T197" s="238">
        <v>10</v>
      </c>
      <c r="U197" s="239"/>
      <c r="V197" s="241"/>
      <c r="W197" s="177">
        <f t="shared" si="47"/>
        <v>2</v>
      </c>
      <c r="X197" s="166">
        <v>1</v>
      </c>
      <c r="Y197" s="166">
        <v>0</v>
      </c>
      <c r="Z197" s="166">
        <v>1</v>
      </c>
      <c r="AA197" s="181">
        <f t="shared" ref="AA197:AA241" si="61">X197+Y197+Z197</f>
        <v>2</v>
      </c>
      <c r="AB197" s="182"/>
      <c r="AC197" s="235"/>
      <c r="AD197" s="236"/>
      <c r="AE197" s="235"/>
      <c r="AF197" s="185">
        <f t="shared" si="48"/>
        <v>0</v>
      </c>
      <c r="AG197" s="186">
        <v>0.66666666666668595</v>
      </c>
      <c r="AH197" s="231">
        <v>0.67013888888890805</v>
      </c>
      <c r="AI197" s="177">
        <f t="shared" si="57"/>
        <v>0</v>
      </c>
      <c r="AJ197" s="238"/>
      <c r="AK197" s="239"/>
      <c r="AL197" s="255"/>
      <c r="AM197" s="177">
        <f t="shared" si="49"/>
        <v>3</v>
      </c>
      <c r="AN197" s="166">
        <v>2</v>
      </c>
      <c r="AO197" s="166">
        <v>0</v>
      </c>
      <c r="AP197" s="234"/>
      <c r="AQ197" s="181">
        <f t="shared" ref="AQ197:AQ241" si="62">AN197+AO197+AP197</f>
        <v>2</v>
      </c>
      <c r="AR197" s="238"/>
      <c r="AS197" s="239">
        <v>1</v>
      </c>
      <c r="AT197" s="240"/>
      <c r="AU197" s="241"/>
      <c r="AV197" s="185">
        <f t="shared" si="50"/>
        <v>1</v>
      </c>
      <c r="AW197" s="186">
        <v>0.66666666666668595</v>
      </c>
      <c r="AX197" s="231">
        <v>0.67013888888890805</v>
      </c>
      <c r="AY197" s="177">
        <f t="shared" si="58"/>
        <v>0</v>
      </c>
      <c r="AZ197" s="232"/>
      <c r="BA197" s="233"/>
      <c r="BB197" s="234"/>
      <c r="BC197" s="177">
        <f t="shared" si="51"/>
        <v>0</v>
      </c>
      <c r="BD197" s="232"/>
      <c r="BE197" s="233"/>
      <c r="BF197" s="234"/>
      <c r="BG197" s="181">
        <f t="shared" ref="BG197:BG241" si="63">BD197+BE197+BF197</f>
        <v>0</v>
      </c>
      <c r="BH197" s="182"/>
      <c r="BI197" s="235"/>
      <c r="BJ197" s="236"/>
      <c r="BK197" s="235"/>
      <c r="BL197" s="185">
        <f t="shared" si="52"/>
        <v>0</v>
      </c>
      <c r="BM197" s="186">
        <v>0.66666666666668595</v>
      </c>
      <c r="BN197" s="231">
        <v>0.67013888888890805</v>
      </c>
      <c r="BO197" s="177">
        <f t="shared" si="59"/>
        <v>0</v>
      </c>
      <c r="BP197" s="232"/>
      <c r="BQ197" s="233"/>
      <c r="BR197" s="234"/>
      <c r="BS197" s="177">
        <f t="shared" si="53"/>
        <v>0</v>
      </c>
      <c r="BT197" s="232"/>
      <c r="BU197" s="233"/>
      <c r="BV197" s="234"/>
      <c r="BW197" s="181">
        <f t="shared" ref="BW197:BW241" si="64">BT197+BU197+BV197</f>
        <v>0</v>
      </c>
      <c r="BX197" s="182"/>
      <c r="BY197" s="235"/>
      <c r="BZ197" s="236"/>
      <c r="CA197" s="235"/>
      <c r="CB197" s="185">
        <f t="shared" si="54"/>
        <v>0</v>
      </c>
    </row>
    <row r="198" spans="1:80" ht="15.75">
      <c r="A198" s="186">
        <v>0.67013888888890805</v>
      </c>
      <c r="B198" s="231">
        <v>0.67361111111113003</v>
      </c>
      <c r="C198" s="177">
        <f t="shared" si="55"/>
        <v>3</v>
      </c>
      <c r="D198" s="256">
        <v>3</v>
      </c>
      <c r="E198" s="239"/>
      <c r="F198" s="241"/>
      <c r="G198" s="177">
        <f t="shared" ref="G198:G261" si="65">K198+P198</f>
        <v>11</v>
      </c>
      <c r="H198" s="166">
        <v>11</v>
      </c>
      <c r="I198" s="166">
        <v>0</v>
      </c>
      <c r="J198" s="166">
        <v>0</v>
      </c>
      <c r="K198" s="181">
        <f t="shared" si="60"/>
        <v>11</v>
      </c>
      <c r="L198" s="182"/>
      <c r="M198" s="235"/>
      <c r="N198" s="236"/>
      <c r="O198" s="235"/>
      <c r="P198" s="185">
        <f t="shared" ref="P198:P261" si="66">L198+M198+N198+O198</f>
        <v>0</v>
      </c>
      <c r="Q198" s="186">
        <v>0.67013888888890805</v>
      </c>
      <c r="R198" s="231">
        <v>0.67361111111113003</v>
      </c>
      <c r="S198" s="177">
        <f t="shared" si="56"/>
        <v>11</v>
      </c>
      <c r="T198" s="238">
        <v>11</v>
      </c>
      <c r="U198" s="239"/>
      <c r="V198" s="241"/>
      <c r="W198" s="177">
        <f t="shared" ref="W198:W261" si="67">AA198+AF198</f>
        <v>1</v>
      </c>
      <c r="X198" s="166">
        <v>1</v>
      </c>
      <c r="Y198" s="166">
        <v>0</v>
      </c>
      <c r="Z198" s="166">
        <v>0</v>
      </c>
      <c r="AA198" s="181">
        <f t="shared" si="61"/>
        <v>1</v>
      </c>
      <c r="AB198" s="182"/>
      <c r="AC198" s="235"/>
      <c r="AD198" s="236"/>
      <c r="AE198" s="235"/>
      <c r="AF198" s="185">
        <f t="shared" ref="AF198:AF261" si="68">AB198+AC198+AD198+AE198</f>
        <v>0</v>
      </c>
      <c r="AG198" s="186">
        <v>0.67013888888890805</v>
      </c>
      <c r="AH198" s="231">
        <v>0.67361111111113003</v>
      </c>
      <c r="AI198" s="177">
        <f t="shared" si="57"/>
        <v>1</v>
      </c>
      <c r="AJ198" s="238">
        <v>1</v>
      </c>
      <c r="AK198" s="239"/>
      <c r="AL198" s="255"/>
      <c r="AM198" s="177">
        <f t="shared" ref="AM198:AM261" si="69">AQ198+AV198</f>
        <v>2</v>
      </c>
      <c r="AN198" s="166">
        <v>2</v>
      </c>
      <c r="AO198" s="166">
        <v>0</v>
      </c>
      <c r="AP198" s="234"/>
      <c r="AQ198" s="181">
        <f t="shared" si="62"/>
        <v>2</v>
      </c>
      <c r="AR198" s="238"/>
      <c r="AS198" s="239"/>
      <c r="AT198" s="240"/>
      <c r="AU198" s="241"/>
      <c r="AV198" s="185">
        <f t="shared" ref="AV198:AV261" si="70">AR198+AS198+AT198+AU198</f>
        <v>0</v>
      </c>
      <c r="AW198" s="186">
        <v>0.67013888888890805</v>
      </c>
      <c r="AX198" s="231">
        <v>0.67361111111113003</v>
      </c>
      <c r="AY198" s="177">
        <f t="shared" si="58"/>
        <v>0</v>
      </c>
      <c r="AZ198" s="232"/>
      <c r="BA198" s="233"/>
      <c r="BB198" s="234"/>
      <c r="BC198" s="177">
        <f t="shared" ref="BC198:BC261" si="71">BG198+BL198</f>
        <v>0</v>
      </c>
      <c r="BD198" s="232"/>
      <c r="BE198" s="233"/>
      <c r="BF198" s="234"/>
      <c r="BG198" s="181">
        <f t="shared" si="63"/>
        <v>0</v>
      </c>
      <c r="BH198" s="182"/>
      <c r="BI198" s="235"/>
      <c r="BJ198" s="236"/>
      <c r="BK198" s="235"/>
      <c r="BL198" s="185">
        <f t="shared" ref="BL198:BL261" si="72">BH198+BI198+BJ198+BK198</f>
        <v>0</v>
      </c>
      <c r="BM198" s="186">
        <v>0.67013888888890805</v>
      </c>
      <c r="BN198" s="231">
        <v>0.67361111111113003</v>
      </c>
      <c r="BO198" s="177">
        <f t="shared" si="59"/>
        <v>0</v>
      </c>
      <c r="BP198" s="232"/>
      <c r="BQ198" s="233"/>
      <c r="BR198" s="234"/>
      <c r="BS198" s="177">
        <f t="shared" ref="BS198:BS261" si="73">BW198+CB198</f>
        <v>0</v>
      </c>
      <c r="BT198" s="232"/>
      <c r="BU198" s="233"/>
      <c r="BV198" s="234"/>
      <c r="BW198" s="181">
        <f t="shared" si="64"/>
        <v>0</v>
      </c>
      <c r="BX198" s="182"/>
      <c r="BY198" s="235"/>
      <c r="BZ198" s="236"/>
      <c r="CA198" s="235"/>
      <c r="CB198" s="185">
        <f t="shared" ref="CB198:CB261" si="74">BX198+BY198+BZ198+CA198</f>
        <v>0</v>
      </c>
    </row>
    <row r="199" spans="1:80" ht="15.75">
      <c r="A199" s="186">
        <v>0.67361111111113003</v>
      </c>
      <c r="B199" s="231">
        <v>0.67708333333335302</v>
      </c>
      <c r="C199" s="177">
        <f t="shared" ref="C199:C262" si="75">D199+E199+F199</f>
        <v>1</v>
      </c>
      <c r="D199" s="256">
        <v>1</v>
      </c>
      <c r="E199" s="239"/>
      <c r="F199" s="241"/>
      <c r="G199" s="177">
        <f t="shared" si="65"/>
        <v>8</v>
      </c>
      <c r="H199" s="166">
        <v>8</v>
      </c>
      <c r="I199" s="166">
        <v>0</v>
      </c>
      <c r="J199" s="166">
        <v>0</v>
      </c>
      <c r="K199" s="181">
        <f t="shared" si="60"/>
        <v>8</v>
      </c>
      <c r="L199" s="182"/>
      <c r="M199" s="235"/>
      <c r="N199" s="236"/>
      <c r="O199" s="235"/>
      <c r="P199" s="185">
        <f t="shared" si="66"/>
        <v>0</v>
      </c>
      <c r="Q199" s="186">
        <v>0.67361111111113003</v>
      </c>
      <c r="R199" s="231">
        <v>0.67708333333335302</v>
      </c>
      <c r="S199" s="177">
        <f t="shared" ref="S199:S262" si="76">T199+U199+V199</f>
        <v>3</v>
      </c>
      <c r="T199" s="238">
        <v>3</v>
      </c>
      <c r="U199" s="239"/>
      <c r="V199" s="241"/>
      <c r="W199" s="177">
        <f t="shared" si="67"/>
        <v>3</v>
      </c>
      <c r="X199" s="166">
        <v>3</v>
      </c>
      <c r="Y199" s="166">
        <v>0</v>
      </c>
      <c r="Z199" s="166">
        <v>0</v>
      </c>
      <c r="AA199" s="181">
        <f t="shared" si="61"/>
        <v>3</v>
      </c>
      <c r="AB199" s="182"/>
      <c r="AC199" s="235"/>
      <c r="AD199" s="236"/>
      <c r="AE199" s="235"/>
      <c r="AF199" s="185">
        <f t="shared" si="68"/>
        <v>0</v>
      </c>
      <c r="AG199" s="186">
        <v>0.67361111111113003</v>
      </c>
      <c r="AH199" s="231">
        <v>0.67708333333335302</v>
      </c>
      <c r="AI199" s="177">
        <f t="shared" ref="AI199:AI262" si="77">AJ199+AK199+AL199</f>
        <v>0</v>
      </c>
      <c r="AJ199" s="238"/>
      <c r="AK199" s="239"/>
      <c r="AL199" s="255"/>
      <c r="AM199" s="177">
        <f t="shared" si="69"/>
        <v>4</v>
      </c>
      <c r="AN199" s="166">
        <v>3</v>
      </c>
      <c r="AO199" s="166">
        <v>0</v>
      </c>
      <c r="AP199" s="234"/>
      <c r="AQ199" s="181">
        <f t="shared" si="62"/>
        <v>3</v>
      </c>
      <c r="AR199" s="238"/>
      <c r="AS199" s="239"/>
      <c r="AT199" s="240"/>
      <c r="AU199" s="241">
        <v>1</v>
      </c>
      <c r="AV199" s="185">
        <f t="shared" si="70"/>
        <v>1</v>
      </c>
      <c r="AW199" s="186">
        <v>0.67361111111113003</v>
      </c>
      <c r="AX199" s="231">
        <v>0.67708333333335302</v>
      </c>
      <c r="AY199" s="177">
        <f t="shared" ref="AY199:AY262" si="78">AZ199+BA199+BB199</f>
        <v>0</v>
      </c>
      <c r="AZ199" s="232"/>
      <c r="BA199" s="233"/>
      <c r="BB199" s="234"/>
      <c r="BC199" s="177">
        <f t="shared" si="71"/>
        <v>0</v>
      </c>
      <c r="BD199" s="232"/>
      <c r="BE199" s="233"/>
      <c r="BF199" s="234"/>
      <c r="BG199" s="181">
        <f t="shared" si="63"/>
        <v>0</v>
      </c>
      <c r="BH199" s="182"/>
      <c r="BI199" s="235"/>
      <c r="BJ199" s="236"/>
      <c r="BK199" s="235"/>
      <c r="BL199" s="185">
        <f t="shared" si="72"/>
        <v>0</v>
      </c>
      <c r="BM199" s="186">
        <v>0.67361111111113003</v>
      </c>
      <c r="BN199" s="231">
        <v>0.67708333333335302</v>
      </c>
      <c r="BO199" s="177">
        <f t="shared" ref="BO199:BO262" si="79">BP199+BQ199+BR199</f>
        <v>0</v>
      </c>
      <c r="BP199" s="232"/>
      <c r="BQ199" s="233"/>
      <c r="BR199" s="234"/>
      <c r="BS199" s="177">
        <f t="shared" si="73"/>
        <v>0</v>
      </c>
      <c r="BT199" s="232"/>
      <c r="BU199" s="233"/>
      <c r="BV199" s="234"/>
      <c r="BW199" s="181">
        <f t="shared" si="64"/>
        <v>0</v>
      </c>
      <c r="BX199" s="182"/>
      <c r="BY199" s="235"/>
      <c r="BZ199" s="236"/>
      <c r="CA199" s="235"/>
      <c r="CB199" s="185">
        <f t="shared" si="74"/>
        <v>0</v>
      </c>
    </row>
    <row r="200" spans="1:80" ht="15.75">
      <c r="A200" s="186">
        <v>0.67708333333335302</v>
      </c>
      <c r="B200" s="231">
        <v>0.68055555555557501</v>
      </c>
      <c r="C200" s="177">
        <f t="shared" si="75"/>
        <v>1</v>
      </c>
      <c r="D200" s="256">
        <v>1</v>
      </c>
      <c r="E200" s="239"/>
      <c r="F200" s="241"/>
      <c r="G200" s="177">
        <f t="shared" si="65"/>
        <v>7</v>
      </c>
      <c r="H200" s="166">
        <v>6</v>
      </c>
      <c r="I200" s="166">
        <v>1</v>
      </c>
      <c r="J200" s="166">
        <v>0</v>
      </c>
      <c r="K200" s="181">
        <f t="shared" si="60"/>
        <v>7</v>
      </c>
      <c r="L200" s="182"/>
      <c r="M200" s="235"/>
      <c r="N200" s="236"/>
      <c r="O200" s="235"/>
      <c r="P200" s="185">
        <f t="shared" si="66"/>
        <v>0</v>
      </c>
      <c r="Q200" s="186">
        <v>0.67708333333335302</v>
      </c>
      <c r="R200" s="231">
        <v>0.68055555555557501</v>
      </c>
      <c r="S200" s="177">
        <f t="shared" si="76"/>
        <v>12</v>
      </c>
      <c r="T200" s="238">
        <v>12</v>
      </c>
      <c r="U200" s="239"/>
      <c r="V200" s="241"/>
      <c r="W200" s="177">
        <f t="shared" si="67"/>
        <v>5</v>
      </c>
      <c r="X200" s="166">
        <v>3</v>
      </c>
      <c r="Y200" s="166">
        <v>1</v>
      </c>
      <c r="Z200" s="166">
        <v>1</v>
      </c>
      <c r="AA200" s="181">
        <f t="shared" si="61"/>
        <v>5</v>
      </c>
      <c r="AB200" s="182"/>
      <c r="AC200" s="235"/>
      <c r="AD200" s="236"/>
      <c r="AE200" s="235"/>
      <c r="AF200" s="185">
        <f t="shared" si="68"/>
        <v>0</v>
      </c>
      <c r="AG200" s="186">
        <v>0.67708333333335302</v>
      </c>
      <c r="AH200" s="231">
        <v>0.68055555555557501</v>
      </c>
      <c r="AI200" s="177">
        <f t="shared" si="77"/>
        <v>0</v>
      </c>
      <c r="AJ200" s="238"/>
      <c r="AK200" s="239"/>
      <c r="AL200" s="255"/>
      <c r="AM200" s="177">
        <f t="shared" si="69"/>
        <v>2</v>
      </c>
      <c r="AN200" s="166">
        <v>1</v>
      </c>
      <c r="AO200" s="166">
        <v>0</v>
      </c>
      <c r="AP200" s="234"/>
      <c r="AQ200" s="181">
        <f t="shared" si="62"/>
        <v>1</v>
      </c>
      <c r="AR200" s="238"/>
      <c r="AS200" s="239"/>
      <c r="AT200" s="240"/>
      <c r="AU200" s="241">
        <v>1</v>
      </c>
      <c r="AV200" s="185">
        <f t="shared" si="70"/>
        <v>1</v>
      </c>
      <c r="AW200" s="186">
        <v>0.67708333333335302</v>
      </c>
      <c r="AX200" s="231">
        <v>0.68055555555557501</v>
      </c>
      <c r="AY200" s="177">
        <f t="shared" si="78"/>
        <v>0</v>
      </c>
      <c r="AZ200" s="232"/>
      <c r="BA200" s="233"/>
      <c r="BB200" s="234"/>
      <c r="BC200" s="177">
        <f t="shared" si="71"/>
        <v>0</v>
      </c>
      <c r="BD200" s="232"/>
      <c r="BE200" s="233"/>
      <c r="BF200" s="234"/>
      <c r="BG200" s="181">
        <f t="shared" si="63"/>
        <v>0</v>
      </c>
      <c r="BH200" s="182"/>
      <c r="BI200" s="235"/>
      <c r="BJ200" s="236"/>
      <c r="BK200" s="235"/>
      <c r="BL200" s="185">
        <f t="shared" si="72"/>
        <v>0</v>
      </c>
      <c r="BM200" s="186">
        <v>0.67708333333335302</v>
      </c>
      <c r="BN200" s="231">
        <v>0.68055555555557501</v>
      </c>
      <c r="BO200" s="177">
        <f t="shared" si="79"/>
        <v>0</v>
      </c>
      <c r="BP200" s="232"/>
      <c r="BQ200" s="233"/>
      <c r="BR200" s="234"/>
      <c r="BS200" s="177">
        <f t="shared" si="73"/>
        <v>0</v>
      </c>
      <c r="BT200" s="232"/>
      <c r="BU200" s="233"/>
      <c r="BV200" s="234"/>
      <c r="BW200" s="181">
        <f t="shared" si="64"/>
        <v>0</v>
      </c>
      <c r="BX200" s="182"/>
      <c r="BY200" s="235"/>
      <c r="BZ200" s="236"/>
      <c r="CA200" s="235"/>
      <c r="CB200" s="185">
        <f t="shared" si="74"/>
        <v>0</v>
      </c>
    </row>
    <row r="201" spans="1:80" ht="15.75">
      <c r="A201" s="186">
        <v>0.68055555555557501</v>
      </c>
      <c r="B201" s="231">
        <v>0.684027777777797</v>
      </c>
      <c r="C201" s="177">
        <f t="shared" si="75"/>
        <v>5</v>
      </c>
      <c r="D201" s="256">
        <v>5</v>
      </c>
      <c r="E201" s="239"/>
      <c r="F201" s="241"/>
      <c r="G201" s="177">
        <f t="shared" si="65"/>
        <v>8</v>
      </c>
      <c r="H201" s="166">
        <v>8</v>
      </c>
      <c r="I201" s="166">
        <v>0</v>
      </c>
      <c r="J201" s="166">
        <v>0</v>
      </c>
      <c r="K201" s="181">
        <f t="shared" si="60"/>
        <v>8</v>
      </c>
      <c r="L201" s="182"/>
      <c r="M201" s="235"/>
      <c r="N201" s="236"/>
      <c r="O201" s="235"/>
      <c r="P201" s="185">
        <f t="shared" si="66"/>
        <v>0</v>
      </c>
      <c r="Q201" s="186">
        <v>0.68055555555557501</v>
      </c>
      <c r="R201" s="231">
        <v>0.684027777777797</v>
      </c>
      <c r="S201" s="177">
        <f t="shared" si="76"/>
        <v>8</v>
      </c>
      <c r="T201" s="238">
        <v>8</v>
      </c>
      <c r="U201" s="239"/>
      <c r="V201" s="241"/>
      <c r="W201" s="177">
        <f t="shared" si="67"/>
        <v>0</v>
      </c>
      <c r="X201" s="166">
        <v>0</v>
      </c>
      <c r="Y201" s="166">
        <v>0</v>
      </c>
      <c r="Z201" s="166">
        <v>0</v>
      </c>
      <c r="AA201" s="181">
        <f t="shared" si="61"/>
        <v>0</v>
      </c>
      <c r="AB201" s="182"/>
      <c r="AC201" s="235"/>
      <c r="AD201" s="236"/>
      <c r="AE201" s="235"/>
      <c r="AF201" s="185">
        <f t="shared" si="68"/>
        <v>0</v>
      </c>
      <c r="AG201" s="186">
        <v>0.68055555555557501</v>
      </c>
      <c r="AH201" s="231">
        <v>0.684027777777797</v>
      </c>
      <c r="AI201" s="177">
        <f t="shared" si="77"/>
        <v>0</v>
      </c>
      <c r="AJ201" s="238"/>
      <c r="AK201" s="239"/>
      <c r="AL201" s="255"/>
      <c r="AM201" s="177">
        <f t="shared" si="69"/>
        <v>1</v>
      </c>
      <c r="AN201" s="166">
        <v>1</v>
      </c>
      <c r="AO201" s="166">
        <v>0</v>
      </c>
      <c r="AP201" s="234"/>
      <c r="AQ201" s="181">
        <f t="shared" si="62"/>
        <v>1</v>
      </c>
      <c r="AR201" s="238"/>
      <c r="AS201" s="239"/>
      <c r="AT201" s="240"/>
      <c r="AU201" s="241"/>
      <c r="AV201" s="185">
        <f t="shared" si="70"/>
        <v>0</v>
      </c>
      <c r="AW201" s="186">
        <v>0.68055555555557501</v>
      </c>
      <c r="AX201" s="231">
        <v>0.684027777777797</v>
      </c>
      <c r="AY201" s="177">
        <f t="shared" si="78"/>
        <v>0</v>
      </c>
      <c r="AZ201" s="232"/>
      <c r="BA201" s="233"/>
      <c r="BB201" s="234"/>
      <c r="BC201" s="177">
        <f t="shared" si="71"/>
        <v>0</v>
      </c>
      <c r="BD201" s="232"/>
      <c r="BE201" s="233"/>
      <c r="BF201" s="234"/>
      <c r="BG201" s="181">
        <f t="shared" si="63"/>
        <v>0</v>
      </c>
      <c r="BH201" s="182"/>
      <c r="BI201" s="235"/>
      <c r="BJ201" s="236"/>
      <c r="BK201" s="235"/>
      <c r="BL201" s="185">
        <f t="shared" si="72"/>
        <v>0</v>
      </c>
      <c r="BM201" s="186">
        <v>0.68055555555557501</v>
      </c>
      <c r="BN201" s="231">
        <v>0.684027777777797</v>
      </c>
      <c r="BO201" s="177">
        <f t="shared" si="79"/>
        <v>0</v>
      </c>
      <c r="BP201" s="232"/>
      <c r="BQ201" s="233"/>
      <c r="BR201" s="234"/>
      <c r="BS201" s="177">
        <f t="shared" si="73"/>
        <v>0</v>
      </c>
      <c r="BT201" s="232"/>
      <c r="BU201" s="233"/>
      <c r="BV201" s="234"/>
      <c r="BW201" s="181">
        <f t="shared" si="64"/>
        <v>0</v>
      </c>
      <c r="BX201" s="182"/>
      <c r="BY201" s="235"/>
      <c r="BZ201" s="236"/>
      <c r="CA201" s="235"/>
      <c r="CB201" s="185">
        <f t="shared" si="74"/>
        <v>0</v>
      </c>
    </row>
    <row r="202" spans="1:80" ht="15.75">
      <c r="A202" s="186">
        <v>0.684027777777797</v>
      </c>
      <c r="B202" s="231">
        <v>0.68750000000001998</v>
      </c>
      <c r="C202" s="177">
        <f t="shared" si="75"/>
        <v>3</v>
      </c>
      <c r="D202" s="256">
        <v>3</v>
      </c>
      <c r="E202" s="239"/>
      <c r="F202" s="241"/>
      <c r="G202" s="177">
        <f t="shared" si="65"/>
        <v>9</v>
      </c>
      <c r="H202" s="166">
        <v>8</v>
      </c>
      <c r="I202" s="166">
        <v>1</v>
      </c>
      <c r="J202" s="166">
        <v>0</v>
      </c>
      <c r="K202" s="181">
        <f t="shared" si="60"/>
        <v>9</v>
      </c>
      <c r="L202" s="182"/>
      <c r="M202" s="235"/>
      <c r="N202" s="236"/>
      <c r="O202" s="235"/>
      <c r="P202" s="185">
        <f t="shared" si="66"/>
        <v>0</v>
      </c>
      <c r="Q202" s="186">
        <v>0.684027777777797</v>
      </c>
      <c r="R202" s="231">
        <v>0.68750000000001998</v>
      </c>
      <c r="S202" s="177">
        <f t="shared" si="76"/>
        <v>11</v>
      </c>
      <c r="T202" s="238">
        <v>10</v>
      </c>
      <c r="U202" s="239">
        <v>1</v>
      </c>
      <c r="V202" s="241"/>
      <c r="W202" s="177">
        <f t="shared" si="67"/>
        <v>0</v>
      </c>
      <c r="X202" s="166">
        <v>0</v>
      </c>
      <c r="Y202" s="166">
        <v>0</v>
      </c>
      <c r="Z202" s="166">
        <v>0</v>
      </c>
      <c r="AA202" s="181">
        <f t="shared" si="61"/>
        <v>0</v>
      </c>
      <c r="AB202" s="182"/>
      <c r="AC202" s="235"/>
      <c r="AD202" s="236"/>
      <c r="AE202" s="235"/>
      <c r="AF202" s="185">
        <f t="shared" si="68"/>
        <v>0</v>
      </c>
      <c r="AG202" s="186">
        <v>0.684027777777797</v>
      </c>
      <c r="AH202" s="231">
        <v>0.68750000000001998</v>
      </c>
      <c r="AI202" s="177">
        <f t="shared" si="77"/>
        <v>0</v>
      </c>
      <c r="AJ202" s="238"/>
      <c r="AK202" s="239"/>
      <c r="AL202" s="255"/>
      <c r="AM202" s="177">
        <f t="shared" si="69"/>
        <v>7</v>
      </c>
      <c r="AN202" s="166">
        <v>7</v>
      </c>
      <c r="AO202" s="166">
        <v>0</v>
      </c>
      <c r="AP202" s="234"/>
      <c r="AQ202" s="181">
        <f t="shared" si="62"/>
        <v>7</v>
      </c>
      <c r="AR202" s="238"/>
      <c r="AS202" s="239"/>
      <c r="AT202" s="240"/>
      <c r="AU202" s="241"/>
      <c r="AV202" s="185">
        <f t="shared" si="70"/>
        <v>0</v>
      </c>
      <c r="AW202" s="186">
        <v>0.684027777777797</v>
      </c>
      <c r="AX202" s="231">
        <v>0.68750000000001998</v>
      </c>
      <c r="AY202" s="177">
        <f t="shared" si="78"/>
        <v>0</v>
      </c>
      <c r="AZ202" s="232"/>
      <c r="BA202" s="233"/>
      <c r="BB202" s="234"/>
      <c r="BC202" s="177">
        <f t="shared" si="71"/>
        <v>0</v>
      </c>
      <c r="BD202" s="232"/>
      <c r="BE202" s="233"/>
      <c r="BF202" s="234"/>
      <c r="BG202" s="181">
        <f t="shared" si="63"/>
        <v>0</v>
      </c>
      <c r="BH202" s="182"/>
      <c r="BI202" s="235"/>
      <c r="BJ202" s="236"/>
      <c r="BK202" s="235"/>
      <c r="BL202" s="185">
        <f t="shared" si="72"/>
        <v>0</v>
      </c>
      <c r="BM202" s="186">
        <v>0.684027777777797</v>
      </c>
      <c r="BN202" s="231">
        <v>0.68750000000001998</v>
      </c>
      <c r="BO202" s="177">
        <f t="shared" si="79"/>
        <v>0</v>
      </c>
      <c r="BP202" s="232"/>
      <c r="BQ202" s="233"/>
      <c r="BR202" s="234"/>
      <c r="BS202" s="177">
        <f t="shared" si="73"/>
        <v>0</v>
      </c>
      <c r="BT202" s="232"/>
      <c r="BU202" s="233"/>
      <c r="BV202" s="234"/>
      <c r="BW202" s="181">
        <f t="shared" si="64"/>
        <v>0</v>
      </c>
      <c r="BX202" s="182"/>
      <c r="BY202" s="235"/>
      <c r="BZ202" s="236"/>
      <c r="CA202" s="235"/>
      <c r="CB202" s="185">
        <f t="shared" si="74"/>
        <v>0</v>
      </c>
    </row>
    <row r="203" spans="1:80" ht="15.75">
      <c r="A203" s="186">
        <v>0.68750000000001998</v>
      </c>
      <c r="B203" s="231">
        <v>0.69097222222224197</v>
      </c>
      <c r="C203" s="177">
        <f t="shared" si="75"/>
        <v>0</v>
      </c>
      <c r="D203" s="256"/>
      <c r="E203" s="239"/>
      <c r="F203" s="241"/>
      <c r="G203" s="177">
        <f t="shared" si="65"/>
        <v>6</v>
      </c>
      <c r="H203" s="166">
        <v>6</v>
      </c>
      <c r="I203" s="166">
        <v>0</v>
      </c>
      <c r="J203" s="166">
        <v>0</v>
      </c>
      <c r="K203" s="181">
        <f t="shared" si="60"/>
        <v>6</v>
      </c>
      <c r="L203" s="182"/>
      <c r="M203" s="235"/>
      <c r="N203" s="236"/>
      <c r="O203" s="235"/>
      <c r="P203" s="185">
        <f t="shared" si="66"/>
        <v>0</v>
      </c>
      <c r="Q203" s="186">
        <v>0.68750000000001998</v>
      </c>
      <c r="R203" s="231">
        <v>0.69097222222224197</v>
      </c>
      <c r="S203" s="177">
        <f t="shared" si="76"/>
        <v>12</v>
      </c>
      <c r="T203" s="238">
        <v>12</v>
      </c>
      <c r="U203" s="239"/>
      <c r="V203" s="241"/>
      <c r="W203" s="177">
        <f t="shared" si="67"/>
        <v>0</v>
      </c>
      <c r="X203" s="166">
        <v>0</v>
      </c>
      <c r="Y203" s="166">
        <v>0</v>
      </c>
      <c r="Z203" s="166">
        <v>0</v>
      </c>
      <c r="AA203" s="181">
        <f t="shared" si="61"/>
        <v>0</v>
      </c>
      <c r="AB203" s="182"/>
      <c r="AC203" s="235"/>
      <c r="AD203" s="236"/>
      <c r="AE203" s="235"/>
      <c r="AF203" s="185">
        <f t="shared" si="68"/>
        <v>0</v>
      </c>
      <c r="AG203" s="186">
        <v>0.68750000000001998</v>
      </c>
      <c r="AH203" s="231">
        <v>0.69097222222224197</v>
      </c>
      <c r="AI203" s="177">
        <f t="shared" si="77"/>
        <v>0</v>
      </c>
      <c r="AJ203" s="238"/>
      <c r="AK203" s="239"/>
      <c r="AL203" s="255"/>
      <c r="AM203" s="177">
        <f t="shared" si="69"/>
        <v>4</v>
      </c>
      <c r="AN203" s="166">
        <v>4</v>
      </c>
      <c r="AO203" s="166">
        <v>0</v>
      </c>
      <c r="AP203" s="234"/>
      <c r="AQ203" s="181">
        <f t="shared" si="62"/>
        <v>4</v>
      </c>
      <c r="AR203" s="238"/>
      <c r="AS203" s="239"/>
      <c r="AT203" s="240"/>
      <c r="AU203" s="241"/>
      <c r="AV203" s="185">
        <f t="shared" si="70"/>
        <v>0</v>
      </c>
      <c r="AW203" s="186">
        <v>0.68750000000001998</v>
      </c>
      <c r="AX203" s="231">
        <v>0.69097222222224197</v>
      </c>
      <c r="AY203" s="177">
        <f t="shared" si="78"/>
        <v>0</v>
      </c>
      <c r="AZ203" s="232"/>
      <c r="BA203" s="233"/>
      <c r="BB203" s="234"/>
      <c r="BC203" s="177">
        <f t="shared" si="71"/>
        <v>0</v>
      </c>
      <c r="BD203" s="232"/>
      <c r="BE203" s="233"/>
      <c r="BF203" s="234"/>
      <c r="BG203" s="181">
        <f t="shared" si="63"/>
        <v>0</v>
      </c>
      <c r="BH203" s="182"/>
      <c r="BI203" s="235"/>
      <c r="BJ203" s="236"/>
      <c r="BK203" s="235"/>
      <c r="BL203" s="185">
        <f t="shared" si="72"/>
        <v>0</v>
      </c>
      <c r="BM203" s="186">
        <v>0.68750000000001998</v>
      </c>
      <c r="BN203" s="231">
        <v>0.69097222222224197</v>
      </c>
      <c r="BO203" s="177">
        <f t="shared" si="79"/>
        <v>0</v>
      </c>
      <c r="BP203" s="232"/>
      <c r="BQ203" s="233"/>
      <c r="BR203" s="234"/>
      <c r="BS203" s="177">
        <f t="shared" si="73"/>
        <v>0</v>
      </c>
      <c r="BT203" s="232"/>
      <c r="BU203" s="233"/>
      <c r="BV203" s="234"/>
      <c r="BW203" s="181">
        <f t="shared" si="64"/>
        <v>0</v>
      </c>
      <c r="BX203" s="182"/>
      <c r="BY203" s="235"/>
      <c r="BZ203" s="236"/>
      <c r="CA203" s="235"/>
      <c r="CB203" s="185">
        <f t="shared" si="74"/>
        <v>0</v>
      </c>
    </row>
    <row r="204" spans="1:80" ht="15.75">
      <c r="A204" s="186">
        <v>0.69097222222224197</v>
      </c>
      <c r="B204" s="231">
        <v>0.69444444444446396</v>
      </c>
      <c r="C204" s="177">
        <f t="shared" si="75"/>
        <v>0</v>
      </c>
      <c r="D204" s="256"/>
      <c r="E204" s="239"/>
      <c r="F204" s="241"/>
      <c r="G204" s="177">
        <f t="shared" si="65"/>
        <v>13</v>
      </c>
      <c r="H204" s="166">
        <v>11</v>
      </c>
      <c r="I204" s="166">
        <v>2</v>
      </c>
      <c r="J204" s="166">
        <v>0</v>
      </c>
      <c r="K204" s="181">
        <f t="shared" si="60"/>
        <v>13</v>
      </c>
      <c r="L204" s="182"/>
      <c r="M204" s="235"/>
      <c r="N204" s="236"/>
      <c r="O204" s="235"/>
      <c r="P204" s="185">
        <f t="shared" si="66"/>
        <v>0</v>
      </c>
      <c r="Q204" s="186">
        <v>0.69097222222224197</v>
      </c>
      <c r="R204" s="231">
        <v>0.69444444444446396</v>
      </c>
      <c r="S204" s="177">
        <f t="shared" si="76"/>
        <v>8</v>
      </c>
      <c r="T204" s="238">
        <v>7</v>
      </c>
      <c r="U204" s="239"/>
      <c r="V204" s="241">
        <v>1</v>
      </c>
      <c r="W204" s="177">
        <f t="shared" si="67"/>
        <v>1</v>
      </c>
      <c r="X204" s="166">
        <v>0</v>
      </c>
      <c r="Y204" s="166">
        <v>0</v>
      </c>
      <c r="Z204" s="166">
        <v>1</v>
      </c>
      <c r="AA204" s="181">
        <f t="shared" si="61"/>
        <v>1</v>
      </c>
      <c r="AB204" s="182"/>
      <c r="AC204" s="235"/>
      <c r="AD204" s="236"/>
      <c r="AE204" s="235"/>
      <c r="AF204" s="185">
        <f t="shared" si="68"/>
        <v>0</v>
      </c>
      <c r="AG204" s="186">
        <v>0.69097222222224197</v>
      </c>
      <c r="AH204" s="231">
        <v>0.69444444444446396</v>
      </c>
      <c r="AI204" s="177">
        <f t="shared" si="77"/>
        <v>0</v>
      </c>
      <c r="AJ204" s="238"/>
      <c r="AK204" s="239"/>
      <c r="AL204" s="255"/>
      <c r="AM204" s="177">
        <f t="shared" si="69"/>
        <v>1</v>
      </c>
      <c r="AN204" s="166">
        <v>1</v>
      </c>
      <c r="AO204" s="166">
        <v>0</v>
      </c>
      <c r="AP204" s="234"/>
      <c r="AQ204" s="181">
        <f t="shared" si="62"/>
        <v>1</v>
      </c>
      <c r="AR204" s="238"/>
      <c r="AS204" s="239"/>
      <c r="AT204" s="240"/>
      <c r="AU204" s="241"/>
      <c r="AV204" s="185">
        <f t="shared" si="70"/>
        <v>0</v>
      </c>
      <c r="AW204" s="186">
        <v>0.69097222222224197</v>
      </c>
      <c r="AX204" s="231">
        <v>0.69444444444446396</v>
      </c>
      <c r="AY204" s="177">
        <f t="shared" si="78"/>
        <v>0</v>
      </c>
      <c r="AZ204" s="232"/>
      <c r="BA204" s="233"/>
      <c r="BB204" s="234"/>
      <c r="BC204" s="177">
        <f t="shared" si="71"/>
        <v>0</v>
      </c>
      <c r="BD204" s="232"/>
      <c r="BE204" s="233"/>
      <c r="BF204" s="234"/>
      <c r="BG204" s="181">
        <f t="shared" si="63"/>
        <v>0</v>
      </c>
      <c r="BH204" s="182"/>
      <c r="BI204" s="235"/>
      <c r="BJ204" s="236"/>
      <c r="BK204" s="235"/>
      <c r="BL204" s="185">
        <f t="shared" si="72"/>
        <v>0</v>
      </c>
      <c r="BM204" s="186">
        <v>0.69097222222224197</v>
      </c>
      <c r="BN204" s="231">
        <v>0.69444444444446396</v>
      </c>
      <c r="BO204" s="177">
        <f t="shared" si="79"/>
        <v>0</v>
      </c>
      <c r="BP204" s="232"/>
      <c r="BQ204" s="233"/>
      <c r="BR204" s="234"/>
      <c r="BS204" s="177">
        <f t="shared" si="73"/>
        <v>0</v>
      </c>
      <c r="BT204" s="232"/>
      <c r="BU204" s="233"/>
      <c r="BV204" s="234"/>
      <c r="BW204" s="181">
        <f t="shared" si="64"/>
        <v>0</v>
      </c>
      <c r="BX204" s="182"/>
      <c r="BY204" s="235"/>
      <c r="BZ204" s="236"/>
      <c r="CA204" s="235"/>
      <c r="CB204" s="185">
        <f t="shared" si="74"/>
        <v>0</v>
      </c>
    </row>
    <row r="205" spans="1:80" ht="15.75">
      <c r="A205" s="186">
        <v>0.69444444444446396</v>
      </c>
      <c r="B205" s="231">
        <v>0.69791666666668695</v>
      </c>
      <c r="C205" s="177">
        <f t="shared" si="75"/>
        <v>0</v>
      </c>
      <c r="D205" s="256"/>
      <c r="E205" s="239"/>
      <c r="F205" s="241"/>
      <c r="G205" s="177">
        <f t="shared" si="65"/>
        <v>4</v>
      </c>
      <c r="H205" s="166">
        <v>4</v>
      </c>
      <c r="I205" s="166">
        <v>0</v>
      </c>
      <c r="J205" s="166">
        <v>0</v>
      </c>
      <c r="K205" s="181">
        <f t="shared" si="60"/>
        <v>4</v>
      </c>
      <c r="L205" s="182"/>
      <c r="M205" s="235"/>
      <c r="N205" s="236"/>
      <c r="O205" s="235"/>
      <c r="P205" s="185">
        <f t="shared" si="66"/>
        <v>0</v>
      </c>
      <c r="Q205" s="186">
        <v>0.69444444444446396</v>
      </c>
      <c r="R205" s="231">
        <v>0.69791666666668695</v>
      </c>
      <c r="S205" s="177">
        <f t="shared" si="76"/>
        <v>12</v>
      </c>
      <c r="T205" s="238">
        <v>12</v>
      </c>
      <c r="U205" s="239"/>
      <c r="V205" s="241"/>
      <c r="W205" s="177">
        <f t="shared" si="67"/>
        <v>5</v>
      </c>
      <c r="X205" s="166">
        <v>5</v>
      </c>
      <c r="Y205" s="166">
        <v>0</v>
      </c>
      <c r="Z205" s="166">
        <v>0</v>
      </c>
      <c r="AA205" s="181">
        <f t="shared" si="61"/>
        <v>5</v>
      </c>
      <c r="AB205" s="182"/>
      <c r="AC205" s="235"/>
      <c r="AD205" s="236"/>
      <c r="AE205" s="235"/>
      <c r="AF205" s="185">
        <f t="shared" si="68"/>
        <v>0</v>
      </c>
      <c r="AG205" s="186">
        <v>0.69444444444446396</v>
      </c>
      <c r="AH205" s="231">
        <v>0.69791666666668695</v>
      </c>
      <c r="AI205" s="177">
        <f t="shared" si="77"/>
        <v>0</v>
      </c>
      <c r="AJ205" s="238"/>
      <c r="AK205" s="239"/>
      <c r="AL205" s="255"/>
      <c r="AM205" s="177">
        <f t="shared" si="69"/>
        <v>6</v>
      </c>
      <c r="AN205" s="166">
        <v>5</v>
      </c>
      <c r="AO205" s="166">
        <v>0</v>
      </c>
      <c r="AP205" s="234"/>
      <c r="AQ205" s="181">
        <f t="shared" si="62"/>
        <v>5</v>
      </c>
      <c r="AR205" s="238"/>
      <c r="AS205" s="239"/>
      <c r="AT205" s="240"/>
      <c r="AU205" s="241">
        <v>1</v>
      </c>
      <c r="AV205" s="185">
        <f t="shared" si="70"/>
        <v>1</v>
      </c>
      <c r="AW205" s="186">
        <v>0.69444444444446396</v>
      </c>
      <c r="AX205" s="231">
        <v>0.69791666666668695</v>
      </c>
      <c r="AY205" s="177">
        <f t="shared" si="78"/>
        <v>0</v>
      </c>
      <c r="AZ205" s="232"/>
      <c r="BA205" s="233"/>
      <c r="BB205" s="234"/>
      <c r="BC205" s="177">
        <f t="shared" si="71"/>
        <v>0</v>
      </c>
      <c r="BD205" s="232"/>
      <c r="BE205" s="233"/>
      <c r="BF205" s="234"/>
      <c r="BG205" s="181">
        <f t="shared" si="63"/>
        <v>0</v>
      </c>
      <c r="BH205" s="182"/>
      <c r="BI205" s="235"/>
      <c r="BJ205" s="236"/>
      <c r="BK205" s="235"/>
      <c r="BL205" s="185">
        <f t="shared" si="72"/>
        <v>0</v>
      </c>
      <c r="BM205" s="186">
        <v>0.69444444444446396</v>
      </c>
      <c r="BN205" s="231">
        <v>0.69791666666668695</v>
      </c>
      <c r="BO205" s="177">
        <f t="shared" si="79"/>
        <v>0</v>
      </c>
      <c r="BP205" s="232"/>
      <c r="BQ205" s="233"/>
      <c r="BR205" s="234"/>
      <c r="BS205" s="177">
        <f t="shared" si="73"/>
        <v>0</v>
      </c>
      <c r="BT205" s="232"/>
      <c r="BU205" s="233"/>
      <c r="BV205" s="234"/>
      <c r="BW205" s="181">
        <f t="shared" si="64"/>
        <v>0</v>
      </c>
      <c r="BX205" s="182"/>
      <c r="BY205" s="235"/>
      <c r="BZ205" s="236"/>
      <c r="CA205" s="235"/>
      <c r="CB205" s="185">
        <f t="shared" si="74"/>
        <v>0</v>
      </c>
    </row>
    <row r="206" spans="1:80" ht="15.75">
      <c r="A206" s="186">
        <v>0.69791666666668695</v>
      </c>
      <c r="B206" s="231">
        <v>0.70138888888890905</v>
      </c>
      <c r="C206" s="177">
        <f t="shared" si="75"/>
        <v>1</v>
      </c>
      <c r="D206" s="256">
        <v>1</v>
      </c>
      <c r="E206" s="239"/>
      <c r="F206" s="241"/>
      <c r="G206" s="177">
        <f t="shared" si="65"/>
        <v>5</v>
      </c>
      <c r="H206" s="166">
        <v>5</v>
      </c>
      <c r="I206" s="166">
        <v>0</v>
      </c>
      <c r="J206" s="166">
        <v>0</v>
      </c>
      <c r="K206" s="181">
        <f t="shared" si="60"/>
        <v>5</v>
      </c>
      <c r="L206" s="182"/>
      <c r="M206" s="235"/>
      <c r="N206" s="236"/>
      <c r="O206" s="235"/>
      <c r="P206" s="185">
        <f t="shared" si="66"/>
        <v>0</v>
      </c>
      <c r="Q206" s="186">
        <v>0.69791666666668695</v>
      </c>
      <c r="R206" s="231">
        <v>0.70138888888890905</v>
      </c>
      <c r="S206" s="177">
        <f t="shared" si="76"/>
        <v>5</v>
      </c>
      <c r="T206" s="238">
        <v>5</v>
      </c>
      <c r="U206" s="239"/>
      <c r="V206" s="241"/>
      <c r="W206" s="177">
        <f t="shared" si="67"/>
        <v>0</v>
      </c>
      <c r="X206" s="166">
        <v>0</v>
      </c>
      <c r="Y206" s="166">
        <v>0</v>
      </c>
      <c r="Z206" s="166">
        <v>0</v>
      </c>
      <c r="AA206" s="181">
        <f t="shared" si="61"/>
        <v>0</v>
      </c>
      <c r="AB206" s="182"/>
      <c r="AC206" s="235"/>
      <c r="AD206" s="236"/>
      <c r="AE206" s="235"/>
      <c r="AF206" s="185">
        <f t="shared" si="68"/>
        <v>0</v>
      </c>
      <c r="AG206" s="186">
        <v>0.69791666666668695</v>
      </c>
      <c r="AH206" s="231">
        <v>0.70138888888890905</v>
      </c>
      <c r="AI206" s="177">
        <f t="shared" si="77"/>
        <v>2</v>
      </c>
      <c r="AJ206" s="238">
        <v>2</v>
      </c>
      <c r="AK206" s="239"/>
      <c r="AL206" s="255"/>
      <c r="AM206" s="177">
        <f t="shared" si="69"/>
        <v>5</v>
      </c>
      <c r="AN206" s="166">
        <v>5</v>
      </c>
      <c r="AO206" s="166">
        <v>0</v>
      </c>
      <c r="AP206" s="234"/>
      <c r="AQ206" s="181">
        <f t="shared" si="62"/>
        <v>5</v>
      </c>
      <c r="AR206" s="238"/>
      <c r="AS206" s="239"/>
      <c r="AT206" s="240"/>
      <c r="AU206" s="241"/>
      <c r="AV206" s="185">
        <f t="shared" si="70"/>
        <v>0</v>
      </c>
      <c r="AW206" s="186">
        <v>0.69791666666668695</v>
      </c>
      <c r="AX206" s="231">
        <v>0.70138888888890905</v>
      </c>
      <c r="AY206" s="177">
        <f t="shared" si="78"/>
        <v>0</v>
      </c>
      <c r="AZ206" s="232"/>
      <c r="BA206" s="233"/>
      <c r="BB206" s="234"/>
      <c r="BC206" s="177">
        <f t="shared" si="71"/>
        <v>0</v>
      </c>
      <c r="BD206" s="232"/>
      <c r="BE206" s="233"/>
      <c r="BF206" s="234"/>
      <c r="BG206" s="181">
        <f t="shared" si="63"/>
        <v>0</v>
      </c>
      <c r="BH206" s="182"/>
      <c r="BI206" s="235"/>
      <c r="BJ206" s="236"/>
      <c r="BK206" s="235"/>
      <c r="BL206" s="185">
        <f t="shared" si="72"/>
        <v>0</v>
      </c>
      <c r="BM206" s="186">
        <v>0.69791666666668695</v>
      </c>
      <c r="BN206" s="231">
        <v>0.70138888888890905</v>
      </c>
      <c r="BO206" s="177">
        <f t="shared" si="79"/>
        <v>0</v>
      </c>
      <c r="BP206" s="232"/>
      <c r="BQ206" s="233"/>
      <c r="BR206" s="234"/>
      <c r="BS206" s="177">
        <f t="shared" si="73"/>
        <v>0</v>
      </c>
      <c r="BT206" s="232"/>
      <c r="BU206" s="233"/>
      <c r="BV206" s="234"/>
      <c r="BW206" s="181">
        <f t="shared" si="64"/>
        <v>0</v>
      </c>
      <c r="BX206" s="182"/>
      <c r="BY206" s="235"/>
      <c r="BZ206" s="236"/>
      <c r="CA206" s="235"/>
      <c r="CB206" s="185">
        <f t="shared" si="74"/>
        <v>0</v>
      </c>
    </row>
    <row r="207" spans="1:80" ht="15.75">
      <c r="A207" s="186">
        <v>0.70138888888890905</v>
      </c>
      <c r="B207" s="231">
        <v>0.70486111111113103</v>
      </c>
      <c r="C207" s="177">
        <f t="shared" si="75"/>
        <v>1</v>
      </c>
      <c r="D207" s="256">
        <v>1</v>
      </c>
      <c r="E207" s="239"/>
      <c r="F207" s="241"/>
      <c r="G207" s="177">
        <f t="shared" si="65"/>
        <v>9</v>
      </c>
      <c r="H207" s="166">
        <v>9</v>
      </c>
      <c r="I207" s="166">
        <v>0</v>
      </c>
      <c r="J207" s="166">
        <v>0</v>
      </c>
      <c r="K207" s="181">
        <f t="shared" si="60"/>
        <v>9</v>
      </c>
      <c r="L207" s="182"/>
      <c r="M207" s="235"/>
      <c r="N207" s="236"/>
      <c r="O207" s="235"/>
      <c r="P207" s="185">
        <f t="shared" si="66"/>
        <v>0</v>
      </c>
      <c r="Q207" s="186">
        <v>0.70138888888890905</v>
      </c>
      <c r="R207" s="231">
        <v>0.70486111111113103</v>
      </c>
      <c r="S207" s="177">
        <f t="shared" si="76"/>
        <v>13</v>
      </c>
      <c r="T207" s="238">
        <v>11</v>
      </c>
      <c r="U207" s="239">
        <v>1</v>
      </c>
      <c r="V207" s="241">
        <v>1</v>
      </c>
      <c r="W207" s="177">
        <f t="shared" si="67"/>
        <v>1</v>
      </c>
      <c r="X207" s="166">
        <v>0</v>
      </c>
      <c r="Y207" s="166">
        <v>0</v>
      </c>
      <c r="Z207" s="166">
        <v>1</v>
      </c>
      <c r="AA207" s="181">
        <f t="shared" si="61"/>
        <v>1</v>
      </c>
      <c r="AB207" s="182"/>
      <c r="AC207" s="235"/>
      <c r="AD207" s="236"/>
      <c r="AE207" s="235"/>
      <c r="AF207" s="185">
        <f t="shared" si="68"/>
        <v>0</v>
      </c>
      <c r="AG207" s="186">
        <v>0.70138888888890905</v>
      </c>
      <c r="AH207" s="231">
        <v>0.70486111111113103</v>
      </c>
      <c r="AI207" s="177">
        <f t="shared" si="77"/>
        <v>1</v>
      </c>
      <c r="AJ207" s="238">
        <v>1</v>
      </c>
      <c r="AK207" s="239"/>
      <c r="AL207" s="255"/>
      <c r="AM207" s="177">
        <f t="shared" si="69"/>
        <v>2</v>
      </c>
      <c r="AN207" s="166">
        <v>1</v>
      </c>
      <c r="AO207" s="166">
        <v>0</v>
      </c>
      <c r="AP207" s="234"/>
      <c r="AQ207" s="181">
        <f t="shared" si="62"/>
        <v>1</v>
      </c>
      <c r="AR207" s="238"/>
      <c r="AS207" s="239"/>
      <c r="AT207" s="240"/>
      <c r="AU207" s="241">
        <v>1</v>
      </c>
      <c r="AV207" s="185">
        <f t="shared" si="70"/>
        <v>1</v>
      </c>
      <c r="AW207" s="186">
        <v>0.70138888888890905</v>
      </c>
      <c r="AX207" s="231">
        <v>0.70486111111113103</v>
      </c>
      <c r="AY207" s="177">
        <f t="shared" si="78"/>
        <v>0</v>
      </c>
      <c r="AZ207" s="232"/>
      <c r="BA207" s="233"/>
      <c r="BB207" s="234"/>
      <c r="BC207" s="177">
        <f t="shared" si="71"/>
        <v>0</v>
      </c>
      <c r="BD207" s="232"/>
      <c r="BE207" s="233"/>
      <c r="BF207" s="234"/>
      <c r="BG207" s="181">
        <f t="shared" si="63"/>
        <v>0</v>
      </c>
      <c r="BH207" s="182"/>
      <c r="BI207" s="235"/>
      <c r="BJ207" s="236"/>
      <c r="BK207" s="235"/>
      <c r="BL207" s="185">
        <f t="shared" si="72"/>
        <v>0</v>
      </c>
      <c r="BM207" s="186">
        <v>0.70138888888890905</v>
      </c>
      <c r="BN207" s="231">
        <v>0.70486111111113103</v>
      </c>
      <c r="BO207" s="177">
        <f t="shared" si="79"/>
        <v>0</v>
      </c>
      <c r="BP207" s="232"/>
      <c r="BQ207" s="233"/>
      <c r="BR207" s="234"/>
      <c r="BS207" s="177">
        <f t="shared" si="73"/>
        <v>0</v>
      </c>
      <c r="BT207" s="232"/>
      <c r="BU207" s="233"/>
      <c r="BV207" s="234"/>
      <c r="BW207" s="181">
        <f t="shared" si="64"/>
        <v>0</v>
      </c>
      <c r="BX207" s="182"/>
      <c r="BY207" s="235"/>
      <c r="BZ207" s="236"/>
      <c r="CA207" s="235"/>
      <c r="CB207" s="185">
        <f t="shared" si="74"/>
        <v>0</v>
      </c>
    </row>
    <row r="208" spans="1:80" ht="16.5" thickBot="1">
      <c r="A208" s="186">
        <v>0.70486111111113103</v>
      </c>
      <c r="B208" s="231">
        <v>0.70833333333335302</v>
      </c>
      <c r="C208" s="177">
        <f t="shared" si="75"/>
        <v>1</v>
      </c>
      <c r="D208" s="258">
        <v>1</v>
      </c>
      <c r="E208" s="243"/>
      <c r="F208" s="245"/>
      <c r="G208" s="177">
        <f t="shared" si="65"/>
        <v>6</v>
      </c>
      <c r="H208" s="166">
        <v>6</v>
      </c>
      <c r="I208" s="166">
        <v>0</v>
      </c>
      <c r="J208" s="166">
        <v>0</v>
      </c>
      <c r="K208" s="181">
        <f t="shared" si="60"/>
        <v>6</v>
      </c>
      <c r="L208" s="182"/>
      <c r="M208" s="235"/>
      <c r="N208" s="236"/>
      <c r="O208" s="235"/>
      <c r="P208" s="185">
        <f t="shared" si="66"/>
        <v>0</v>
      </c>
      <c r="Q208" s="186">
        <v>0.70486111111113103</v>
      </c>
      <c r="R208" s="231">
        <v>0.70833333333335302</v>
      </c>
      <c r="S208" s="177">
        <f t="shared" si="76"/>
        <v>10</v>
      </c>
      <c r="T208" s="242">
        <v>10</v>
      </c>
      <c r="U208" s="243"/>
      <c r="V208" s="245"/>
      <c r="W208" s="177">
        <f t="shared" si="67"/>
        <v>1</v>
      </c>
      <c r="X208" s="166">
        <v>1</v>
      </c>
      <c r="Y208" s="166">
        <v>0</v>
      </c>
      <c r="Z208" s="166">
        <v>0</v>
      </c>
      <c r="AA208" s="181">
        <f t="shared" si="61"/>
        <v>1</v>
      </c>
      <c r="AB208" s="182"/>
      <c r="AC208" s="235"/>
      <c r="AD208" s="236"/>
      <c r="AE208" s="235"/>
      <c r="AF208" s="185">
        <f t="shared" si="68"/>
        <v>0</v>
      </c>
      <c r="AG208" s="186">
        <v>0.70486111111113103</v>
      </c>
      <c r="AH208" s="231">
        <v>0.70833333333335302</v>
      </c>
      <c r="AI208" s="177">
        <f t="shared" si="77"/>
        <v>1</v>
      </c>
      <c r="AJ208" s="242">
        <v>1</v>
      </c>
      <c r="AK208" s="243"/>
      <c r="AL208" s="257"/>
      <c r="AM208" s="177">
        <f t="shared" si="69"/>
        <v>4</v>
      </c>
      <c r="AN208" s="166">
        <v>3</v>
      </c>
      <c r="AO208" s="166">
        <v>0</v>
      </c>
      <c r="AP208" s="234"/>
      <c r="AQ208" s="181">
        <f t="shared" si="62"/>
        <v>3</v>
      </c>
      <c r="AR208" s="242"/>
      <c r="AS208" s="243">
        <v>1</v>
      </c>
      <c r="AT208" s="244"/>
      <c r="AU208" s="245"/>
      <c r="AV208" s="185">
        <f t="shared" si="70"/>
        <v>1</v>
      </c>
      <c r="AW208" s="186">
        <v>0.70486111111113103</v>
      </c>
      <c r="AX208" s="231">
        <v>0.70833333333335302</v>
      </c>
      <c r="AY208" s="177">
        <f t="shared" si="78"/>
        <v>0</v>
      </c>
      <c r="AZ208" s="232"/>
      <c r="BA208" s="233"/>
      <c r="BB208" s="234"/>
      <c r="BC208" s="177">
        <f t="shared" si="71"/>
        <v>0</v>
      </c>
      <c r="BD208" s="232"/>
      <c r="BE208" s="233"/>
      <c r="BF208" s="234"/>
      <c r="BG208" s="181">
        <f t="shared" si="63"/>
        <v>0</v>
      </c>
      <c r="BH208" s="182"/>
      <c r="BI208" s="235"/>
      <c r="BJ208" s="236"/>
      <c r="BK208" s="235"/>
      <c r="BL208" s="185">
        <f t="shared" si="72"/>
        <v>0</v>
      </c>
      <c r="BM208" s="186">
        <v>0.70486111111113103</v>
      </c>
      <c r="BN208" s="231">
        <v>0.70833333333335302</v>
      </c>
      <c r="BO208" s="177">
        <f t="shared" si="79"/>
        <v>0</v>
      </c>
      <c r="BP208" s="232"/>
      <c r="BQ208" s="233"/>
      <c r="BR208" s="234"/>
      <c r="BS208" s="177">
        <f t="shared" si="73"/>
        <v>0</v>
      </c>
      <c r="BT208" s="232"/>
      <c r="BU208" s="233"/>
      <c r="BV208" s="234"/>
      <c r="BW208" s="181">
        <f t="shared" si="64"/>
        <v>0</v>
      </c>
      <c r="BX208" s="182"/>
      <c r="BY208" s="235"/>
      <c r="BZ208" s="236"/>
      <c r="CA208" s="235"/>
      <c r="CB208" s="185">
        <f t="shared" si="74"/>
        <v>0</v>
      </c>
    </row>
    <row r="209" spans="1:80" ht="16.5" thickTop="1">
      <c r="A209" s="186">
        <v>0.70833333333335302</v>
      </c>
      <c r="B209" s="231">
        <v>0.71180555555557601</v>
      </c>
      <c r="C209" s="177">
        <f t="shared" si="75"/>
        <v>0</v>
      </c>
      <c r="D209" s="232"/>
      <c r="E209" s="233"/>
      <c r="F209" s="234"/>
      <c r="G209" s="177">
        <f t="shared" si="65"/>
        <v>0</v>
      </c>
      <c r="H209" s="232"/>
      <c r="I209" s="233"/>
      <c r="J209" s="234"/>
      <c r="K209" s="181">
        <f t="shared" si="60"/>
        <v>0</v>
      </c>
      <c r="L209" s="182"/>
      <c r="M209" s="235"/>
      <c r="N209" s="236"/>
      <c r="O209" s="235"/>
      <c r="P209" s="185">
        <f t="shared" si="66"/>
        <v>0</v>
      </c>
      <c r="Q209" s="186">
        <v>0.70833333333335302</v>
      </c>
      <c r="R209" s="231">
        <v>0.71180555555557601</v>
      </c>
      <c r="S209" s="177">
        <f t="shared" si="76"/>
        <v>0</v>
      </c>
      <c r="T209" s="232"/>
      <c r="U209" s="233"/>
      <c r="V209" s="234"/>
      <c r="W209" s="177">
        <f t="shared" si="67"/>
        <v>0</v>
      </c>
      <c r="X209" s="232"/>
      <c r="Y209" s="233"/>
      <c r="Z209" s="234"/>
      <c r="AA209" s="181">
        <f t="shared" si="61"/>
        <v>0</v>
      </c>
      <c r="AB209" s="182"/>
      <c r="AC209" s="235"/>
      <c r="AD209" s="236"/>
      <c r="AE209" s="235"/>
      <c r="AF209" s="185">
        <f t="shared" si="68"/>
        <v>0</v>
      </c>
      <c r="AG209" s="186">
        <v>0.70833333333335302</v>
      </c>
      <c r="AH209" s="231">
        <v>0.71180555555557601</v>
      </c>
      <c r="AI209" s="177">
        <f t="shared" si="77"/>
        <v>0</v>
      </c>
      <c r="AJ209" s="232"/>
      <c r="AK209" s="233"/>
      <c r="AL209" s="234"/>
      <c r="AM209" s="177">
        <f t="shared" si="69"/>
        <v>0</v>
      </c>
      <c r="AN209" s="232"/>
      <c r="AO209" s="233"/>
      <c r="AP209" s="234"/>
      <c r="AQ209" s="181">
        <f t="shared" si="62"/>
        <v>0</v>
      </c>
      <c r="AR209" s="182"/>
      <c r="AS209" s="235"/>
      <c r="AT209" s="236"/>
      <c r="AU209" s="235"/>
      <c r="AV209" s="185">
        <f t="shared" si="70"/>
        <v>0</v>
      </c>
      <c r="AW209" s="186">
        <v>0.70833333333335302</v>
      </c>
      <c r="AX209" s="231">
        <v>0.71180555555557601</v>
      </c>
      <c r="AY209" s="177">
        <f t="shared" si="78"/>
        <v>0</v>
      </c>
      <c r="AZ209" s="232"/>
      <c r="BA209" s="233"/>
      <c r="BB209" s="234"/>
      <c r="BC209" s="177">
        <f t="shared" si="71"/>
        <v>0</v>
      </c>
      <c r="BD209" s="232"/>
      <c r="BE209" s="233"/>
      <c r="BF209" s="234"/>
      <c r="BG209" s="181">
        <f t="shared" si="63"/>
        <v>0</v>
      </c>
      <c r="BH209" s="182"/>
      <c r="BI209" s="235"/>
      <c r="BJ209" s="236"/>
      <c r="BK209" s="235"/>
      <c r="BL209" s="185">
        <f t="shared" si="72"/>
        <v>0</v>
      </c>
      <c r="BM209" s="186">
        <v>0.70833333333335302</v>
      </c>
      <c r="BN209" s="231">
        <v>0.71180555555557601</v>
      </c>
      <c r="BO209" s="177">
        <f t="shared" si="79"/>
        <v>0</v>
      </c>
      <c r="BP209" s="232"/>
      <c r="BQ209" s="233"/>
      <c r="BR209" s="234"/>
      <c r="BS209" s="177">
        <f t="shared" si="73"/>
        <v>0</v>
      </c>
      <c r="BT209" s="232"/>
      <c r="BU209" s="233"/>
      <c r="BV209" s="234"/>
      <c r="BW209" s="181">
        <f t="shared" si="64"/>
        <v>0</v>
      </c>
      <c r="BX209" s="182"/>
      <c r="BY209" s="235"/>
      <c r="BZ209" s="236"/>
      <c r="CA209" s="235"/>
      <c r="CB209" s="185">
        <f t="shared" si="74"/>
        <v>0</v>
      </c>
    </row>
    <row r="210" spans="1:80" ht="15.75">
      <c r="A210" s="186">
        <v>0.71180555555557601</v>
      </c>
      <c r="B210" s="231">
        <v>0.715277777777798</v>
      </c>
      <c r="C210" s="177">
        <f t="shared" si="75"/>
        <v>0</v>
      </c>
      <c r="D210" s="232"/>
      <c r="E210" s="233"/>
      <c r="F210" s="234"/>
      <c r="G210" s="177">
        <f t="shared" si="65"/>
        <v>0</v>
      </c>
      <c r="H210" s="232"/>
      <c r="I210" s="233"/>
      <c r="J210" s="234"/>
      <c r="K210" s="181">
        <f t="shared" si="60"/>
        <v>0</v>
      </c>
      <c r="L210" s="182"/>
      <c r="M210" s="235"/>
      <c r="N210" s="236"/>
      <c r="O210" s="235"/>
      <c r="P210" s="185">
        <f t="shared" si="66"/>
        <v>0</v>
      </c>
      <c r="Q210" s="186">
        <v>0.71180555555557601</v>
      </c>
      <c r="R210" s="231">
        <v>0.715277777777798</v>
      </c>
      <c r="S210" s="177">
        <f t="shared" si="76"/>
        <v>0</v>
      </c>
      <c r="T210" s="232"/>
      <c r="U210" s="233"/>
      <c r="V210" s="234"/>
      <c r="W210" s="177">
        <f t="shared" si="67"/>
        <v>0</v>
      </c>
      <c r="X210" s="232"/>
      <c r="Y210" s="233"/>
      <c r="Z210" s="234"/>
      <c r="AA210" s="181">
        <f t="shared" si="61"/>
        <v>0</v>
      </c>
      <c r="AB210" s="182"/>
      <c r="AC210" s="235"/>
      <c r="AD210" s="236"/>
      <c r="AE210" s="235"/>
      <c r="AF210" s="185">
        <f t="shared" si="68"/>
        <v>0</v>
      </c>
      <c r="AG210" s="186">
        <v>0.71180555555557601</v>
      </c>
      <c r="AH210" s="231">
        <v>0.715277777777798</v>
      </c>
      <c r="AI210" s="177">
        <f t="shared" si="77"/>
        <v>0</v>
      </c>
      <c r="AJ210" s="232"/>
      <c r="AK210" s="233"/>
      <c r="AL210" s="234"/>
      <c r="AM210" s="177">
        <f t="shared" si="69"/>
        <v>0</v>
      </c>
      <c r="AN210" s="232"/>
      <c r="AO210" s="233"/>
      <c r="AP210" s="234"/>
      <c r="AQ210" s="181">
        <f t="shared" si="62"/>
        <v>0</v>
      </c>
      <c r="AR210" s="182"/>
      <c r="AS210" s="235"/>
      <c r="AT210" s="236"/>
      <c r="AU210" s="235"/>
      <c r="AV210" s="185">
        <f t="shared" si="70"/>
        <v>0</v>
      </c>
      <c r="AW210" s="186">
        <v>0.71180555555557601</v>
      </c>
      <c r="AX210" s="231">
        <v>0.715277777777798</v>
      </c>
      <c r="AY210" s="177">
        <f t="shared" si="78"/>
        <v>0</v>
      </c>
      <c r="AZ210" s="232"/>
      <c r="BA210" s="233"/>
      <c r="BB210" s="234"/>
      <c r="BC210" s="177">
        <f t="shared" si="71"/>
        <v>0</v>
      </c>
      <c r="BD210" s="232"/>
      <c r="BE210" s="233"/>
      <c r="BF210" s="234"/>
      <c r="BG210" s="181">
        <f t="shared" si="63"/>
        <v>0</v>
      </c>
      <c r="BH210" s="182"/>
      <c r="BI210" s="235"/>
      <c r="BJ210" s="236"/>
      <c r="BK210" s="235"/>
      <c r="BL210" s="185">
        <f t="shared" si="72"/>
        <v>0</v>
      </c>
      <c r="BM210" s="186">
        <v>0.71180555555557601</v>
      </c>
      <c r="BN210" s="231">
        <v>0.715277777777798</v>
      </c>
      <c r="BO210" s="177">
        <f t="shared" si="79"/>
        <v>0</v>
      </c>
      <c r="BP210" s="232"/>
      <c r="BQ210" s="233"/>
      <c r="BR210" s="234"/>
      <c r="BS210" s="177">
        <f t="shared" si="73"/>
        <v>0</v>
      </c>
      <c r="BT210" s="232"/>
      <c r="BU210" s="233"/>
      <c r="BV210" s="234"/>
      <c r="BW210" s="181">
        <f t="shared" si="64"/>
        <v>0</v>
      </c>
      <c r="BX210" s="182"/>
      <c r="BY210" s="235"/>
      <c r="BZ210" s="236"/>
      <c r="CA210" s="235"/>
      <c r="CB210" s="185">
        <f t="shared" si="74"/>
        <v>0</v>
      </c>
    </row>
    <row r="211" spans="1:80" ht="15.75">
      <c r="A211" s="186">
        <v>0.715277777777798</v>
      </c>
      <c r="B211" s="231">
        <v>0.71875000000001998</v>
      </c>
      <c r="C211" s="177">
        <f t="shared" si="75"/>
        <v>0</v>
      </c>
      <c r="D211" s="232"/>
      <c r="E211" s="233"/>
      <c r="F211" s="234"/>
      <c r="G211" s="177">
        <f t="shared" si="65"/>
        <v>0</v>
      </c>
      <c r="H211" s="232"/>
      <c r="I211" s="233"/>
      <c r="J211" s="234"/>
      <c r="K211" s="181">
        <f t="shared" si="60"/>
        <v>0</v>
      </c>
      <c r="L211" s="182"/>
      <c r="M211" s="235"/>
      <c r="N211" s="236"/>
      <c r="O211" s="235"/>
      <c r="P211" s="185">
        <f t="shared" si="66"/>
        <v>0</v>
      </c>
      <c r="Q211" s="186">
        <v>0.715277777777798</v>
      </c>
      <c r="R211" s="231">
        <v>0.71875000000001998</v>
      </c>
      <c r="S211" s="177">
        <f t="shared" si="76"/>
        <v>0</v>
      </c>
      <c r="T211" s="232"/>
      <c r="U211" s="233"/>
      <c r="V211" s="234"/>
      <c r="W211" s="177">
        <f t="shared" si="67"/>
        <v>0</v>
      </c>
      <c r="X211" s="232"/>
      <c r="Y211" s="233"/>
      <c r="Z211" s="234"/>
      <c r="AA211" s="181">
        <f t="shared" si="61"/>
        <v>0</v>
      </c>
      <c r="AB211" s="182"/>
      <c r="AC211" s="235"/>
      <c r="AD211" s="236"/>
      <c r="AE211" s="235"/>
      <c r="AF211" s="185">
        <f t="shared" si="68"/>
        <v>0</v>
      </c>
      <c r="AG211" s="186">
        <v>0.715277777777798</v>
      </c>
      <c r="AH211" s="231">
        <v>0.71875000000001998</v>
      </c>
      <c r="AI211" s="177">
        <f t="shared" si="77"/>
        <v>0</v>
      </c>
      <c r="AJ211" s="232"/>
      <c r="AK211" s="233"/>
      <c r="AL211" s="234"/>
      <c r="AM211" s="177">
        <f t="shared" si="69"/>
        <v>0</v>
      </c>
      <c r="AN211" s="232"/>
      <c r="AO211" s="233"/>
      <c r="AP211" s="234"/>
      <c r="AQ211" s="181">
        <f t="shared" si="62"/>
        <v>0</v>
      </c>
      <c r="AR211" s="182"/>
      <c r="AS211" s="235"/>
      <c r="AT211" s="236"/>
      <c r="AU211" s="235"/>
      <c r="AV211" s="185">
        <f t="shared" si="70"/>
        <v>0</v>
      </c>
      <c r="AW211" s="186">
        <v>0.715277777777798</v>
      </c>
      <c r="AX211" s="231">
        <v>0.71875000000001998</v>
      </c>
      <c r="AY211" s="177">
        <f t="shared" si="78"/>
        <v>0</v>
      </c>
      <c r="AZ211" s="232"/>
      <c r="BA211" s="233"/>
      <c r="BB211" s="234"/>
      <c r="BC211" s="177">
        <f t="shared" si="71"/>
        <v>0</v>
      </c>
      <c r="BD211" s="232"/>
      <c r="BE211" s="233"/>
      <c r="BF211" s="234"/>
      <c r="BG211" s="181">
        <f t="shared" si="63"/>
        <v>0</v>
      </c>
      <c r="BH211" s="182"/>
      <c r="BI211" s="235"/>
      <c r="BJ211" s="236"/>
      <c r="BK211" s="235"/>
      <c r="BL211" s="185">
        <f t="shared" si="72"/>
        <v>0</v>
      </c>
      <c r="BM211" s="186">
        <v>0.715277777777798</v>
      </c>
      <c r="BN211" s="231">
        <v>0.71875000000001998</v>
      </c>
      <c r="BO211" s="177">
        <f t="shared" si="79"/>
        <v>0</v>
      </c>
      <c r="BP211" s="232"/>
      <c r="BQ211" s="233"/>
      <c r="BR211" s="234"/>
      <c r="BS211" s="177">
        <f t="shared" si="73"/>
        <v>0</v>
      </c>
      <c r="BT211" s="232"/>
      <c r="BU211" s="233"/>
      <c r="BV211" s="234"/>
      <c r="BW211" s="181">
        <f t="shared" si="64"/>
        <v>0</v>
      </c>
      <c r="BX211" s="182"/>
      <c r="BY211" s="235"/>
      <c r="BZ211" s="236"/>
      <c r="CA211" s="235"/>
      <c r="CB211" s="185">
        <f t="shared" si="74"/>
        <v>0</v>
      </c>
    </row>
    <row r="212" spans="1:80" ht="15.75">
      <c r="A212" s="186">
        <v>0.71875000000001998</v>
      </c>
      <c r="B212" s="231">
        <v>0.72222222222224297</v>
      </c>
      <c r="C212" s="177">
        <f t="shared" si="75"/>
        <v>0</v>
      </c>
      <c r="D212" s="232"/>
      <c r="E212" s="233"/>
      <c r="F212" s="234"/>
      <c r="G212" s="177">
        <f t="shared" si="65"/>
        <v>0</v>
      </c>
      <c r="H212" s="232"/>
      <c r="I212" s="233"/>
      <c r="J212" s="234"/>
      <c r="K212" s="181">
        <f t="shared" si="60"/>
        <v>0</v>
      </c>
      <c r="L212" s="182"/>
      <c r="M212" s="235"/>
      <c r="N212" s="236"/>
      <c r="O212" s="235"/>
      <c r="P212" s="185">
        <f t="shared" si="66"/>
        <v>0</v>
      </c>
      <c r="Q212" s="186">
        <v>0.71875000000001998</v>
      </c>
      <c r="R212" s="231">
        <v>0.72222222222224297</v>
      </c>
      <c r="S212" s="177">
        <f t="shared" si="76"/>
        <v>0</v>
      </c>
      <c r="T212" s="232"/>
      <c r="U212" s="233"/>
      <c r="V212" s="234"/>
      <c r="W212" s="177">
        <f t="shared" si="67"/>
        <v>0</v>
      </c>
      <c r="X212" s="232"/>
      <c r="Y212" s="233"/>
      <c r="Z212" s="234"/>
      <c r="AA212" s="181">
        <f t="shared" si="61"/>
        <v>0</v>
      </c>
      <c r="AB212" s="182"/>
      <c r="AC212" s="235"/>
      <c r="AD212" s="236"/>
      <c r="AE212" s="235"/>
      <c r="AF212" s="185">
        <f t="shared" si="68"/>
        <v>0</v>
      </c>
      <c r="AG212" s="186">
        <v>0.71875000000001998</v>
      </c>
      <c r="AH212" s="231">
        <v>0.72222222222224297</v>
      </c>
      <c r="AI212" s="177">
        <f t="shared" si="77"/>
        <v>0</v>
      </c>
      <c r="AJ212" s="232"/>
      <c r="AK212" s="233"/>
      <c r="AL212" s="234"/>
      <c r="AM212" s="177">
        <f t="shared" si="69"/>
        <v>0</v>
      </c>
      <c r="AN212" s="232"/>
      <c r="AO212" s="233"/>
      <c r="AP212" s="234"/>
      <c r="AQ212" s="181">
        <f t="shared" si="62"/>
        <v>0</v>
      </c>
      <c r="AR212" s="182"/>
      <c r="AS212" s="235"/>
      <c r="AT212" s="236"/>
      <c r="AU212" s="235"/>
      <c r="AV212" s="185">
        <f t="shared" si="70"/>
        <v>0</v>
      </c>
      <c r="AW212" s="186">
        <v>0.71875000000001998</v>
      </c>
      <c r="AX212" s="231">
        <v>0.72222222222224297</v>
      </c>
      <c r="AY212" s="177">
        <f t="shared" si="78"/>
        <v>0</v>
      </c>
      <c r="AZ212" s="232"/>
      <c r="BA212" s="233"/>
      <c r="BB212" s="234"/>
      <c r="BC212" s="177">
        <f t="shared" si="71"/>
        <v>0</v>
      </c>
      <c r="BD212" s="232"/>
      <c r="BE212" s="233"/>
      <c r="BF212" s="234"/>
      <c r="BG212" s="181">
        <f t="shared" si="63"/>
        <v>0</v>
      </c>
      <c r="BH212" s="182"/>
      <c r="BI212" s="235"/>
      <c r="BJ212" s="236"/>
      <c r="BK212" s="235"/>
      <c r="BL212" s="185">
        <f t="shared" si="72"/>
        <v>0</v>
      </c>
      <c r="BM212" s="186">
        <v>0.71875000000001998</v>
      </c>
      <c r="BN212" s="231">
        <v>0.72222222222224297</v>
      </c>
      <c r="BO212" s="177">
        <f t="shared" si="79"/>
        <v>0</v>
      </c>
      <c r="BP212" s="232"/>
      <c r="BQ212" s="233"/>
      <c r="BR212" s="234"/>
      <c r="BS212" s="177">
        <f t="shared" si="73"/>
        <v>0</v>
      </c>
      <c r="BT212" s="232"/>
      <c r="BU212" s="233"/>
      <c r="BV212" s="234"/>
      <c r="BW212" s="181">
        <f t="shared" si="64"/>
        <v>0</v>
      </c>
      <c r="BX212" s="182"/>
      <c r="BY212" s="235"/>
      <c r="BZ212" s="236"/>
      <c r="CA212" s="235"/>
      <c r="CB212" s="185">
        <f t="shared" si="74"/>
        <v>0</v>
      </c>
    </row>
    <row r="213" spans="1:80" ht="15.75">
      <c r="A213" s="186">
        <v>0.72222222222224297</v>
      </c>
      <c r="B213" s="231">
        <v>0.72569444444446496</v>
      </c>
      <c r="C213" s="177">
        <f t="shared" si="75"/>
        <v>0</v>
      </c>
      <c r="D213" s="232"/>
      <c r="E213" s="233"/>
      <c r="F213" s="234"/>
      <c r="G213" s="177">
        <f t="shared" si="65"/>
        <v>0</v>
      </c>
      <c r="H213" s="232"/>
      <c r="I213" s="233"/>
      <c r="J213" s="234"/>
      <c r="K213" s="181">
        <f t="shared" si="60"/>
        <v>0</v>
      </c>
      <c r="L213" s="182"/>
      <c r="M213" s="235"/>
      <c r="N213" s="236"/>
      <c r="O213" s="235"/>
      <c r="P213" s="185">
        <f t="shared" si="66"/>
        <v>0</v>
      </c>
      <c r="Q213" s="186">
        <v>0.72222222222224297</v>
      </c>
      <c r="R213" s="231">
        <v>0.72569444444446496</v>
      </c>
      <c r="S213" s="177">
        <f t="shared" si="76"/>
        <v>0</v>
      </c>
      <c r="T213" s="232"/>
      <c r="U213" s="233"/>
      <c r="V213" s="234"/>
      <c r="W213" s="177">
        <f t="shared" si="67"/>
        <v>0</v>
      </c>
      <c r="X213" s="232"/>
      <c r="Y213" s="233"/>
      <c r="Z213" s="234"/>
      <c r="AA213" s="181">
        <f t="shared" si="61"/>
        <v>0</v>
      </c>
      <c r="AB213" s="182"/>
      <c r="AC213" s="235"/>
      <c r="AD213" s="236"/>
      <c r="AE213" s="235"/>
      <c r="AF213" s="185">
        <f t="shared" si="68"/>
        <v>0</v>
      </c>
      <c r="AG213" s="186">
        <v>0.72222222222224297</v>
      </c>
      <c r="AH213" s="231">
        <v>0.72569444444446496</v>
      </c>
      <c r="AI213" s="177">
        <f t="shared" si="77"/>
        <v>0</v>
      </c>
      <c r="AJ213" s="232"/>
      <c r="AK213" s="233"/>
      <c r="AL213" s="234"/>
      <c r="AM213" s="177">
        <f t="shared" si="69"/>
        <v>0</v>
      </c>
      <c r="AN213" s="232"/>
      <c r="AO213" s="233"/>
      <c r="AP213" s="234"/>
      <c r="AQ213" s="181">
        <f t="shared" si="62"/>
        <v>0</v>
      </c>
      <c r="AR213" s="182"/>
      <c r="AS213" s="235"/>
      <c r="AT213" s="236"/>
      <c r="AU213" s="235"/>
      <c r="AV213" s="185">
        <f t="shared" si="70"/>
        <v>0</v>
      </c>
      <c r="AW213" s="186">
        <v>0.72222222222224297</v>
      </c>
      <c r="AX213" s="231">
        <v>0.72569444444446496</v>
      </c>
      <c r="AY213" s="177">
        <f t="shared" si="78"/>
        <v>0</v>
      </c>
      <c r="AZ213" s="232"/>
      <c r="BA213" s="233"/>
      <c r="BB213" s="234"/>
      <c r="BC213" s="177">
        <f t="shared" si="71"/>
        <v>0</v>
      </c>
      <c r="BD213" s="232"/>
      <c r="BE213" s="233"/>
      <c r="BF213" s="234"/>
      <c r="BG213" s="181">
        <f t="shared" si="63"/>
        <v>0</v>
      </c>
      <c r="BH213" s="182"/>
      <c r="BI213" s="235"/>
      <c r="BJ213" s="236"/>
      <c r="BK213" s="235"/>
      <c r="BL213" s="185">
        <f t="shared" si="72"/>
        <v>0</v>
      </c>
      <c r="BM213" s="186">
        <v>0.72222222222224297</v>
      </c>
      <c r="BN213" s="231">
        <v>0.72569444444446496</v>
      </c>
      <c r="BO213" s="177">
        <f t="shared" si="79"/>
        <v>0</v>
      </c>
      <c r="BP213" s="232"/>
      <c r="BQ213" s="233"/>
      <c r="BR213" s="234"/>
      <c r="BS213" s="177">
        <f t="shared" si="73"/>
        <v>0</v>
      </c>
      <c r="BT213" s="232"/>
      <c r="BU213" s="233"/>
      <c r="BV213" s="234"/>
      <c r="BW213" s="181">
        <f t="shared" si="64"/>
        <v>0</v>
      </c>
      <c r="BX213" s="182"/>
      <c r="BY213" s="235"/>
      <c r="BZ213" s="236"/>
      <c r="CA213" s="235"/>
      <c r="CB213" s="185">
        <f t="shared" si="74"/>
        <v>0</v>
      </c>
    </row>
    <row r="214" spans="1:80" ht="15.75">
      <c r="A214" s="186">
        <v>0.72569444444446496</v>
      </c>
      <c r="B214" s="231">
        <v>0.72916666666668695</v>
      </c>
      <c r="C214" s="177">
        <f t="shared" si="75"/>
        <v>0</v>
      </c>
      <c r="D214" s="232"/>
      <c r="E214" s="233"/>
      <c r="F214" s="234"/>
      <c r="G214" s="177">
        <f t="shared" si="65"/>
        <v>0</v>
      </c>
      <c r="H214" s="232"/>
      <c r="I214" s="233"/>
      <c r="J214" s="234"/>
      <c r="K214" s="181">
        <f t="shared" si="60"/>
        <v>0</v>
      </c>
      <c r="L214" s="182"/>
      <c r="M214" s="235"/>
      <c r="N214" s="236"/>
      <c r="O214" s="235"/>
      <c r="P214" s="185">
        <f t="shared" si="66"/>
        <v>0</v>
      </c>
      <c r="Q214" s="186">
        <v>0.72569444444446496</v>
      </c>
      <c r="R214" s="231">
        <v>0.72916666666668695</v>
      </c>
      <c r="S214" s="177">
        <f t="shared" si="76"/>
        <v>0</v>
      </c>
      <c r="T214" s="232"/>
      <c r="U214" s="233"/>
      <c r="V214" s="234"/>
      <c r="W214" s="177">
        <f t="shared" si="67"/>
        <v>0</v>
      </c>
      <c r="X214" s="232"/>
      <c r="Y214" s="233"/>
      <c r="Z214" s="234"/>
      <c r="AA214" s="181">
        <f t="shared" si="61"/>
        <v>0</v>
      </c>
      <c r="AB214" s="182"/>
      <c r="AC214" s="235"/>
      <c r="AD214" s="236"/>
      <c r="AE214" s="235"/>
      <c r="AF214" s="185">
        <f t="shared" si="68"/>
        <v>0</v>
      </c>
      <c r="AG214" s="186">
        <v>0.72569444444446496</v>
      </c>
      <c r="AH214" s="231">
        <v>0.72916666666668695</v>
      </c>
      <c r="AI214" s="177">
        <f t="shared" si="77"/>
        <v>0</v>
      </c>
      <c r="AJ214" s="232"/>
      <c r="AK214" s="233"/>
      <c r="AL214" s="234"/>
      <c r="AM214" s="177">
        <f t="shared" si="69"/>
        <v>0</v>
      </c>
      <c r="AN214" s="232"/>
      <c r="AO214" s="233"/>
      <c r="AP214" s="234"/>
      <c r="AQ214" s="181">
        <f t="shared" si="62"/>
        <v>0</v>
      </c>
      <c r="AR214" s="182"/>
      <c r="AS214" s="235"/>
      <c r="AT214" s="236"/>
      <c r="AU214" s="235"/>
      <c r="AV214" s="185">
        <f t="shared" si="70"/>
        <v>0</v>
      </c>
      <c r="AW214" s="186">
        <v>0.72569444444446496</v>
      </c>
      <c r="AX214" s="231">
        <v>0.72916666666668695</v>
      </c>
      <c r="AY214" s="177">
        <f t="shared" si="78"/>
        <v>0</v>
      </c>
      <c r="AZ214" s="232"/>
      <c r="BA214" s="233"/>
      <c r="BB214" s="234"/>
      <c r="BC214" s="177">
        <f t="shared" si="71"/>
        <v>0</v>
      </c>
      <c r="BD214" s="232"/>
      <c r="BE214" s="233"/>
      <c r="BF214" s="234"/>
      <c r="BG214" s="181">
        <f t="shared" si="63"/>
        <v>0</v>
      </c>
      <c r="BH214" s="182"/>
      <c r="BI214" s="235"/>
      <c r="BJ214" s="236"/>
      <c r="BK214" s="235"/>
      <c r="BL214" s="185">
        <f t="shared" si="72"/>
        <v>0</v>
      </c>
      <c r="BM214" s="186">
        <v>0.72569444444446496</v>
      </c>
      <c r="BN214" s="231">
        <v>0.72916666666668695</v>
      </c>
      <c r="BO214" s="177">
        <f t="shared" si="79"/>
        <v>0</v>
      </c>
      <c r="BP214" s="232"/>
      <c r="BQ214" s="233"/>
      <c r="BR214" s="234"/>
      <c r="BS214" s="177">
        <f t="shared" si="73"/>
        <v>0</v>
      </c>
      <c r="BT214" s="232"/>
      <c r="BU214" s="233"/>
      <c r="BV214" s="234"/>
      <c r="BW214" s="181">
        <f t="shared" si="64"/>
        <v>0</v>
      </c>
      <c r="BX214" s="182"/>
      <c r="BY214" s="235"/>
      <c r="BZ214" s="236"/>
      <c r="CA214" s="235"/>
      <c r="CB214" s="185">
        <f t="shared" si="74"/>
        <v>0</v>
      </c>
    </row>
    <row r="215" spans="1:80" ht="15.75">
      <c r="A215" s="186">
        <v>0.72916666666668695</v>
      </c>
      <c r="B215" s="231">
        <v>0.73263888888891004</v>
      </c>
      <c r="C215" s="177">
        <f t="shared" si="75"/>
        <v>0</v>
      </c>
      <c r="D215" s="232"/>
      <c r="E215" s="233"/>
      <c r="F215" s="234"/>
      <c r="G215" s="177">
        <f t="shared" si="65"/>
        <v>0</v>
      </c>
      <c r="H215" s="232"/>
      <c r="I215" s="233"/>
      <c r="J215" s="234"/>
      <c r="K215" s="181">
        <f t="shared" si="60"/>
        <v>0</v>
      </c>
      <c r="L215" s="182"/>
      <c r="M215" s="235"/>
      <c r="N215" s="236"/>
      <c r="O215" s="235"/>
      <c r="P215" s="185">
        <f t="shared" si="66"/>
        <v>0</v>
      </c>
      <c r="Q215" s="186">
        <v>0.72916666666668695</v>
      </c>
      <c r="R215" s="231">
        <v>0.73263888888891004</v>
      </c>
      <c r="S215" s="177">
        <f t="shared" si="76"/>
        <v>0</v>
      </c>
      <c r="T215" s="232"/>
      <c r="U215" s="233"/>
      <c r="V215" s="234"/>
      <c r="W215" s="177">
        <f t="shared" si="67"/>
        <v>0</v>
      </c>
      <c r="X215" s="232"/>
      <c r="Y215" s="233"/>
      <c r="Z215" s="234"/>
      <c r="AA215" s="181">
        <f t="shared" si="61"/>
        <v>0</v>
      </c>
      <c r="AB215" s="182"/>
      <c r="AC215" s="235"/>
      <c r="AD215" s="236"/>
      <c r="AE215" s="235"/>
      <c r="AF215" s="185">
        <f t="shared" si="68"/>
        <v>0</v>
      </c>
      <c r="AG215" s="186">
        <v>0.72916666666668695</v>
      </c>
      <c r="AH215" s="231">
        <v>0.73263888888891004</v>
      </c>
      <c r="AI215" s="177">
        <f t="shared" si="77"/>
        <v>0</v>
      </c>
      <c r="AJ215" s="232"/>
      <c r="AK215" s="233"/>
      <c r="AL215" s="234"/>
      <c r="AM215" s="177">
        <f t="shared" si="69"/>
        <v>0</v>
      </c>
      <c r="AN215" s="232"/>
      <c r="AO215" s="233"/>
      <c r="AP215" s="234"/>
      <c r="AQ215" s="181">
        <f t="shared" si="62"/>
        <v>0</v>
      </c>
      <c r="AR215" s="182"/>
      <c r="AS215" s="235"/>
      <c r="AT215" s="236"/>
      <c r="AU215" s="235"/>
      <c r="AV215" s="185">
        <f t="shared" si="70"/>
        <v>0</v>
      </c>
      <c r="AW215" s="186">
        <v>0.72916666666668695</v>
      </c>
      <c r="AX215" s="231">
        <v>0.73263888888891004</v>
      </c>
      <c r="AY215" s="177">
        <f t="shared" si="78"/>
        <v>0</v>
      </c>
      <c r="AZ215" s="232"/>
      <c r="BA215" s="233"/>
      <c r="BB215" s="234"/>
      <c r="BC215" s="177">
        <f t="shared" si="71"/>
        <v>0</v>
      </c>
      <c r="BD215" s="232"/>
      <c r="BE215" s="233"/>
      <c r="BF215" s="234"/>
      <c r="BG215" s="181">
        <f t="shared" si="63"/>
        <v>0</v>
      </c>
      <c r="BH215" s="182"/>
      <c r="BI215" s="235"/>
      <c r="BJ215" s="236"/>
      <c r="BK215" s="235"/>
      <c r="BL215" s="185">
        <f t="shared" si="72"/>
        <v>0</v>
      </c>
      <c r="BM215" s="186">
        <v>0.72916666666668695</v>
      </c>
      <c r="BN215" s="231">
        <v>0.73263888888891004</v>
      </c>
      <c r="BO215" s="177">
        <f t="shared" si="79"/>
        <v>0</v>
      </c>
      <c r="BP215" s="232"/>
      <c r="BQ215" s="233"/>
      <c r="BR215" s="234"/>
      <c r="BS215" s="177">
        <f t="shared" si="73"/>
        <v>0</v>
      </c>
      <c r="BT215" s="232"/>
      <c r="BU215" s="233"/>
      <c r="BV215" s="234"/>
      <c r="BW215" s="181">
        <f t="shared" si="64"/>
        <v>0</v>
      </c>
      <c r="BX215" s="182"/>
      <c r="BY215" s="235"/>
      <c r="BZ215" s="236"/>
      <c r="CA215" s="235"/>
      <c r="CB215" s="185">
        <f t="shared" si="74"/>
        <v>0</v>
      </c>
    </row>
    <row r="216" spans="1:80" ht="15.75">
      <c r="A216" s="186">
        <v>0.73263888888891004</v>
      </c>
      <c r="B216" s="231">
        <v>0.73611111111113203</v>
      </c>
      <c r="C216" s="177">
        <f t="shared" si="75"/>
        <v>0</v>
      </c>
      <c r="D216" s="232"/>
      <c r="E216" s="233"/>
      <c r="F216" s="234"/>
      <c r="G216" s="177">
        <f t="shared" si="65"/>
        <v>0</v>
      </c>
      <c r="H216" s="232"/>
      <c r="I216" s="233"/>
      <c r="J216" s="234"/>
      <c r="K216" s="181">
        <f t="shared" si="60"/>
        <v>0</v>
      </c>
      <c r="L216" s="182"/>
      <c r="M216" s="235"/>
      <c r="N216" s="236"/>
      <c r="O216" s="235"/>
      <c r="P216" s="185">
        <f t="shared" si="66"/>
        <v>0</v>
      </c>
      <c r="Q216" s="186">
        <v>0.73263888888891004</v>
      </c>
      <c r="R216" s="231">
        <v>0.73611111111113203</v>
      </c>
      <c r="S216" s="177">
        <f t="shared" si="76"/>
        <v>0</v>
      </c>
      <c r="T216" s="232"/>
      <c r="U216" s="233"/>
      <c r="V216" s="234"/>
      <c r="W216" s="177">
        <f t="shared" si="67"/>
        <v>0</v>
      </c>
      <c r="X216" s="232"/>
      <c r="Y216" s="233"/>
      <c r="Z216" s="234"/>
      <c r="AA216" s="181">
        <f t="shared" si="61"/>
        <v>0</v>
      </c>
      <c r="AB216" s="182"/>
      <c r="AC216" s="235"/>
      <c r="AD216" s="236"/>
      <c r="AE216" s="235"/>
      <c r="AF216" s="185">
        <f t="shared" si="68"/>
        <v>0</v>
      </c>
      <c r="AG216" s="186">
        <v>0.73263888888891004</v>
      </c>
      <c r="AH216" s="231">
        <v>0.73611111111113203</v>
      </c>
      <c r="AI216" s="177">
        <f t="shared" si="77"/>
        <v>0</v>
      </c>
      <c r="AJ216" s="232"/>
      <c r="AK216" s="233"/>
      <c r="AL216" s="234"/>
      <c r="AM216" s="177">
        <f t="shared" si="69"/>
        <v>0</v>
      </c>
      <c r="AN216" s="232"/>
      <c r="AO216" s="233"/>
      <c r="AP216" s="234"/>
      <c r="AQ216" s="181">
        <f t="shared" si="62"/>
        <v>0</v>
      </c>
      <c r="AR216" s="182"/>
      <c r="AS216" s="235"/>
      <c r="AT216" s="236"/>
      <c r="AU216" s="235"/>
      <c r="AV216" s="185">
        <f t="shared" si="70"/>
        <v>0</v>
      </c>
      <c r="AW216" s="186">
        <v>0.73263888888891004</v>
      </c>
      <c r="AX216" s="231">
        <v>0.73611111111113203</v>
      </c>
      <c r="AY216" s="177">
        <f t="shared" si="78"/>
        <v>0</v>
      </c>
      <c r="AZ216" s="232"/>
      <c r="BA216" s="233"/>
      <c r="BB216" s="234"/>
      <c r="BC216" s="177">
        <f t="shared" si="71"/>
        <v>0</v>
      </c>
      <c r="BD216" s="232"/>
      <c r="BE216" s="233"/>
      <c r="BF216" s="234"/>
      <c r="BG216" s="181">
        <f t="shared" si="63"/>
        <v>0</v>
      </c>
      <c r="BH216" s="182"/>
      <c r="BI216" s="235"/>
      <c r="BJ216" s="236"/>
      <c r="BK216" s="235"/>
      <c r="BL216" s="185">
        <f t="shared" si="72"/>
        <v>0</v>
      </c>
      <c r="BM216" s="186">
        <v>0.73263888888891004</v>
      </c>
      <c r="BN216" s="231">
        <v>0.73611111111113203</v>
      </c>
      <c r="BO216" s="177">
        <f t="shared" si="79"/>
        <v>0</v>
      </c>
      <c r="BP216" s="232"/>
      <c r="BQ216" s="233"/>
      <c r="BR216" s="234"/>
      <c r="BS216" s="177">
        <f t="shared" si="73"/>
        <v>0</v>
      </c>
      <c r="BT216" s="232"/>
      <c r="BU216" s="233"/>
      <c r="BV216" s="234"/>
      <c r="BW216" s="181">
        <f t="shared" si="64"/>
        <v>0</v>
      </c>
      <c r="BX216" s="182"/>
      <c r="BY216" s="235"/>
      <c r="BZ216" s="236"/>
      <c r="CA216" s="235"/>
      <c r="CB216" s="185">
        <f t="shared" si="74"/>
        <v>0</v>
      </c>
    </row>
    <row r="217" spans="1:80" ht="15.75">
      <c r="A217" s="186">
        <v>0.73611111111113203</v>
      </c>
      <c r="B217" s="231">
        <v>0.73958333333335402</v>
      </c>
      <c r="C217" s="177">
        <f t="shared" si="75"/>
        <v>0</v>
      </c>
      <c r="D217" s="232"/>
      <c r="E217" s="233"/>
      <c r="F217" s="234"/>
      <c r="G217" s="177">
        <f t="shared" si="65"/>
        <v>0</v>
      </c>
      <c r="H217" s="232"/>
      <c r="I217" s="233"/>
      <c r="J217" s="234"/>
      <c r="K217" s="181">
        <f t="shared" si="60"/>
        <v>0</v>
      </c>
      <c r="L217" s="182"/>
      <c r="M217" s="235"/>
      <c r="N217" s="236"/>
      <c r="O217" s="235"/>
      <c r="P217" s="185">
        <f t="shared" si="66"/>
        <v>0</v>
      </c>
      <c r="Q217" s="186">
        <v>0.73611111111113203</v>
      </c>
      <c r="R217" s="231">
        <v>0.73958333333335402</v>
      </c>
      <c r="S217" s="177">
        <f t="shared" si="76"/>
        <v>0</v>
      </c>
      <c r="T217" s="232"/>
      <c r="U217" s="233"/>
      <c r="V217" s="234"/>
      <c r="W217" s="177">
        <f t="shared" si="67"/>
        <v>0</v>
      </c>
      <c r="X217" s="232"/>
      <c r="Y217" s="233"/>
      <c r="Z217" s="234"/>
      <c r="AA217" s="181">
        <f t="shared" si="61"/>
        <v>0</v>
      </c>
      <c r="AB217" s="182"/>
      <c r="AC217" s="235"/>
      <c r="AD217" s="236"/>
      <c r="AE217" s="235"/>
      <c r="AF217" s="185">
        <f t="shared" si="68"/>
        <v>0</v>
      </c>
      <c r="AG217" s="186">
        <v>0.73611111111113203</v>
      </c>
      <c r="AH217" s="231">
        <v>0.73958333333335402</v>
      </c>
      <c r="AI217" s="177">
        <f t="shared" si="77"/>
        <v>0</v>
      </c>
      <c r="AJ217" s="232"/>
      <c r="AK217" s="233"/>
      <c r="AL217" s="234"/>
      <c r="AM217" s="177">
        <f t="shared" si="69"/>
        <v>0</v>
      </c>
      <c r="AN217" s="232"/>
      <c r="AO217" s="233"/>
      <c r="AP217" s="234"/>
      <c r="AQ217" s="181">
        <f t="shared" si="62"/>
        <v>0</v>
      </c>
      <c r="AR217" s="182"/>
      <c r="AS217" s="235"/>
      <c r="AT217" s="236"/>
      <c r="AU217" s="235"/>
      <c r="AV217" s="185">
        <f t="shared" si="70"/>
        <v>0</v>
      </c>
      <c r="AW217" s="186">
        <v>0.73611111111113203</v>
      </c>
      <c r="AX217" s="231">
        <v>0.73958333333335402</v>
      </c>
      <c r="AY217" s="177">
        <f t="shared" si="78"/>
        <v>0</v>
      </c>
      <c r="AZ217" s="232"/>
      <c r="BA217" s="233"/>
      <c r="BB217" s="234"/>
      <c r="BC217" s="177">
        <f t="shared" si="71"/>
        <v>0</v>
      </c>
      <c r="BD217" s="232"/>
      <c r="BE217" s="233"/>
      <c r="BF217" s="234"/>
      <c r="BG217" s="181">
        <f t="shared" si="63"/>
        <v>0</v>
      </c>
      <c r="BH217" s="182"/>
      <c r="BI217" s="235"/>
      <c r="BJ217" s="236"/>
      <c r="BK217" s="235"/>
      <c r="BL217" s="185">
        <f t="shared" si="72"/>
        <v>0</v>
      </c>
      <c r="BM217" s="186">
        <v>0.73611111111113203</v>
      </c>
      <c r="BN217" s="231">
        <v>0.73958333333335402</v>
      </c>
      <c r="BO217" s="177">
        <f t="shared" si="79"/>
        <v>0</v>
      </c>
      <c r="BP217" s="232"/>
      <c r="BQ217" s="233"/>
      <c r="BR217" s="234"/>
      <c r="BS217" s="177">
        <f t="shared" si="73"/>
        <v>0</v>
      </c>
      <c r="BT217" s="232"/>
      <c r="BU217" s="233"/>
      <c r="BV217" s="234"/>
      <c r="BW217" s="181">
        <f t="shared" si="64"/>
        <v>0</v>
      </c>
      <c r="BX217" s="182"/>
      <c r="BY217" s="235"/>
      <c r="BZ217" s="236"/>
      <c r="CA217" s="235"/>
      <c r="CB217" s="185">
        <f t="shared" si="74"/>
        <v>0</v>
      </c>
    </row>
    <row r="218" spans="1:80" ht="15.75">
      <c r="A218" s="186">
        <v>0.73958333333335402</v>
      </c>
      <c r="B218" s="231">
        <v>0.74305555555557701</v>
      </c>
      <c r="C218" s="177">
        <f t="shared" si="75"/>
        <v>0</v>
      </c>
      <c r="D218" s="232"/>
      <c r="E218" s="233"/>
      <c r="F218" s="234"/>
      <c r="G218" s="177">
        <f t="shared" si="65"/>
        <v>0</v>
      </c>
      <c r="H218" s="232"/>
      <c r="I218" s="233"/>
      <c r="J218" s="234"/>
      <c r="K218" s="181">
        <f t="shared" si="60"/>
        <v>0</v>
      </c>
      <c r="L218" s="182"/>
      <c r="M218" s="235"/>
      <c r="N218" s="236"/>
      <c r="O218" s="235"/>
      <c r="P218" s="185">
        <f t="shared" si="66"/>
        <v>0</v>
      </c>
      <c r="Q218" s="186">
        <v>0.73958333333335402</v>
      </c>
      <c r="R218" s="231">
        <v>0.74305555555557701</v>
      </c>
      <c r="S218" s="177">
        <f t="shared" si="76"/>
        <v>0</v>
      </c>
      <c r="T218" s="232"/>
      <c r="U218" s="233"/>
      <c r="V218" s="234"/>
      <c r="W218" s="177">
        <f t="shared" si="67"/>
        <v>0</v>
      </c>
      <c r="X218" s="232"/>
      <c r="Y218" s="233"/>
      <c r="Z218" s="234"/>
      <c r="AA218" s="181">
        <f t="shared" si="61"/>
        <v>0</v>
      </c>
      <c r="AB218" s="182"/>
      <c r="AC218" s="235"/>
      <c r="AD218" s="236"/>
      <c r="AE218" s="235"/>
      <c r="AF218" s="185">
        <f t="shared" si="68"/>
        <v>0</v>
      </c>
      <c r="AG218" s="186">
        <v>0.73958333333335402</v>
      </c>
      <c r="AH218" s="231">
        <v>0.74305555555557701</v>
      </c>
      <c r="AI218" s="177">
        <f t="shared" si="77"/>
        <v>0</v>
      </c>
      <c r="AJ218" s="232"/>
      <c r="AK218" s="233"/>
      <c r="AL218" s="234"/>
      <c r="AM218" s="177">
        <f t="shared" si="69"/>
        <v>0</v>
      </c>
      <c r="AN218" s="232"/>
      <c r="AO218" s="233"/>
      <c r="AP218" s="234"/>
      <c r="AQ218" s="181">
        <f t="shared" si="62"/>
        <v>0</v>
      </c>
      <c r="AR218" s="182"/>
      <c r="AS218" s="235"/>
      <c r="AT218" s="236"/>
      <c r="AU218" s="235"/>
      <c r="AV218" s="185">
        <f t="shared" si="70"/>
        <v>0</v>
      </c>
      <c r="AW218" s="186">
        <v>0.73958333333335402</v>
      </c>
      <c r="AX218" s="231">
        <v>0.74305555555557701</v>
      </c>
      <c r="AY218" s="177">
        <f t="shared" si="78"/>
        <v>0</v>
      </c>
      <c r="AZ218" s="232"/>
      <c r="BA218" s="233"/>
      <c r="BB218" s="234"/>
      <c r="BC218" s="177">
        <f t="shared" si="71"/>
        <v>0</v>
      </c>
      <c r="BD218" s="232"/>
      <c r="BE218" s="233"/>
      <c r="BF218" s="234"/>
      <c r="BG218" s="181">
        <f t="shared" si="63"/>
        <v>0</v>
      </c>
      <c r="BH218" s="182"/>
      <c r="BI218" s="235"/>
      <c r="BJ218" s="236"/>
      <c r="BK218" s="235"/>
      <c r="BL218" s="185">
        <f t="shared" si="72"/>
        <v>0</v>
      </c>
      <c r="BM218" s="186">
        <v>0.73958333333335402</v>
      </c>
      <c r="BN218" s="231">
        <v>0.74305555555557701</v>
      </c>
      <c r="BO218" s="177">
        <f t="shared" si="79"/>
        <v>0</v>
      </c>
      <c r="BP218" s="232"/>
      <c r="BQ218" s="233"/>
      <c r="BR218" s="234"/>
      <c r="BS218" s="177">
        <f t="shared" si="73"/>
        <v>0</v>
      </c>
      <c r="BT218" s="232"/>
      <c r="BU218" s="233"/>
      <c r="BV218" s="234"/>
      <c r="BW218" s="181">
        <f t="shared" si="64"/>
        <v>0</v>
      </c>
      <c r="BX218" s="182"/>
      <c r="BY218" s="235"/>
      <c r="BZ218" s="236"/>
      <c r="CA218" s="235"/>
      <c r="CB218" s="185">
        <f t="shared" si="74"/>
        <v>0</v>
      </c>
    </row>
    <row r="219" spans="1:80" ht="15.75">
      <c r="A219" s="186">
        <v>0.74305555555557701</v>
      </c>
      <c r="B219" s="231">
        <v>0.746527777777799</v>
      </c>
      <c r="C219" s="177">
        <f t="shared" si="75"/>
        <v>0</v>
      </c>
      <c r="D219" s="232"/>
      <c r="E219" s="233"/>
      <c r="F219" s="234"/>
      <c r="G219" s="177">
        <f t="shared" si="65"/>
        <v>0</v>
      </c>
      <c r="H219" s="232"/>
      <c r="I219" s="233"/>
      <c r="J219" s="234"/>
      <c r="K219" s="181">
        <f t="shared" si="60"/>
        <v>0</v>
      </c>
      <c r="L219" s="182"/>
      <c r="M219" s="235"/>
      <c r="N219" s="236"/>
      <c r="O219" s="235"/>
      <c r="P219" s="185">
        <f t="shared" si="66"/>
        <v>0</v>
      </c>
      <c r="Q219" s="186">
        <v>0.74305555555557701</v>
      </c>
      <c r="R219" s="231">
        <v>0.746527777777799</v>
      </c>
      <c r="S219" s="177">
        <f t="shared" si="76"/>
        <v>0</v>
      </c>
      <c r="T219" s="232"/>
      <c r="U219" s="233"/>
      <c r="V219" s="234"/>
      <c r="W219" s="177">
        <f t="shared" si="67"/>
        <v>0</v>
      </c>
      <c r="X219" s="232"/>
      <c r="Y219" s="233"/>
      <c r="Z219" s="234"/>
      <c r="AA219" s="181">
        <f t="shared" si="61"/>
        <v>0</v>
      </c>
      <c r="AB219" s="182"/>
      <c r="AC219" s="235"/>
      <c r="AD219" s="236"/>
      <c r="AE219" s="235"/>
      <c r="AF219" s="185">
        <f t="shared" si="68"/>
        <v>0</v>
      </c>
      <c r="AG219" s="186">
        <v>0.74305555555557701</v>
      </c>
      <c r="AH219" s="231">
        <v>0.746527777777799</v>
      </c>
      <c r="AI219" s="177">
        <f t="shared" si="77"/>
        <v>0</v>
      </c>
      <c r="AJ219" s="232"/>
      <c r="AK219" s="233"/>
      <c r="AL219" s="234"/>
      <c r="AM219" s="177">
        <f t="shared" si="69"/>
        <v>0</v>
      </c>
      <c r="AN219" s="232"/>
      <c r="AO219" s="233"/>
      <c r="AP219" s="234"/>
      <c r="AQ219" s="181">
        <f t="shared" si="62"/>
        <v>0</v>
      </c>
      <c r="AR219" s="182"/>
      <c r="AS219" s="235"/>
      <c r="AT219" s="236"/>
      <c r="AU219" s="235"/>
      <c r="AV219" s="185">
        <f t="shared" si="70"/>
        <v>0</v>
      </c>
      <c r="AW219" s="186">
        <v>0.74305555555557701</v>
      </c>
      <c r="AX219" s="231">
        <v>0.746527777777799</v>
      </c>
      <c r="AY219" s="177">
        <f t="shared" si="78"/>
        <v>0</v>
      </c>
      <c r="AZ219" s="232"/>
      <c r="BA219" s="233"/>
      <c r="BB219" s="234"/>
      <c r="BC219" s="177">
        <f t="shared" si="71"/>
        <v>0</v>
      </c>
      <c r="BD219" s="232"/>
      <c r="BE219" s="233"/>
      <c r="BF219" s="234"/>
      <c r="BG219" s="181">
        <f t="shared" si="63"/>
        <v>0</v>
      </c>
      <c r="BH219" s="182"/>
      <c r="BI219" s="235"/>
      <c r="BJ219" s="236"/>
      <c r="BK219" s="235"/>
      <c r="BL219" s="185">
        <f t="shared" si="72"/>
        <v>0</v>
      </c>
      <c r="BM219" s="186">
        <v>0.74305555555557701</v>
      </c>
      <c r="BN219" s="231">
        <v>0.746527777777799</v>
      </c>
      <c r="BO219" s="177">
        <f t="shared" si="79"/>
        <v>0</v>
      </c>
      <c r="BP219" s="232"/>
      <c r="BQ219" s="233"/>
      <c r="BR219" s="234"/>
      <c r="BS219" s="177">
        <f t="shared" si="73"/>
        <v>0</v>
      </c>
      <c r="BT219" s="232"/>
      <c r="BU219" s="233"/>
      <c r="BV219" s="234"/>
      <c r="BW219" s="181">
        <f t="shared" si="64"/>
        <v>0</v>
      </c>
      <c r="BX219" s="182"/>
      <c r="BY219" s="235"/>
      <c r="BZ219" s="236"/>
      <c r="CA219" s="235"/>
      <c r="CB219" s="185">
        <f t="shared" si="74"/>
        <v>0</v>
      </c>
    </row>
    <row r="220" spans="1:80" ht="15.75">
      <c r="A220" s="186">
        <v>0.746527777777799</v>
      </c>
      <c r="B220" s="231">
        <v>0.75000000000002098</v>
      </c>
      <c r="C220" s="177">
        <f t="shared" si="75"/>
        <v>0</v>
      </c>
      <c r="D220" s="232"/>
      <c r="E220" s="233"/>
      <c r="F220" s="234"/>
      <c r="G220" s="177">
        <f t="shared" si="65"/>
        <v>0</v>
      </c>
      <c r="H220" s="232"/>
      <c r="I220" s="233"/>
      <c r="J220" s="234"/>
      <c r="K220" s="181">
        <f t="shared" si="60"/>
        <v>0</v>
      </c>
      <c r="L220" s="182"/>
      <c r="M220" s="235"/>
      <c r="N220" s="236"/>
      <c r="O220" s="235"/>
      <c r="P220" s="185">
        <f t="shared" si="66"/>
        <v>0</v>
      </c>
      <c r="Q220" s="186">
        <v>0.746527777777799</v>
      </c>
      <c r="R220" s="231">
        <v>0.75000000000002098</v>
      </c>
      <c r="S220" s="177">
        <f t="shared" si="76"/>
        <v>0</v>
      </c>
      <c r="T220" s="232"/>
      <c r="U220" s="233"/>
      <c r="V220" s="234"/>
      <c r="W220" s="177">
        <f t="shared" si="67"/>
        <v>0</v>
      </c>
      <c r="X220" s="232"/>
      <c r="Y220" s="233"/>
      <c r="Z220" s="234"/>
      <c r="AA220" s="181">
        <f t="shared" si="61"/>
        <v>0</v>
      </c>
      <c r="AB220" s="182"/>
      <c r="AC220" s="235"/>
      <c r="AD220" s="236"/>
      <c r="AE220" s="235"/>
      <c r="AF220" s="185">
        <f t="shared" si="68"/>
        <v>0</v>
      </c>
      <c r="AG220" s="186">
        <v>0.746527777777799</v>
      </c>
      <c r="AH220" s="231">
        <v>0.75000000000002098</v>
      </c>
      <c r="AI220" s="177">
        <f t="shared" si="77"/>
        <v>0</v>
      </c>
      <c r="AJ220" s="232"/>
      <c r="AK220" s="233"/>
      <c r="AL220" s="234"/>
      <c r="AM220" s="177">
        <f t="shared" si="69"/>
        <v>0</v>
      </c>
      <c r="AN220" s="232"/>
      <c r="AO220" s="233"/>
      <c r="AP220" s="234"/>
      <c r="AQ220" s="181">
        <f t="shared" si="62"/>
        <v>0</v>
      </c>
      <c r="AR220" s="182"/>
      <c r="AS220" s="235"/>
      <c r="AT220" s="236"/>
      <c r="AU220" s="235"/>
      <c r="AV220" s="185">
        <f t="shared" si="70"/>
        <v>0</v>
      </c>
      <c r="AW220" s="186">
        <v>0.746527777777799</v>
      </c>
      <c r="AX220" s="231">
        <v>0.75000000000002098</v>
      </c>
      <c r="AY220" s="177">
        <f t="shared" si="78"/>
        <v>0</v>
      </c>
      <c r="AZ220" s="232"/>
      <c r="BA220" s="233"/>
      <c r="BB220" s="234"/>
      <c r="BC220" s="177">
        <f t="shared" si="71"/>
        <v>0</v>
      </c>
      <c r="BD220" s="232"/>
      <c r="BE220" s="233"/>
      <c r="BF220" s="234"/>
      <c r="BG220" s="181">
        <f t="shared" si="63"/>
        <v>0</v>
      </c>
      <c r="BH220" s="182"/>
      <c r="BI220" s="235"/>
      <c r="BJ220" s="236"/>
      <c r="BK220" s="235"/>
      <c r="BL220" s="185">
        <f t="shared" si="72"/>
        <v>0</v>
      </c>
      <c r="BM220" s="186">
        <v>0.746527777777799</v>
      </c>
      <c r="BN220" s="231">
        <v>0.75000000000002098</v>
      </c>
      <c r="BO220" s="177">
        <f t="shared" si="79"/>
        <v>0</v>
      </c>
      <c r="BP220" s="232"/>
      <c r="BQ220" s="233"/>
      <c r="BR220" s="234"/>
      <c r="BS220" s="177">
        <f t="shared" si="73"/>
        <v>0</v>
      </c>
      <c r="BT220" s="232"/>
      <c r="BU220" s="233"/>
      <c r="BV220" s="234"/>
      <c r="BW220" s="181">
        <f t="shared" si="64"/>
        <v>0</v>
      </c>
      <c r="BX220" s="182"/>
      <c r="BY220" s="235"/>
      <c r="BZ220" s="236"/>
      <c r="CA220" s="235"/>
      <c r="CB220" s="185">
        <f t="shared" si="74"/>
        <v>0</v>
      </c>
    </row>
    <row r="221" spans="1:80" ht="15.75">
      <c r="A221" s="186">
        <v>0.75000000000002098</v>
      </c>
      <c r="B221" s="231">
        <v>0.75347222222224397</v>
      </c>
      <c r="C221" s="177">
        <f t="shared" si="75"/>
        <v>0</v>
      </c>
      <c r="D221" s="232"/>
      <c r="E221" s="233"/>
      <c r="F221" s="234"/>
      <c r="G221" s="177">
        <f t="shared" si="65"/>
        <v>0</v>
      </c>
      <c r="H221" s="232"/>
      <c r="I221" s="233"/>
      <c r="J221" s="234"/>
      <c r="K221" s="181">
        <f t="shared" si="60"/>
        <v>0</v>
      </c>
      <c r="L221" s="182"/>
      <c r="M221" s="235"/>
      <c r="N221" s="236"/>
      <c r="O221" s="235"/>
      <c r="P221" s="185">
        <f t="shared" si="66"/>
        <v>0</v>
      </c>
      <c r="Q221" s="186">
        <v>0.75000000000002098</v>
      </c>
      <c r="R221" s="231">
        <v>0.75347222222224397</v>
      </c>
      <c r="S221" s="177">
        <f t="shared" si="76"/>
        <v>0</v>
      </c>
      <c r="T221" s="232"/>
      <c r="U221" s="233"/>
      <c r="V221" s="234"/>
      <c r="W221" s="177">
        <f t="shared" si="67"/>
        <v>0</v>
      </c>
      <c r="X221" s="232"/>
      <c r="Y221" s="233"/>
      <c r="Z221" s="234"/>
      <c r="AA221" s="181">
        <f t="shared" si="61"/>
        <v>0</v>
      </c>
      <c r="AB221" s="182"/>
      <c r="AC221" s="235"/>
      <c r="AD221" s="236"/>
      <c r="AE221" s="235"/>
      <c r="AF221" s="185">
        <f t="shared" si="68"/>
        <v>0</v>
      </c>
      <c r="AG221" s="186">
        <v>0.75000000000002098</v>
      </c>
      <c r="AH221" s="231">
        <v>0.75347222222224397</v>
      </c>
      <c r="AI221" s="177">
        <f t="shared" si="77"/>
        <v>0</v>
      </c>
      <c r="AJ221" s="232"/>
      <c r="AK221" s="233"/>
      <c r="AL221" s="234"/>
      <c r="AM221" s="177">
        <f t="shared" si="69"/>
        <v>0</v>
      </c>
      <c r="AN221" s="232"/>
      <c r="AO221" s="233"/>
      <c r="AP221" s="234"/>
      <c r="AQ221" s="181">
        <f t="shared" si="62"/>
        <v>0</v>
      </c>
      <c r="AR221" s="182"/>
      <c r="AS221" s="235"/>
      <c r="AT221" s="236"/>
      <c r="AU221" s="235"/>
      <c r="AV221" s="185">
        <f t="shared" si="70"/>
        <v>0</v>
      </c>
      <c r="AW221" s="186">
        <v>0.75000000000002098</v>
      </c>
      <c r="AX221" s="231">
        <v>0.75347222222224397</v>
      </c>
      <c r="AY221" s="177">
        <f t="shared" si="78"/>
        <v>0</v>
      </c>
      <c r="AZ221" s="232"/>
      <c r="BA221" s="233"/>
      <c r="BB221" s="234"/>
      <c r="BC221" s="177">
        <f t="shared" si="71"/>
        <v>0</v>
      </c>
      <c r="BD221" s="232"/>
      <c r="BE221" s="233"/>
      <c r="BF221" s="234"/>
      <c r="BG221" s="181">
        <f t="shared" si="63"/>
        <v>0</v>
      </c>
      <c r="BH221" s="182"/>
      <c r="BI221" s="235"/>
      <c r="BJ221" s="236"/>
      <c r="BK221" s="235"/>
      <c r="BL221" s="185">
        <f t="shared" si="72"/>
        <v>0</v>
      </c>
      <c r="BM221" s="186">
        <v>0.75000000000002098</v>
      </c>
      <c r="BN221" s="231">
        <v>0.75347222222224397</v>
      </c>
      <c r="BO221" s="177">
        <f t="shared" si="79"/>
        <v>0</v>
      </c>
      <c r="BP221" s="232"/>
      <c r="BQ221" s="233"/>
      <c r="BR221" s="234"/>
      <c r="BS221" s="177">
        <f t="shared" si="73"/>
        <v>0</v>
      </c>
      <c r="BT221" s="232"/>
      <c r="BU221" s="233"/>
      <c r="BV221" s="234"/>
      <c r="BW221" s="181">
        <f t="shared" si="64"/>
        <v>0</v>
      </c>
      <c r="BX221" s="182"/>
      <c r="BY221" s="235"/>
      <c r="BZ221" s="236"/>
      <c r="CA221" s="235"/>
      <c r="CB221" s="185">
        <f t="shared" si="74"/>
        <v>0</v>
      </c>
    </row>
    <row r="222" spans="1:80" ht="15.75">
      <c r="A222" s="186">
        <v>0.75347222222224397</v>
      </c>
      <c r="B222" s="231">
        <v>0.75694444444446596</v>
      </c>
      <c r="C222" s="177">
        <f t="shared" si="75"/>
        <v>0</v>
      </c>
      <c r="D222" s="232"/>
      <c r="E222" s="233"/>
      <c r="F222" s="234"/>
      <c r="G222" s="177">
        <f t="shared" si="65"/>
        <v>0</v>
      </c>
      <c r="H222" s="232"/>
      <c r="I222" s="233"/>
      <c r="J222" s="234"/>
      <c r="K222" s="181">
        <f t="shared" si="60"/>
        <v>0</v>
      </c>
      <c r="L222" s="182"/>
      <c r="M222" s="235"/>
      <c r="N222" s="236"/>
      <c r="O222" s="235"/>
      <c r="P222" s="185">
        <f t="shared" si="66"/>
        <v>0</v>
      </c>
      <c r="Q222" s="186">
        <v>0.75347222222224397</v>
      </c>
      <c r="R222" s="231">
        <v>0.75694444444446596</v>
      </c>
      <c r="S222" s="177">
        <f t="shared" si="76"/>
        <v>0</v>
      </c>
      <c r="T222" s="232"/>
      <c r="U222" s="233"/>
      <c r="V222" s="234"/>
      <c r="W222" s="177">
        <f t="shared" si="67"/>
        <v>0</v>
      </c>
      <c r="X222" s="232"/>
      <c r="Y222" s="233"/>
      <c r="Z222" s="234"/>
      <c r="AA222" s="181">
        <f t="shared" si="61"/>
        <v>0</v>
      </c>
      <c r="AB222" s="182"/>
      <c r="AC222" s="235"/>
      <c r="AD222" s="236"/>
      <c r="AE222" s="235"/>
      <c r="AF222" s="185">
        <f t="shared" si="68"/>
        <v>0</v>
      </c>
      <c r="AG222" s="186">
        <v>0.75347222222224397</v>
      </c>
      <c r="AH222" s="231">
        <v>0.75694444444446596</v>
      </c>
      <c r="AI222" s="177">
        <f t="shared" si="77"/>
        <v>0</v>
      </c>
      <c r="AJ222" s="232"/>
      <c r="AK222" s="233"/>
      <c r="AL222" s="234"/>
      <c r="AM222" s="177">
        <f t="shared" si="69"/>
        <v>0</v>
      </c>
      <c r="AN222" s="232"/>
      <c r="AO222" s="233"/>
      <c r="AP222" s="234"/>
      <c r="AQ222" s="181">
        <f t="shared" si="62"/>
        <v>0</v>
      </c>
      <c r="AR222" s="182"/>
      <c r="AS222" s="235"/>
      <c r="AT222" s="236"/>
      <c r="AU222" s="235"/>
      <c r="AV222" s="185">
        <f t="shared" si="70"/>
        <v>0</v>
      </c>
      <c r="AW222" s="186">
        <v>0.75347222222224397</v>
      </c>
      <c r="AX222" s="231">
        <v>0.75694444444446596</v>
      </c>
      <c r="AY222" s="177">
        <f t="shared" si="78"/>
        <v>0</v>
      </c>
      <c r="AZ222" s="232"/>
      <c r="BA222" s="233"/>
      <c r="BB222" s="234"/>
      <c r="BC222" s="177">
        <f t="shared" si="71"/>
        <v>0</v>
      </c>
      <c r="BD222" s="232"/>
      <c r="BE222" s="233"/>
      <c r="BF222" s="234"/>
      <c r="BG222" s="181">
        <f t="shared" si="63"/>
        <v>0</v>
      </c>
      <c r="BH222" s="182"/>
      <c r="BI222" s="235"/>
      <c r="BJ222" s="236"/>
      <c r="BK222" s="235"/>
      <c r="BL222" s="185">
        <f t="shared" si="72"/>
        <v>0</v>
      </c>
      <c r="BM222" s="186">
        <v>0.75347222222224397</v>
      </c>
      <c r="BN222" s="231">
        <v>0.75694444444446596</v>
      </c>
      <c r="BO222" s="177">
        <f t="shared" si="79"/>
        <v>0</v>
      </c>
      <c r="BP222" s="232"/>
      <c r="BQ222" s="233"/>
      <c r="BR222" s="234"/>
      <c r="BS222" s="177">
        <f t="shared" si="73"/>
        <v>0</v>
      </c>
      <c r="BT222" s="232"/>
      <c r="BU222" s="233"/>
      <c r="BV222" s="234"/>
      <c r="BW222" s="181">
        <f t="shared" si="64"/>
        <v>0</v>
      </c>
      <c r="BX222" s="182"/>
      <c r="BY222" s="235"/>
      <c r="BZ222" s="236"/>
      <c r="CA222" s="235"/>
      <c r="CB222" s="185">
        <f t="shared" si="74"/>
        <v>0</v>
      </c>
    </row>
    <row r="223" spans="1:80" ht="15.75">
      <c r="A223" s="186">
        <v>0.75694444444446596</v>
      </c>
      <c r="B223" s="231">
        <v>0.76041666666668795</v>
      </c>
      <c r="C223" s="177">
        <f t="shared" si="75"/>
        <v>0</v>
      </c>
      <c r="D223" s="232"/>
      <c r="E223" s="233"/>
      <c r="F223" s="234"/>
      <c r="G223" s="177">
        <f t="shared" si="65"/>
        <v>0</v>
      </c>
      <c r="H223" s="232"/>
      <c r="I223" s="233"/>
      <c r="J223" s="234"/>
      <c r="K223" s="181">
        <f t="shared" si="60"/>
        <v>0</v>
      </c>
      <c r="L223" s="182"/>
      <c r="M223" s="235"/>
      <c r="N223" s="236"/>
      <c r="O223" s="235"/>
      <c r="P223" s="185">
        <f t="shared" si="66"/>
        <v>0</v>
      </c>
      <c r="Q223" s="186">
        <v>0.75694444444446596</v>
      </c>
      <c r="R223" s="231">
        <v>0.76041666666668795</v>
      </c>
      <c r="S223" s="177">
        <f t="shared" si="76"/>
        <v>0</v>
      </c>
      <c r="T223" s="232"/>
      <c r="U223" s="233"/>
      <c r="V223" s="234"/>
      <c r="W223" s="177">
        <f t="shared" si="67"/>
        <v>0</v>
      </c>
      <c r="X223" s="232"/>
      <c r="Y223" s="233"/>
      <c r="Z223" s="234"/>
      <c r="AA223" s="181">
        <f t="shared" si="61"/>
        <v>0</v>
      </c>
      <c r="AB223" s="182"/>
      <c r="AC223" s="235"/>
      <c r="AD223" s="236"/>
      <c r="AE223" s="235"/>
      <c r="AF223" s="185">
        <f t="shared" si="68"/>
        <v>0</v>
      </c>
      <c r="AG223" s="186">
        <v>0.75694444444446596</v>
      </c>
      <c r="AH223" s="231">
        <v>0.76041666666668795</v>
      </c>
      <c r="AI223" s="177">
        <f t="shared" si="77"/>
        <v>0</v>
      </c>
      <c r="AJ223" s="232"/>
      <c r="AK223" s="233"/>
      <c r="AL223" s="234"/>
      <c r="AM223" s="177">
        <f t="shared" si="69"/>
        <v>0</v>
      </c>
      <c r="AN223" s="232"/>
      <c r="AO223" s="233"/>
      <c r="AP223" s="234"/>
      <c r="AQ223" s="181">
        <f t="shared" si="62"/>
        <v>0</v>
      </c>
      <c r="AR223" s="182"/>
      <c r="AS223" s="235"/>
      <c r="AT223" s="236"/>
      <c r="AU223" s="235"/>
      <c r="AV223" s="185">
        <f t="shared" si="70"/>
        <v>0</v>
      </c>
      <c r="AW223" s="186">
        <v>0.75694444444446596</v>
      </c>
      <c r="AX223" s="231">
        <v>0.76041666666668795</v>
      </c>
      <c r="AY223" s="177">
        <f t="shared" si="78"/>
        <v>0</v>
      </c>
      <c r="AZ223" s="232"/>
      <c r="BA223" s="233"/>
      <c r="BB223" s="234"/>
      <c r="BC223" s="177">
        <f t="shared" si="71"/>
        <v>0</v>
      </c>
      <c r="BD223" s="232"/>
      <c r="BE223" s="233"/>
      <c r="BF223" s="234"/>
      <c r="BG223" s="181">
        <f t="shared" si="63"/>
        <v>0</v>
      </c>
      <c r="BH223" s="182"/>
      <c r="BI223" s="235"/>
      <c r="BJ223" s="236"/>
      <c r="BK223" s="235"/>
      <c r="BL223" s="185">
        <f t="shared" si="72"/>
        <v>0</v>
      </c>
      <c r="BM223" s="186">
        <v>0.75694444444446596</v>
      </c>
      <c r="BN223" s="231">
        <v>0.76041666666668795</v>
      </c>
      <c r="BO223" s="177">
        <f t="shared" si="79"/>
        <v>0</v>
      </c>
      <c r="BP223" s="232"/>
      <c r="BQ223" s="233"/>
      <c r="BR223" s="234"/>
      <c r="BS223" s="177">
        <f t="shared" si="73"/>
        <v>0</v>
      </c>
      <c r="BT223" s="232"/>
      <c r="BU223" s="233"/>
      <c r="BV223" s="234"/>
      <c r="BW223" s="181">
        <f t="shared" si="64"/>
        <v>0</v>
      </c>
      <c r="BX223" s="182"/>
      <c r="BY223" s="235"/>
      <c r="BZ223" s="236"/>
      <c r="CA223" s="235"/>
      <c r="CB223" s="185">
        <f t="shared" si="74"/>
        <v>0</v>
      </c>
    </row>
    <row r="224" spans="1:80" ht="15.75">
      <c r="A224" s="186">
        <v>0.76041666666668795</v>
      </c>
      <c r="B224" s="231">
        <v>0.76388888888891104</v>
      </c>
      <c r="C224" s="177">
        <f t="shared" si="75"/>
        <v>0</v>
      </c>
      <c r="D224" s="232"/>
      <c r="E224" s="233"/>
      <c r="F224" s="234"/>
      <c r="G224" s="177">
        <f t="shared" si="65"/>
        <v>0</v>
      </c>
      <c r="H224" s="232"/>
      <c r="I224" s="233"/>
      <c r="J224" s="234"/>
      <c r="K224" s="181">
        <f t="shared" si="60"/>
        <v>0</v>
      </c>
      <c r="L224" s="182"/>
      <c r="M224" s="235"/>
      <c r="N224" s="236"/>
      <c r="O224" s="235"/>
      <c r="P224" s="185">
        <f t="shared" si="66"/>
        <v>0</v>
      </c>
      <c r="Q224" s="186">
        <v>0.76041666666668795</v>
      </c>
      <c r="R224" s="231">
        <v>0.76388888888891104</v>
      </c>
      <c r="S224" s="177">
        <f t="shared" si="76"/>
        <v>0</v>
      </c>
      <c r="T224" s="232"/>
      <c r="U224" s="233"/>
      <c r="V224" s="234"/>
      <c r="W224" s="177">
        <f t="shared" si="67"/>
        <v>0</v>
      </c>
      <c r="X224" s="232"/>
      <c r="Y224" s="233"/>
      <c r="Z224" s="234"/>
      <c r="AA224" s="181">
        <f t="shared" si="61"/>
        <v>0</v>
      </c>
      <c r="AB224" s="182"/>
      <c r="AC224" s="235"/>
      <c r="AD224" s="236"/>
      <c r="AE224" s="235"/>
      <c r="AF224" s="185">
        <f t="shared" si="68"/>
        <v>0</v>
      </c>
      <c r="AG224" s="186">
        <v>0.76041666666668795</v>
      </c>
      <c r="AH224" s="231">
        <v>0.76388888888891104</v>
      </c>
      <c r="AI224" s="177">
        <f t="shared" si="77"/>
        <v>0</v>
      </c>
      <c r="AJ224" s="232"/>
      <c r="AK224" s="233"/>
      <c r="AL224" s="234"/>
      <c r="AM224" s="177">
        <f t="shared" si="69"/>
        <v>0</v>
      </c>
      <c r="AN224" s="232"/>
      <c r="AO224" s="233"/>
      <c r="AP224" s="234"/>
      <c r="AQ224" s="181">
        <f t="shared" si="62"/>
        <v>0</v>
      </c>
      <c r="AR224" s="182"/>
      <c r="AS224" s="235"/>
      <c r="AT224" s="236"/>
      <c r="AU224" s="235"/>
      <c r="AV224" s="185">
        <f t="shared" si="70"/>
        <v>0</v>
      </c>
      <c r="AW224" s="186">
        <v>0.76041666666668795</v>
      </c>
      <c r="AX224" s="231">
        <v>0.76388888888891104</v>
      </c>
      <c r="AY224" s="177">
        <f t="shared" si="78"/>
        <v>0</v>
      </c>
      <c r="AZ224" s="232"/>
      <c r="BA224" s="233"/>
      <c r="BB224" s="234"/>
      <c r="BC224" s="177">
        <f t="shared" si="71"/>
        <v>0</v>
      </c>
      <c r="BD224" s="232"/>
      <c r="BE224" s="233"/>
      <c r="BF224" s="234"/>
      <c r="BG224" s="181">
        <f t="shared" si="63"/>
        <v>0</v>
      </c>
      <c r="BH224" s="182"/>
      <c r="BI224" s="235"/>
      <c r="BJ224" s="236"/>
      <c r="BK224" s="235"/>
      <c r="BL224" s="185">
        <f t="shared" si="72"/>
        <v>0</v>
      </c>
      <c r="BM224" s="186">
        <v>0.76041666666668795</v>
      </c>
      <c r="BN224" s="231">
        <v>0.76388888888891104</v>
      </c>
      <c r="BO224" s="177">
        <f t="shared" si="79"/>
        <v>0</v>
      </c>
      <c r="BP224" s="232"/>
      <c r="BQ224" s="233"/>
      <c r="BR224" s="234"/>
      <c r="BS224" s="177">
        <f t="shared" si="73"/>
        <v>0</v>
      </c>
      <c r="BT224" s="232"/>
      <c r="BU224" s="233"/>
      <c r="BV224" s="234"/>
      <c r="BW224" s="181">
        <f t="shared" si="64"/>
        <v>0</v>
      </c>
      <c r="BX224" s="182"/>
      <c r="BY224" s="235"/>
      <c r="BZ224" s="236"/>
      <c r="CA224" s="235"/>
      <c r="CB224" s="185">
        <f t="shared" si="74"/>
        <v>0</v>
      </c>
    </row>
    <row r="225" spans="1:80" ht="15.75">
      <c r="A225" s="186">
        <v>0.76388888888891104</v>
      </c>
      <c r="B225" s="231">
        <v>0.76736111111113303</v>
      </c>
      <c r="C225" s="177">
        <f t="shared" si="75"/>
        <v>0</v>
      </c>
      <c r="D225" s="232"/>
      <c r="E225" s="233"/>
      <c r="F225" s="234"/>
      <c r="G225" s="177">
        <f t="shared" si="65"/>
        <v>0</v>
      </c>
      <c r="H225" s="232"/>
      <c r="I225" s="233"/>
      <c r="J225" s="234"/>
      <c r="K225" s="181">
        <f t="shared" si="60"/>
        <v>0</v>
      </c>
      <c r="L225" s="182"/>
      <c r="M225" s="235"/>
      <c r="N225" s="236"/>
      <c r="O225" s="235"/>
      <c r="P225" s="185">
        <f t="shared" si="66"/>
        <v>0</v>
      </c>
      <c r="Q225" s="186">
        <v>0.76388888888891104</v>
      </c>
      <c r="R225" s="231">
        <v>0.76736111111113303</v>
      </c>
      <c r="S225" s="177">
        <f t="shared" si="76"/>
        <v>0</v>
      </c>
      <c r="T225" s="232"/>
      <c r="U225" s="233"/>
      <c r="V225" s="234"/>
      <c r="W225" s="177">
        <f t="shared" si="67"/>
        <v>0</v>
      </c>
      <c r="X225" s="232"/>
      <c r="Y225" s="233"/>
      <c r="Z225" s="234"/>
      <c r="AA225" s="181">
        <f t="shared" si="61"/>
        <v>0</v>
      </c>
      <c r="AB225" s="182"/>
      <c r="AC225" s="235"/>
      <c r="AD225" s="236"/>
      <c r="AE225" s="235"/>
      <c r="AF225" s="185">
        <f t="shared" si="68"/>
        <v>0</v>
      </c>
      <c r="AG225" s="186">
        <v>0.76388888888891104</v>
      </c>
      <c r="AH225" s="231">
        <v>0.76736111111113303</v>
      </c>
      <c r="AI225" s="177">
        <f t="shared" si="77"/>
        <v>0</v>
      </c>
      <c r="AJ225" s="232"/>
      <c r="AK225" s="233"/>
      <c r="AL225" s="234"/>
      <c r="AM225" s="177">
        <f t="shared" si="69"/>
        <v>0</v>
      </c>
      <c r="AN225" s="232"/>
      <c r="AO225" s="233"/>
      <c r="AP225" s="234"/>
      <c r="AQ225" s="181">
        <f t="shared" si="62"/>
        <v>0</v>
      </c>
      <c r="AR225" s="182"/>
      <c r="AS225" s="235"/>
      <c r="AT225" s="236"/>
      <c r="AU225" s="235"/>
      <c r="AV225" s="185">
        <f t="shared" si="70"/>
        <v>0</v>
      </c>
      <c r="AW225" s="186">
        <v>0.76388888888891104</v>
      </c>
      <c r="AX225" s="231">
        <v>0.76736111111113303</v>
      </c>
      <c r="AY225" s="177">
        <f t="shared" si="78"/>
        <v>0</v>
      </c>
      <c r="AZ225" s="232"/>
      <c r="BA225" s="233"/>
      <c r="BB225" s="234"/>
      <c r="BC225" s="177">
        <f t="shared" si="71"/>
        <v>0</v>
      </c>
      <c r="BD225" s="232"/>
      <c r="BE225" s="233"/>
      <c r="BF225" s="234"/>
      <c r="BG225" s="181">
        <f t="shared" si="63"/>
        <v>0</v>
      </c>
      <c r="BH225" s="182"/>
      <c r="BI225" s="235"/>
      <c r="BJ225" s="236"/>
      <c r="BK225" s="235"/>
      <c r="BL225" s="185">
        <f t="shared" si="72"/>
        <v>0</v>
      </c>
      <c r="BM225" s="186">
        <v>0.76388888888891104</v>
      </c>
      <c r="BN225" s="231">
        <v>0.76736111111113303</v>
      </c>
      <c r="BO225" s="177">
        <f t="shared" si="79"/>
        <v>0</v>
      </c>
      <c r="BP225" s="232"/>
      <c r="BQ225" s="233"/>
      <c r="BR225" s="234"/>
      <c r="BS225" s="177">
        <f t="shared" si="73"/>
        <v>0</v>
      </c>
      <c r="BT225" s="232"/>
      <c r="BU225" s="233"/>
      <c r="BV225" s="234"/>
      <c r="BW225" s="181">
        <f t="shared" si="64"/>
        <v>0</v>
      </c>
      <c r="BX225" s="182"/>
      <c r="BY225" s="235"/>
      <c r="BZ225" s="236"/>
      <c r="CA225" s="235"/>
      <c r="CB225" s="185">
        <f t="shared" si="74"/>
        <v>0</v>
      </c>
    </row>
    <row r="226" spans="1:80" ht="15.75">
      <c r="A226" s="186">
        <v>0.76736111111113303</v>
      </c>
      <c r="B226" s="231">
        <v>0.77083333333335502</v>
      </c>
      <c r="C226" s="177">
        <f t="shared" si="75"/>
        <v>0</v>
      </c>
      <c r="D226" s="232"/>
      <c r="E226" s="233"/>
      <c r="F226" s="234"/>
      <c r="G226" s="177">
        <f t="shared" si="65"/>
        <v>0</v>
      </c>
      <c r="H226" s="232"/>
      <c r="I226" s="233"/>
      <c r="J226" s="234"/>
      <c r="K226" s="181">
        <f t="shared" si="60"/>
        <v>0</v>
      </c>
      <c r="L226" s="182"/>
      <c r="M226" s="235"/>
      <c r="N226" s="236"/>
      <c r="O226" s="235"/>
      <c r="P226" s="185">
        <f t="shared" si="66"/>
        <v>0</v>
      </c>
      <c r="Q226" s="186">
        <v>0.76736111111113303</v>
      </c>
      <c r="R226" s="231">
        <v>0.77083333333335502</v>
      </c>
      <c r="S226" s="177">
        <f t="shared" si="76"/>
        <v>0</v>
      </c>
      <c r="T226" s="232"/>
      <c r="U226" s="233"/>
      <c r="V226" s="234"/>
      <c r="W226" s="177">
        <f t="shared" si="67"/>
        <v>0</v>
      </c>
      <c r="X226" s="232"/>
      <c r="Y226" s="233"/>
      <c r="Z226" s="234"/>
      <c r="AA226" s="181">
        <f t="shared" si="61"/>
        <v>0</v>
      </c>
      <c r="AB226" s="182"/>
      <c r="AC226" s="235"/>
      <c r="AD226" s="236"/>
      <c r="AE226" s="235"/>
      <c r="AF226" s="185">
        <f t="shared" si="68"/>
        <v>0</v>
      </c>
      <c r="AG226" s="186">
        <v>0.76736111111113303</v>
      </c>
      <c r="AH226" s="231">
        <v>0.77083333333335502</v>
      </c>
      <c r="AI226" s="177">
        <f t="shared" si="77"/>
        <v>0</v>
      </c>
      <c r="AJ226" s="232"/>
      <c r="AK226" s="233"/>
      <c r="AL226" s="234"/>
      <c r="AM226" s="177">
        <f t="shared" si="69"/>
        <v>0</v>
      </c>
      <c r="AN226" s="232"/>
      <c r="AO226" s="233"/>
      <c r="AP226" s="234"/>
      <c r="AQ226" s="181">
        <f t="shared" si="62"/>
        <v>0</v>
      </c>
      <c r="AR226" s="182"/>
      <c r="AS226" s="235"/>
      <c r="AT226" s="236"/>
      <c r="AU226" s="235"/>
      <c r="AV226" s="185">
        <f t="shared" si="70"/>
        <v>0</v>
      </c>
      <c r="AW226" s="186">
        <v>0.76736111111113303</v>
      </c>
      <c r="AX226" s="231">
        <v>0.77083333333335502</v>
      </c>
      <c r="AY226" s="177">
        <f t="shared" si="78"/>
        <v>0</v>
      </c>
      <c r="AZ226" s="232"/>
      <c r="BA226" s="233"/>
      <c r="BB226" s="234"/>
      <c r="BC226" s="177">
        <f t="shared" si="71"/>
        <v>0</v>
      </c>
      <c r="BD226" s="232"/>
      <c r="BE226" s="233"/>
      <c r="BF226" s="234"/>
      <c r="BG226" s="181">
        <f t="shared" si="63"/>
        <v>0</v>
      </c>
      <c r="BH226" s="182"/>
      <c r="BI226" s="235"/>
      <c r="BJ226" s="236"/>
      <c r="BK226" s="235"/>
      <c r="BL226" s="185">
        <f t="shared" si="72"/>
        <v>0</v>
      </c>
      <c r="BM226" s="186">
        <v>0.76736111111113303</v>
      </c>
      <c r="BN226" s="231">
        <v>0.77083333333335502</v>
      </c>
      <c r="BO226" s="177">
        <f t="shared" si="79"/>
        <v>0</v>
      </c>
      <c r="BP226" s="232"/>
      <c r="BQ226" s="233"/>
      <c r="BR226" s="234"/>
      <c r="BS226" s="177">
        <f t="shared" si="73"/>
        <v>0</v>
      </c>
      <c r="BT226" s="232"/>
      <c r="BU226" s="233"/>
      <c r="BV226" s="234"/>
      <c r="BW226" s="181">
        <f t="shared" si="64"/>
        <v>0</v>
      </c>
      <c r="BX226" s="182"/>
      <c r="BY226" s="235"/>
      <c r="BZ226" s="236"/>
      <c r="CA226" s="235"/>
      <c r="CB226" s="185">
        <f t="shared" si="74"/>
        <v>0</v>
      </c>
    </row>
    <row r="227" spans="1:80" ht="15.75">
      <c r="A227" s="186">
        <v>0.77083333333335502</v>
      </c>
      <c r="B227" s="231">
        <v>0.77430555555557801</v>
      </c>
      <c r="C227" s="177">
        <f t="shared" si="75"/>
        <v>0</v>
      </c>
      <c r="D227" s="232"/>
      <c r="E227" s="233"/>
      <c r="F227" s="234"/>
      <c r="G227" s="177">
        <f t="shared" si="65"/>
        <v>0</v>
      </c>
      <c r="H227" s="232"/>
      <c r="I227" s="233"/>
      <c r="J227" s="234"/>
      <c r="K227" s="181">
        <f t="shared" si="60"/>
        <v>0</v>
      </c>
      <c r="L227" s="182"/>
      <c r="M227" s="235"/>
      <c r="N227" s="236"/>
      <c r="O227" s="235"/>
      <c r="P227" s="185">
        <f t="shared" si="66"/>
        <v>0</v>
      </c>
      <c r="Q227" s="186">
        <v>0.77083333333335502</v>
      </c>
      <c r="R227" s="231">
        <v>0.77430555555557801</v>
      </c>
      <c r="S227" s="177">
        <f t="shared" si="76"/>
        <v>0</v>
      </c>
      <c r="T227" s="232"/>
      <c r="U227" s="233"/>
      <c r="V227" s="234"/>
      <c r="W227" s="177">
        <f t="shared" si="67"/>
        <v>0</v>
      </c>
      <c r="X227" s="232"/>
      <c r="Y227" s="233"/>
      <c r="Z227" s="234"/>
      <c r="AA227" s="181">
        <f t="shared" si="61"/>
        <v>0</v>
      </c>
      <c r="AB227" s="182"/>
      <c r="AC227" s="235"/>
      <c r="AD227" s="236"/>
      <c r="AE227" s="235"/>
      <c r="AF227" s="185">
        <f t="shared" si="68"/>
        <v>0</v>
      </c>
      <c r="AG227" s="186">
        <v>0.77083333333335502</v>
      </c>
      <c r="AH227" s="231">
        <v>0.77430555555557801</v>
      </c>
      <c r="AI227" s="177">
        <f t="shared" si="77"/>
        <v>0</v>
      </c>
      <c r="AJ227" s="232"/>
      <c r="AK227" s="233"/>
      <c r="AL227" s="234"/>
      <c r="AM227" s="177">
        <f t="shared" si="69"/>
        <v>0</v>
      </c>
      <c r="AN227" s="232"/>
      <c r="AO227" s="233"/>
      <c r="AP227" s="234"/>
      <c r="AQ227" s="181">
        <f t="shared" si="62"/>
        <v>0</v>
      </c>
      <c r="AR227" s="182"/>
      <c r="AS227" s="235"/>
      <c r="AT227" s="236"/>
      <c r="AU227" s="235"/>
      <c r="AV227" s="185">
        <f t="shared" si="70"/>
        <v>0</v>
      </c>
      <c r="AW227" s="186">
        <v>0.77083333333335502</v>
      </c>
      <c r="AX227" s="231">
        <v>0.77430555555557801</v>
      </c>
      <c r="AY227" s="177">
        <f t="shared" si="78"/>
        <v>0</v>
      </c>
      <c r="AZ227" s="232"/>
      <c r="BA227" s="233"/>
      <c r="BB227" s="234"/>
      <c r="BC227" s="177">
        <f t="shared" si="71"/>
        <v>0</v>
      </c>
      <c r="BD227" s="232"/>
      <c r="BE227" s="233"/>
      <c r="BF227" s="234"/>
      <c r="BG227" s="181">
        <f t="shared" si="63"/>
        <v>0</v>
      </c>
      <c r="BH227" s="182"/>
      <c r="BI227" s="235"/>
      <c r="BJ227" s="236"/>
      <c r="BK227" s="235"/>
      <c r="BL227" s="185">
        <f t="shared" si="72"/>
        <v>0</v>
      </c>
      <c r="BM227" s="186">
        <v>0.77083333333335502</v>
      </c>
      <c r="BN227" s="231">
        <v>0.77430555555557801</v>
      </c>
      <c r="BO227" s="177">
        <f t="shared" si="79"/>
        <v>0</v>
      </c>
      <c r="BP227" s="232"/>
      <c r="BQ227" s="233"/>
      <c r="BR227" s="234"/>
      <c r="BS227" s="177">
        <f t="shared" si="73"/>
        <v>0</v>
      </c>
      <c r="BT227" s="232"/>
      <c r="BU227" s="233"/>
      <c r="BV227" s="234"/>
      <c r="BW227" s="181">
        <f t="shared" si="64"/>
        <v>0</v>
      </c>
      <c r="BX227" s="182"/>
      <c r="BY227" s="235"/>
      <c r="BZ227" s="236"/>
      <c r="CA227" s="235"/>
      <c r="CB227" s="185">
        <f t="shared" si="74"/>
        <v>0</v>
      </c>
    </row>
    <row r="228" spans="1:80" ht="15.75">
      <c r="A228" s="186">
        <v>0.77430555555557801</v>
      </c>
      <c r="B228" s="231">
        <v>0.77777777777779999</v>
      </c>
      <c r="C228" s="177">
        <f t="shared" si="75"/>
        <v>0</v>
      </c>
      <c r="D228" s="232"/>
      <c r="E228" s="233"/>
      <c r="F228" s="234"/>
      <c r="G228" s="177">
        <f t="shared" si="65"/>
        <v>0</v>
      </c>
      <c r="H228" s="232"/>
      <c r="I228" s="233"/>
      <c r="J228" s="234"/>
      <c r="K228" s="181">
        <f t="shared" si="60"/>
        <v>0</v>
      </c>
      <c r="L228" s="182"/>
      <c r="M228" s="235"/>
      <c r="N228" s="236"/>
      <c r="O228" s="235"/>
      <c r="P228" s="185">
        <f t="shared" si="66"/>
        <v>0</v>
      </c>
      <c r="Q228" s="186">
        <v>0.77430555555557801</v>
      </c>
      <c r="R228" s="231">
        <v>0.77777777777779999</v>
      </c>
      <c r="S228" s="177">
        <f t="shared" si="76"/>
        <v>0</v>
      </c>
      <c r="T228" s="232"/>
      <c r="U228" s="233"/>
      <c r="V228" s="234"/>
      <c r="W228" s="177">
        <f t="shared" si="67"/>
        <v>0</v>
      </c>
      <c r="X228" s="232"/>
      <c r="Y228" s="233"/>
      <c r="Z228" s="234"/>
      <c r="AA228" s="181">
        <f t="shared" si="61"/>
        <v>0</v>
      </c>
      <c r="AB228" s="182"/>
      <c r="AC228" s="235"/>
      <c r="AD228" s="236"/>
      <c r="AE228" s="235"/>
      <c r="AF228" s="185">
        <f t="shared" si="68"/>
        <v>0</v>
      </c>
      <c r="AG228" s="186">
        <v>0.77430555555557801</v>
      </c>
      <c r="AH228" s="231">
        <v>0.77777777777779999</v>
      </c>
      <c r="AI228" s="177">
        <f t="shared" si="77"/>
        <v>0</v>
      </c>
      <c r="AJ228" s="232"/>
      <c r="AK228" s="233"/>
      <c r="AL228" s="234"/>
      <c r="AM228" s="177">
        <f t="shared" si="69"/>
        <v>0</v>
      </c>
      <c r="AN228" s="232"/>
      <c r="AO228" s="233"/>
      <c r="AP228" s="234"/>
      <c r="AQ228" s="181">
        <f t="shared" si="62"/>
        <v>0</v>
      </c>
      <c r="AR228" s="182"/>
      <c r="AS228" s="235"/>
      <c r="AT228" s="236"/>
      <c r="AU228" s="235"/>
      <c r="AV228" s="185">
        <f t="shared" si="70"/>
        <v>0</v>
      </c>
      <c r="AW228" s="186">
        <v>0.77430555555557801</v>
      </c>
      <c r="AX228" s="231">
        <v>0.77777777777779999</v>
      </c>
      <c r="AY228" s="177">
        <f t="shared" si="78"/>
        <v>0</v>
      </c>
      <c r="AZ228" s="232"/>
      <c r="BA228" s="233"/>
      <c r="BB228" s="234"/>
      <c r="BC228" s="177">
        <f t="shared" si="71"/>
        <v>0</v>
      </c>
      <c r="BD228" s="232"/>
      <c r="BE228" s="233"/>
      <c r="BF228" s="234"/>
      <c r="BG228" s="181">
        <f t="shared" si="63"/>
        <v>0</v>
      </c>
      <c r="BH228" s="182"/>
      <c r="BI228" s="235"/>
      <c r="BJ228" s="236"/>
      <c r="BK228" s="235"/>
      <c r="BL228" s="185">
        <f t="shared" si="72"/>
        <v>0</v>
      </c>
      <c r="BM228" s="186">
        <v>0.77430555555557801</v>
      </c>
      <c r="BN228" s="231">
        <v>0.77777777777779999</v>
      </c>
      <c r="BO228" s="177">
        <f t="shared" si="79"/>
        <v>0</v>
      </c>
      <c r="BP228" s="232"/>
      <c r="BQ228" s="233"/>
      <c r="BR228" s="234"/>
      <c r="BS228" s="177">
        <f t="shared" si="73"/>
        <v>0</v>
      </c>
      <c r="BT228" s="232"/>
      <c r="BU228" s="233"/>
      <c r="BV228" s="234"/>
      <c r="BW228" s="181">
        <f t="shared" si="64"/>
        <v>0</v>
      </c>
      <c r="BX228" s="182"/>
      <c r="BY228" s="235"/>
      <c r="BZ228" s="236"/>
      <c r="CA228" s="235"/>
      <c r="CB228" s="185">
        <f t="shared" si="74"/>
        <v>0</v>
      </c>
    </row>
    <row r="229" spans="1:80" ht="15.75">
      <c r="A229" s="186">
        <v>0.77777777777779999</v>
      </c>
      <c r="B229" s="231">
        <v>0.78125000000002198</v>
      </c>
      <c r="C229" s="177">
        <f t="shared" si="75"/>
        <v>0</v>
      </c>
      <c r="D229" s="232"/>
      <c r="E229" s="233"/>
      <c r="F229" s="234"/>
      <c r="G229" s="177">
        <f t="shared" si="65"/>
        <v>0</v>
      </c>
      <c r="H229" s="232"/>
      <c r="I229" s="233"/>
      <c r="J229" s="234"/>
      <c r="K229" s="181">
        <f t="shared" si="60"/>
        <v>0</v>
      </c>
      <c r="L229" s="182"/>
      <c r="M229" s="235"/>
      <c r="N229" s="236"/>
      <c r="O229" s="235"/>
      <c r="P229" s="185">
        <f t="shared" si="66"/>
        <v>0</v>
      </c>
      <c r="Q229" s="186">
        <v>0.77777777777779999</v>
      </c>
      <c r="R229" s="231">
        <v>0.78125000000002198</v>
      </c>
      <c r="S229" s="177">
        <f t="shared" si="76"/>
        <v>0</v>
      </c>
      <c r="T229" s="232"/>
      <c r="U229" s="233"/>
      <c r="V229" s="234"/>
      <c r="W229" s="177">
        <f t="shared" si="67"/>
        <v>0</v>
      </c>
      <c r="X229" s="232"/>
      <c r="Y229" s="233"/>
      <c r="Z229" s="234"/>
      <c r="AA229" s="181">
        <f t="shared" si="61"/>
        <v>0</v>
      </c>
      <c r="AB229" s="182"/>
      <c r="AC229" s="235"/>
      <c r="AD229" s="236"/>
      <c r="AE229" s="235"/>
      <c r="AF229" s="185">
        <f t="shared" si="68"/>
        <v>0</v>
      </c>
      <c r="AG229" s="186">
        <v>0.77777777777779999</v>
      </c>
      <c r="AH229" s="231">
        <v>0.78125000000002198</v>
      </c>
      <c r="AI229" s="177">
        <f t="shared" si="77"/>
        <v>0</v>
      </c>
      <c r="AJ229" s="232"/>
      <c r="AK229" s="233"/>
      <c r="AL229" s="234"/>
      <c r="AM229" s="177">
        <f t="shared" si="69"/>
        <v>0</v>
      </c>
      <c r="AN229" s="232"/>
      <c r="AO229" s="233"/>
      <c r="AP229" s="234"/>
      <c r="AQ229" s="181">
        <f t="shared" si="62"/>
        <v>0</v>
      </c>
      <c r="AR229" s="182"/>
      <c r="AS229" s="235"/>
      <c r="AT229" s="236"/>
      <c r="AU229" s="235"/>
      <c r="AV229" s="185">
        <f t="shared" si="70"/>
        <v>0</v>
      </c>
      <c r="AW229" s="186">
        <v>0.77777777777779999</v>
      </c>
      <c r="AX229" s="231">
        <v>0.78125000000002198</v>
      </c>
      <c r="AY229" s="177">
        <f t="shared" si="78"/>
        <v>0</v>
      </c>
      <c r="AZ229" s="232"/>
      <c r="BA229" s="233"/>
      <c r="BB229" s="234"/>
      <c r="BC229" s="177">
        <f t="shared" si="71"/>
        <v>0</v>
      </c>
      <c r="BD229" s="232"/>
      <c r="BE229" s="233"/>
      <c r="BF229" s="234"/>
      <c r="BG229" s="181">
        <f t="shared" si="63"/>
        <v>0</v>
      </c>
      <c r="BH229" s="182"/>
      <c r="BI229" s="235"/>
      <c r="BJ229" s="236"/>
      <c r="BK229" s="235"/>
      <c r="BL229" s="185">
        <f t="shared" si="72"/>
        <v>0</v>
      </c>
      <c r="BM229" s="186">
        <v>0.77777777777779999</v>
      </c>
      <c r="BN229" s="231">
        <v>0.78125000000002198</v>
      </c>
      <c r="BO229" s="177">
        <f t="shared" si="79"/>
        <v>0</v>
      </c>
      <c r="BP229" s="232"/>
      <c r="BQ229" s="233"/>
      <c r="BR229" s="234"/>
      <c r="BS229" s="177">
        <f t="shared" si="73"/>
        <v>0</v>
      </c>
      <c r="BT229" s="232"/>
      <c r="BU229" s="233"/>
      <c r="BV229" s="234"/>
      <c r="BW229" s="181">
        <f t="shared" si="64"/>
        <v>0</v>
      </c>
      <c r="BX229" s="182"/>
      <c r="BY229" s="235"/>
      <c r="BZ229" s="236"/>
      <c r="CA229" s="235"/>
      <c r="CB229" s="185">
        <f t="shared" si="74"/>
        <v>0</v>
      </c>
    </row>
    <row r="230" spans="1:80" ht="15.75">
      <c r="A230" s="186">
        <v>0.78125000000002198</v>
      </c>
      <c r="B230" s="231">
        <v>0.78472222222224497</v>
      </c>
      <c r="C230" s="177">
        <f t="shared" si="75"/>
        <v>0</v>
      </c>
      <c r="D230" s="232"/>
      <c r="E230" s="233"/>
      <c r="F230" s="234"/>
      <c r="G230" s="177">
        <f t="shared" si="65"/>
        <v>0</v>
      </c>
      <c r="H230" s="232"/>
      <c r="I230" s="233"/>
      <c r="J230" s="234"/>
      <c r="K230" s="181">
        <f t="shared" si="60"/>
        <v>0</v>
      </c>
      <c r="L230" s="182"/>
      <c r="M230" s="235"/>
      <c r="N230" s="236"/>
      <c r="O230" s="235"/>
      <c r="P230" s="185">
        <f t="shared" si="66"/>
        <v>0</v>
      </c>
      <c r="Q230" s="186">
        <v>0.78125000000002198</v>
      </c>
      <c r="R230" s="231">
        <v>0.78472222222224497</v>
      </c>
      <c r="S230" s="177">
        <f t="shared" si="76"/>
        <v>0</v>
      </c>
      <c r="T230" s="232"/>
      <c r="U230" s="233"/>
      <c r="V230" s="234"/>
      <c r="W230" s="177">
        <f t="shared" si="67"/>
        <v>0</v>
      </c>
      <c r="X230" s="232"/>
      <c r="Y230" s="233"/>
      <c r="Z230" s="234"/>
      <c r="AA230" s="181">
        <f t="shared" si="61"/>
        <v>0</v>
      </c>
      <c r="AB230" s="182"/>
      <c r="AC230" s="235"/>
      <c r="AD230" s="236"/>
      <c r="AE230" s="235"/>
      <c r="AF230" s="185">
        <f t="shared" si="68"/>
        <v>0</v>
      </c>
      <c r="AG230" s="186">
        <v>0.78125000000002198</v>
      </c>
      <c r="AH230" s="231">
        <v>0.78472222222224497</v>
      </c>
      <c r="AI230" s="177">
        <f t="shared" si="77"/>
        <v>0</v>
      </c>
      <c r="AJ230" s="232"/>
      <c r="AK230" s="233"/>
      <c r="AL230" s="234"/>
      <c r="AM230" s="177">
        <f t="shared" si="69"/>
        <v>0</v>
      </c>
      <c r="AN230" s="232"/>
      <c r="AO230" s="233"/>
      <c r="AP230" s="234"/>
      <c r="AQ230" s="181">
        <f t="shared" si="62"/>
        <v>0</v>
      </c>
      <c r="AR230" s="182"/>
      <c r="AS230" s="235"/>
      <c r="AT230" s="236"/>
      <c r="AU230" s="235"/>
      <c r="AV230" s="185">
        <f t="shared" si="70"/>
        <v>0</v>
      </c>
      <c r="AW230" s="186">
        <v>0.78125000000002198</v>
      </c>
      <c r="AX230" s="231">
        <v>0.78472222222224497</v>
      </c>
      <c r="AY230" s="177">
        <f t="shared" si="78"/>
        <v>0</v>
      </c>
      <c r="AZ230" s="232"/>
      <c r="BA230" s="233"/>
      <c r="BB230" s="234"/>
      <c r="BC230" s="177">
        <f t="shared" si="71"/>
        <v>0</v>
      </c>
      <c r="BD230" s="232"/>
      <c r="BE230" s="233"/>
      <c r="BF230" s="234"/>
      <c r="BG230" s="181">
        <f t="shared" si="63"/>
        <v>0</v>
      </c>
      <c r="BH230" s="182"/>
      <c r="BI230" s="235"/>
      <c r="BJ230" s="236"/>
      <c r="BK230" s="235"/>
      <c r="BL230" s="185">
        <f t="shared" si="72"/>
        <v>0</v>
      </c>
      <c r="BM230" s="186">
        <v>0.78125000000002198</v>
      </c>
      <c r="BN230" s="231">
        <v>0.78472222222224497</v>
      </c>
      <c r="BO230" s="177">
        <f t="shared" si="79"/>
        <v>0</v>
      </c>
      <c r="BP230" s="232"/>
      <c r="BQ230" s="233"/>
      <c r="BR230" s="234"/>
      <c r="BS230" s="177">
        <f t="shared" si="73"/>
        <v>0</v>
      </c>
      <c r="BT230" s="232"/>
      <c r="BU230" s="233"/>
      <c r="BV230" s="234"/>
      <c r="BW230" s="181">
        <f t="shared" si="64"/>
        <v>0</v>
      </c>
      <c r="BX230" s="182"/>
      <c r="BY230" s="235"/>
      <c r="BZ230" s="236"/>
      <c r="CA230" s="235"/>
      <c r="CB230" s="185">
        <f t="shared" si="74"/>
        <v>0</v>
      </c>
    </row>
    <row r="231" spans="1:80" ht="15.75">
      <c r="A231" s="186">
        <v>0.78472222222224497</v>
      </c>
      <c r="B231" s="231">
        <v>0.78819444444446696</v>
      </c>
      <c r="C231" s="177">
        <f t="shared" si="75"/>
        <v>0</v>
      </c>
      <c r="D231" s="232"/>
      <c r="E231" s="233"/>
      <c r="F231" s="234"/>
      <c r="G231" s="177">
        <f t="shared" si="65"/>
        <v>0</v>
      </c>
      <c r="H231" s="232"/>
      <c r="I231" s="233"/>
      <c r="J231" s="234"/>
      <c r="K231" s="181">
        <f t="shared" si="60"/>
        <v>0</v>
      </c>
      <c r="L231" s="182"/>
      <c r="M231" s="235"/>
      <c r="N231" s="236"/>
      <c r="O231" s="235"/>
      <c r="P231" s="185">
        <f t="shared" si="66"/>
        <v>0</v>
      </c>
      <c r="Q231" s="186">
        <v>0.78472222222224497</v>
      </c>
      <c r="R231" s="231">
        <v>0.78819444444446696</v>
      </c>
      <c r="S231" s="177">
        <f t="shared" si="76"/>
        <v>0</v>
      </c>
      <c r="T231" s="232"/>
      <c r="U231" s="233"/>
      <c r="V231" s="234"/>
      <c r="W231" s="177">
        <f t="shared" si="67"/>
        <v>0</v>
      </c>
      <c r="X231" s="232"/>
      <c r="Y231" s="233"/>
      <c r="Z231" s="234"/>
      <c r="AA231" s="181">
        <f t="shared" si="61"/>
        <v>0</v>
      </c>
      <c r="AB231" s="182"/>
      <c r="AC231" s="235"/>
      <c r="AD231" s="236"/>
      <c r="AE231" s="235"/>
      <c r="AF231" s="185">
        <f t="shared" si="68"/>
        <v>0</v>
      </c>
      <c r="AG231" s="186">
        <v>0.78472222222224497</v>
      </c>
      <c r="AH231" s="231">
        <v>0.78819444444446696</v>
      </c>
      <c r="AI231" s="177">
        <f t="shared" si="77"/>
        <v>0</v>
      </c>
      <c r="AJ231" s="232"/>
      <c r="AK231" s="233"/>
      <c r="AL231" s="234"/>
      <c r="AM231" s="177">
        <f t="shared" si="69"/>
        <v>0</v>
      </c>
      <c r="AN231" s="232"/>
      <c r="AO231" s="233"/>
      <c r="AP231" s="234"/>
      <c r="AQ231" s="181">
        <f t="shared" si="62"/>
        <v>0</v>
      </c>
      <c r="AR231" s="182"/>
      <c r="AS231" s="235"/>
      <c r="AT231" s="236"/>
      <c r="AU231" s="235"/>
      <c r="AV231" s="185">
        <f t="shared" si="70"/>
        <v>0</v>
      </c>
      <c r="AW231" s="186">
        <v>0.78472222222224497</v>
      </c>
      <c r="AX231" s="231">
        <v>0.78819444444446696</v>
      </c>
      <c r="AY231" s="177">
        <f t="shared" si="78"/>
        <v>0</v>
      </c>
      <c r="AZ231" s="232"/>
      <c r="BA231" s="233"/>
      <c r="BB231" s="234"/>
      <c r="BC231" s="177">
        <f t="shared" si="71"/>
        <v>0</v>
      </c>
      <c r="BD231" s="232"/>
      <c r="BE231" s="233"/>
      <c r="BF231" s="234"/>
      <c r="BG231" s="181">
        <f t="shared" si="63"/>
        <v>0</v>
      </c>
      <c r="BH231" s="182"/>
      <c r="BI231" s="235"/>
      <c r="BJ231" s="236"/>
      <c r="BK231" s="235"/>
      <c r="BL231" s="185">
        <f t="shared" si="72"/>
        <v>0</v>
      </c>
      <c r="BM231" s="186">
        <v>0.78472222222224497</v>
      </c>
      <c r="BN231" s="231">
        <v>0.78819444444446696</v>
      </c>
      <c r="BO231" s="177">
        <f t="shared" si="79"/>
        <v>0</v>
      </c>
      <c r="BP231" s="232"/>
      <c r="BQ231" s="233"/>
      <c r="BR231" s="234"/>
      <c r="BS231" s="177">
        <f t="shared" si="73"/>
        <v>0</v>
      </c>
      <c r="BT231" s="232"/>
      <c r="BU231" s="233"/>
      <c r="BV231" s="234"/>
      <c r="BW231" s="181">
        <f t="shared" si="64"/>
        <v>0</v>
      </c>
      <c r="BX231" s="182"/>
      <c r="BY231" s="235"/>
      <c r="BZ231" s="236"/>
      <c r="CA231" s="235"/>
      <c r="CB231" s="185">
        <f t="shared" si="74"/>
        <v>0</v>
      </c>
    </row>
    <row r="232" spans="1:80" ht="15.75">
      <c r="A232" s="186">
        <v>0.78819444444446696</v>
      </c>
      <c r="B232" s="231">
        <v>0.79166666666668895</v>
      </c>
      <c r="C232" s="177">
        <f t="shared" si="75"/>
        <v>0</v>
      </c>
      <c r="D232" s="232"/>
      <c r="E232" s="233"/>
      <c r="F232" s="234"/>
      <c r="G232" s="177">
        <f t="shared" si="65"/>
        <v>0</v>
      </c>
      <c r="H232" s="232"/>
      <c r="I232" s="233"/>
      <c r="J232" s="234"/>
      <c r="K232" s="181">
        <f t="shared" si="60"/>
        <v>0</v>
      </c>
      <c r="L232" s="182"/>
      <c r="M232" s="235"/>
      <c r="N232" s="236"/>
      <c r="O232" s="235"/>
      <c r="P232" s="185">
        <f t="shared" si="66"/>
        <v>0</v>
      </c>
      <c r="Q232" s="186">
        <v>0.78819444444446696</v>
      </c>
      <c r="R232" s="231">
        <v>0.79166666666668895</v>
      </c>
      <c r="S232" s="177">
        <f t="shared" si="76"/>
        <v>0</v>
      </c>
      <c r="T232" s="232"/>
      <c r="U232" s="233"/>
      <c r="V232" s="234"/>
      <c r="W232" s="177">
        <f t="shared" si="67"/>
        <v>0</v>
      </c>
      <c r="X232" s="232"/>
      <c r="Y232" s="233"/>
      <c r="Z232" s="234"/>
      <c r="AA232" s="181">
        <f t="shared" si="61"/>
        <v>0</v>
      </c>
      <c r="AB232" s="182"/>
      <c r="AC232" s="235"/>
      <c r="AD232" s="236"/>
      <c r="AE232" s="235"/>
      <c r="AF232" s="185">
        <f t="shared" si="68"/>
        <v>0</v>
      </c>
      <c r="AG232" s="186">
        <v>0.78819444444446696</v>
      </c>
      <c r="AH232" s="231">
        <v>0.79166666666668895</v>
      </c>
      <c r="AI232" s="177">
        <f t="shared" si="77"/>
        <v>0</v>
      </c>
      <c r="AJ232" s="232"/>
      <c r="AK232" s="233"/>
      <c r="AL232" s="234"/>
      <c r="AM232" s="177">
        <f t="shared" si="69"/>
        <v>0</v>
      </c>
      <c r="AN232" s="232"/>
      <c r="AO232" s="233"/>
      <c r="AP232" s="234"/>
      <c r="AQ232" s="181">
        <f t="shared" si="62"/>
        <v>0</v>
      </c>
      <c r="AR232" s="182"/>
      <c r="AS232" s="235"/>
      <c r="AT232" s="236"/>
      <c r="AU232" s="235"/>
      <c r="AV232" s="185">
        <f t="shared" si="70"/>
        <v>0</v>
      </c>
      <c r="AW232" s="186">
        <v>0.78819444444446696</v>
      </c>
      <c r="AX232" s="231">
        <v>0.79166666666668895</v>
      </c>
      <c r="AY232" s="177">
        <f t="shared" si="78"/>
        <v>0</v>
      </c>
      <c r="AZ232" s="232"/>
      <c r="BA232" s="233"/>
      <c r="BB232" s="234"/>
      <c r="BC232" s="177">
        <f t="shared" si="71"/>
        <v>0</v>
      </c>
      <c r="BD232" s="232"/>
      <c r="BE232" s="233"/>
      <c r="BF232" s="234"/>
      <c r="BG232" s="181">
        <f t="shared" si="63"/>
        <v>0</v>
      </c>
      <c r="BH232" s="182"/>
      <c r="BI232" s="235"/>
      <c r="BJ232" s="236"/>
      <c r="BK232" s="235"/>
      <c r="BL232" s="185">
        <f t="shared" si="72"/>
        <v>0</v>
      </c>
      <c r="BM232" s="186">
        <v>0.78819444444446696</v>
      </c>
      <c r="BN232" s="231">
        <v>0.79166666666668895</v>
      </c>
      <c r="BO232" s="177">
        <f t="shared" si="79"/>
        <v>0</v>
      </c>
      <c r="BP232" s="232"/>
      <c r="BQ232" s="233"/>
      <c r="BR232" s="234"/>
      <c r="BS232" s="177">
        <f t="shared" si="73"/>
        <v>0</v>
      </c>
      <c r="BT232" s="232"/>
      <c r="BU232" s="233"/>
      <c r="BV232" s="234"/>
      <c r="BW232" s="181">
        <f t="shared" si="64"/>
        <v>0</v>
      </c>
      <c r="BX232" s="182"/>
      <c r="BY232" s="235"/>
      <c r="BZ232" s="236"/>
      <c r="CA232" s="235"/>
      <c r="CB232" s="185">
        <f t="shared" si="74"/>
        <v>0</v>
      </c>
    </row>
    <row r="233" spans="1:80" ht="15.75">
      <c r="A233" s="186">
        <v>0.79166666666668895</v>
      </c>
      <c r="B233" s="231">
        <v>0.79513888888891104</v>
      </c>
      <c r="C233" s="177">
        <f t="shared" si="75"/>
        <v>0</v>
      </c>
      <c r="D233" s="232"/>
      <c r="E233" s="233"/>
      <c r="F233" s="234"/>
      <c r="G233" s="177">
        <f t="shared" si="65"/>
        <v>0</v>
      </c>
      <c r="H233" s="232"/>
      <c r="I233" s="233"/>
      <c r="J233" s="234"/>
      <c r="K233" s="181">
        <f t="shared" si="60"/>
        <v>0</v>
      </c>
      <c r="L233" s="182"/>
      <c r="M233" s="235"/>
      <c r="N233" s="236"/>
      <c r="O233" s="235"/>
      <c r="P233" s="185">
        <f t="shared" si="66"/>
        <v>0</v>
      </c>
      <c r="Q233" s="186">
        <v>0.79166666666668895</v>
      </c>
      <c r="R233" s="231">
        <v>0.79513888888891104</v>
      </c>
      <c r="S233" s="177">
        <f t="shared" si="76"/>
        <v>0</v>
      </c>
      <c r="T233" s="232"/>
      <c r="U233" s="233"/>
      <c r="V233" s="234"/>
      <c r="W233" s="177">
        <f t="shared" si="67"/>
        <v>0</v>
      </c>
      <c r="X233" s="232"/>
      <c r="Y233" s="233"/>
      <c r="Z233" s="234"/>
      <c r="AA233" s="181">
        <f t="shared" si="61"/>
        <v>0</v>
      </c>
      <c r="AB233" s="182"/>
      <c r="AC233" s="235"/>
      <c r="AD233" s="236"/>
      <c r="AE233" s="235"/>
      <c r="AF233" s="185">
        <f t="shared" si="68"/>
        <v>0</v>
      </c>
      <c r="AG233" s="186">
        <v>0.79166666666668895</v>
      </c>
      <c r="AH233" s="231">
        <v>0.79513888888891104</v>
      </c>
      <c r="AI233" s="177">
        <f t="shared" si="77"/>
        <v>0</v>
      </c>
      <c r="AJ233" s="232"/>
      <c r="AK233" s="233"/>
      <c r="AL233" s="234"/>
      <c r="AM233" s="177">
        <f t="shared" si="69"/>
        <v>0</v>
      </c>
      <c r="AN233" s="232"/>
      <c r="AO233" s="233"/>
      <c r="AP233" s="234"/>
      <c r="AQ233" s="181">
        <f t="shared" si="62"/>
        <v>0</v>
      </c>
      <c r="AR233" s="182"/>
      <c r="AS233" s="235"/>
      <c r="AT233" s="236"/>
      <c r="AU233" s="235"/>
      <c r="AV233" s="185">
        <f t="shared" si="70"/>
        <v>0</v>
      </c>
      <c r="AW233" s="186">
        <v>0.79166666666668895</v>
      </c>
      <c r="AX233" s="231">
        <v>0.79513888888891104</v>
      </c>
      <c r="AY233" s="177">
        <f t="shared" si="78"/>
        <v>0</v>
      </c>
      <c r="AZ233" s="232"/>
      <c r="BA233" s="233"/>
      <c r="BB233" s="234"/>
      <c r="BC233" s="177">
        <f t="shared" si="71"/>
        <v>0</v>
      </c>
      <c r="BD233" s="232"/>
      <c r="BE233" s="233"/>
      <c r="BF233" s="234"/>
      <c r="BG233" s="181">
        <f t="shared" si="63"/>
        <v>0</v>
      </c>
      <c r="BH233" s="182"/>
      <c r="BI233" s="235"/>
      <c r="BJ233" s="236"/>
      <c r="BK233" s="235"/>
      <c r="BL233" s="185">
        <f t="shared" si="72"/>
        <v>0</v>
      </c>
      <c r="BM233" s="186">
        <v>0.79166666666668895</v>
      </c>
      <c r="BN233" s="231">
        <v>0.79513888888891104</v>
      </c>
      <c r="BO233" s="177">
        <f t="shared" si="79"/>
        <v>0</v>
      </c>
      <c r="BP233" s="232"/>
      <c r="BQ233" s="233"/>
      <c r="BR233" s="234"/>
      <c r="BS233" s="177">
        <f t="shared" si="73"/>
        <v>0</v>
      </c>
      <c r="BT233" s="232"/>
      <c r="BU233" s="233"/>
      <c r="BV233" s="234"/>
      <c r="BW233" s="181">
        <f t="shared" si="64"/>
        <v>0</v>
      </c>
      <c r="BX233" s="182"/>
      <c r="BY233" s="235"/>
      <c r="BZ233" s="236"/>
      <c r="CA233" s="235"/>
      <c r="CB233" s="185">
        <f t="shared" si="74"/>
        <v>0</v>
      </c>
    </row>
    <row r="234" spans="1:80" ht="15.75">
      <c r="A234" s="186">
        <v>0.79513888888891104</v>
      </c>
      <c r="B234" s="231">
        <v>0.79861111111113403</v>
      </c>
      <c r="C234" s="177">
        <f t="shared" si="75"/>
        <v>0</v>
      </c>
      <c r="D234" s="232"/>
      <c r="E234" s="233"/>
      <c r="F234" s="234"/>
      <c r="G234" s="177">
        <f t="shared" si="65"/>
        <v>0</v>
      </c>
      <c r="H234" s="232"/>
      <c r="I234" s="233"/>
      <c r="J234" s="234"/>
      <c r="K234" s="181">
        <f t="shared" si="60"/>
        <v>0</v>
      </c>
      <c r="L234" s="182"/>
      <c r="M234" s="235"/>
      <c r="N234" s="236"/>
      <c r="O234" s="235"/>
      <c r="P234" s="185">
        <f t="shared" si="66"/>
        <v>0</v>
      </c>
      <c r="Q234" s="186">
        <v>0.79513888888891104</v>
      </c>
      <c r="R234" s="231">
        <v>0.79861111111113403</v>
      </c>
      <c r="S234" s="177">
        <f t="shared" si="76"/>
        <v>0</v>
      </c>
      <c r="T234" s="232"/>
      <c r="U234" s="233"/>
      <c r="V234" s="234"/>
      <c r="W234" s="177">
        <f t="shared" si="67"/>
        <v>0</v>
      </c>
      <c r="X234" s="232"/>
      <c r="Y234" s="233"/>
      <c r="Z234" s="234"/>
      <c r="AA234" s="181">
        <f t="shared" si="61"/>
        <v>0</v>
      </c>
      <c r="AB234" s="182"/>
      <c r="AC234" s="235"/>
      <c r="AD234" s="236"/>
      <c r="AE234" s="235"/>
      <c r="AF234" s="185">
        <f t="shared" si="68"/>
        <v>0</v>
      </c>
      <c r="AG234" s="186">
        <v>0.79513888888891104</v>
      </c>
      <c r="AH234" s="231">
        <v>0.79861111111113403</v>
      </c>
      <c r="AI234" s="177">
        <f t="shared" si="77"/>
        <v>0</v>
      </c>
      <c r="AJ234" s="232"/>
      <c r="AK234" s="233"/>
      <c r="AL234" s="234"/>
      <c r="AM234" s="177">
        <f t="shared" si="69"/>
        <v>0</v>
      </c>
      <c r="AN234" s="232"/>
      <c r="AO234" s="233"/>
      <c r="AP234" s="234"/>
      <c r="AQ234" s="181">
        <f t="shared" si="62"/>
        <v>0</v>
      </c>
      <c r="AR234" s="182"/>
      <c r="AS234" s="235"/>
      <c r="AT234" s="236"/>
      <c r="AU234" s="235"/>
      <c r="AV234" s="185">
        <f t="shared" si="70"/>
        <v>0</v>
      </c>
      <c r="AW234" s="186">
        <v>0.79513888888891104</v>
      </c>
      <c r="AX234" s="231">
        <v>0.79861111111113403</v>
      </c>
      <c r="AY234" s="177">
        <f t="shared" si="78"/>
        <v>0</v>
      </c>
      <c r="AZ234" s="232"/>
      <c r="BA234" s="233"/>
      <c r="BB234" s="234"/>
      <c r="BC234" s="177">
        <f t="shared" si="71"/>
        <v>0</v>
      </c>
      <c r="BD234" s="232"/>
      <c r="BE234" s="233"/>
      <c r="BF234" s="234"/>
      <c r="BG234" s="181">
        <f t="shared" si="63"/>
        <v>0</v>
      </c>
      <c r="BH234" s="182"/>
      <c r="BI234" s="235"/>
      <c r="BJ234" s="236"/>
      <c r="BK234" s="235"/>
      <c r="BL234" s="185">
        <f t="shared" si="72"/>
        <v>0</v>
      </c>
      <c r="BM234" s="186">
        <v>0.79513888888891104</v>
      </c>
      <c r="BN234" s="231">
        <v>0.79861111111113403</v>
      </c>
      <c r="BO234" s="177">
        <f t="shared" si="79"/>
        <v>0</v>
      </c>
      <c r="BP234" s="232"/>
      <c r="BQ234" s="233"/>
      <c r="BR234" s="234"/>
      <c r="BS234" s="177">
        <f t="shared" si="73"/>
        <v>0</v>
      </c>
      <c r="BT234" s="232"/>
      <c r="BU234" s="233"/>
      <c r="BV234" s="234"/>
      <c r="BW234" s="181">
        <f t="shared" si="64"/>
        <v>0</v>
      </c>
      <c r="BX234" s="182"/>
      <c r="BY234" s="235"/>
      <c r="BZ234" s="236"/>
      <c r="CA234" s="235"/>
      <c r="CB234" s="185">
        <f t="shared" si="74"/>
        <v>0</v>
      </c>
    </row>
    <row r="235" spans="1:80" ht="15.75">
      <c r="A235" s="186">
        <v>0.79861111111113403</v>
      </c>
      <c r="B235" s="231">
        <v>0.80208333333335602</v>
      </c>
      <c r="C235" s="177">
        <f t="shared" si="75"/>
        <v>0</v>
      </c>
      <c r="D235" s="232"/>
      <c r="E235" s="233"/>
      <c r="F235" s="234"/>
      <c r="G235" s="177">
        <f t="shared" si="65"/>
        <v>0</v>
      </c>
      <c r="H235" s="232"/>
      <c r="I235" s="233"/>
      <c r="J235" s="234"/>
      <c r="K235" s="181">
        <f t="shared" si="60"/>
        <v>0</v>
      </c>
      <c r="L235" s="182"/>
      <c r="M235" s="235"/>
      <c r="N235" s="236"/>
      <c r="O235" s="235"/>
      <c r="P235" s="185">
        <f t="shared" si="66"/>
        <v>0</v>
      </c>
      <c r="Q235" s="186">
        <v>0.79861111111113403</v>
      </c>
      <c r="R235" s="231">
        <v>0.80208333333335602</v>
      </c>
      <c r="S235" s="177">
        <f t="shared" si="76"/>
        <v>0</v>
      </c>
      <c r="T235" s="232"/>
      <c r="U235" s="233"/>
      <c r="V235" s="234"/>
      <c r="W235" s="177">
        <f t="shared" si="67"/>
        <v>0</v>
      </c>
      <c r="X235" s="232"/>
      <c r="Y235" s="233"/>
      <c r="Z235" s="234"/>
      <c r="AA235" s="181">
        <f t="shared" si="61"/>
        <v>0</v>
      </c>
      <c r="AB235" s="182"/>
      <c r="AC235" s="235"/>
      <c r="AD235" s="236"/>
      <c r="AE235" s="235"/>
      <c r="AF235" s="185">
        <f t="shared" si="68"/>
        <v>0</v>
      </c>
      <c r="AG235" s="186">
        <v>0.79861111111113403</v>
      </c>
      <c r="AH235" s="231">
        <v>0.80208333333335602</v>
      </c>
      <c r="AI235" s="177">
        <f t="shared" si="77"/>
        <v>0</v>
      </c>
      <c r="AJ235" s="232"/>
      <c r="AK235" s="233"/>
      <c r="AL235" s="234"/>
      <c r="AM235" s="177">
        <f t="shared" si="69"/>
        <v>0</v>
      </c>
      <c r="AN235" s="232"/>
      <c r="AO235" s="233"/>
      <c r="AP235" s="234"/>
      <c r="AQ235" s="181">
        <f t="shared" si="62"/>
        <v>0</v>
      </c>
      <c r="AR235" s="182"/>
      <c r="AS235" s="235"/>
      <c r="AT235" s="236"/>
      <c r="AU235" s="235"/>
      <c r="AV235" s="185">
        <f t="shared" si="70"/>
        <v>0</v>
      </c>
      <c r="AW235" s="186">
        <v>0.79861111111113403</v>
      </c>
      <c r="AX235" s="231">
        <v>0.80208333333335602</v>
      </c>
      <c r="AY235" s="177">
        <f t="shared" si="78"/>
        <v>0</v>
      </c>
      <c r="AZ235" s="232"/>
      <c r="BA235" s="233"/>
      <c r="BB235" s="234"/>
      <c r="BC235" s="177">
        <f t="shared" si="71"/>
        <v>0</v>
      </c>
      <c r="BD235" s="232"/>
      <c r="BE235" s="233"/>
      <c r="BF235" s="234"/>
      <c r="BG235" s="181">
        <f t="shared" si="63"/>
        <v>0</v>
      </c>
      <c r="BH235" s="182"/>
      <c r="BI235" s="235"/>
      <c r="BJ235" s="236"/>
      <c r="BK235" s="235"/>
      <c r="BL235" s="185">
        <f t="shared" si="72"/>
        <v>0</v>
      </c>
      <c r="BM235" s="186">
        <v>0.79861111111113403</v>
      </c>
      <c r="BN235" s="231">
        <v>0.80208333333335602</v>
      </c>
      <c r="BO235" s="177">
        <f t="shared" si="79"/>
        <v>0</v>
      </c>
      <c r="BP235" s="232"/>
      <c r="BQ235" s="233"/>
      <c r="BR235" s="234"/>
      <c r="BS235" s="177">
        <f t="shared" si="73"/>
        <v>0</v>
      </c>
      <c r="BT235" s="232"/>
      <c r="BU235" s="233"/>
      <c r="BV235" s="234"/>
      <c r="BW235" s="181">
        <f t="shared" si="64"/>
        <v>0</v>
      </c>
      <c r="BX235" s="182"/>
      <c r="BY235" s="235"/>
      <c r="BZ235" s="236"/>
      <c r="CA235" s="235"/>
      <c r="CB235" s="185">
        <f t="shared" si="74"/>
        <v>0</v>
      </c>
    </row>
    <row r="236" spans="1:80" ht="15.75">
      <c r="A236" s="186">
        <v>0.80208333333335602</v>
      </c>
      <c r="B236" s="231">
        <v>0.80555555555557801</v>
      </c>
      <c r="C236" s="177">
        <f t="shared" si="75"/>
        <v>0</v>
      </c>
      <c r="D236" s="232"/>
      <c r="E236" s="233"/>
      <c r="F236" s="234"/>
      <c r="G236" s="177">
        <f t="shared" si="65"/>
        <v>0</v>
      </c>
      <c r="H236" s="232"/>
      <c r="I236" s="233"/>
      <c r="J236" s="234"/>
      <c r="K236" s="181">
        <f t="shared" si="60"/>
        <v>0</v>
      </c>
      <c r="L236" s="182"/>
      <c r="M236" s="235"/>
      <c r="N236" s="236"/>
      <c r="O236" s="235"/>
      <c r="P236" s="185">
        <f t="shared" si="66"/>
        <v>0</v>
      </c>
      <c r="Q236" s="186">
        <v>0.80208333333335602</v>
      </c>
      <c r="R236" s="231">
        <v>0.80555555555557801</v>
      </c>
      <c r="S236" s="177">
        <f t="shared" si="76"/>
        <v>0</v>
      </c>
      <c r="T236" s="232"/>
      <c r="U236" s="233"/>
      <c r="V236" s="234"/>
      <c r="W236" s="177">
        <f t="shared" si="67"/>
        <v>0</v>
      </c>
      <c r="X236" s="232"/>
      <c r="Y236" s="233"/>
      <c r="Z236" s="234"/>
      <c r="AA236" s="181">
        <f t="shared" si="61"/>
        <v>0</v>
      </c>
      <c r="AB236" s="182"/>
      <c r="AC236" s="235"/>
      <c r="AD236" s="236"/>
      <c r="AE236" s="235"/>
      <c r="AF236" s="185">
        <f t="shared" si="68"/>
        <v>0</v>
      </c>
      <c r="AG236" s="186">
        <v>0.80208333333335602</v>
      </c>
      <c r="AH236" s="231">
        <v>0.80555555555557801</v>
      </c>
      <c r="AI236" s="177">
        <f t="shared" si="77"/>
        <v>0</v>
      </c>
      <c r="AJ236" s="232"/>
      <c r="AK236" s="233"/>
      <c r="AL236" s="234"/>
      <c r="AM236" s="177">
        <f t="shared" si="69"/>
        <v>0</v>
      </c>
      <c r="AN236" s="232"/>
      <c r="AO236" s="233"/>
      <c r="AP236" s="234"/>
      <c r="AQ236" s="181">
        <f t="shared" si="62"/>
        <v>0</v>
      </c>
      <c r="AR236" s="182"/>
      <c r="AS236" s="235"/>
      <c r="AT236" s="236"/>
      <c r="AU236" s="235"/>
      <c r="AV236" s="185">
        <f t="shared" si="70"/>
        <v>0</v>
      </c>
      <c r="AW236" s="186">
        <v>0.80208333333335602</v>
      </c>
      <c r="AX236" s="231">
        <v>0.80555555555557801</v>
      </c>
      <c r="AY236" s="177">
        <f t="shared" si="78"/>
        <v>0</v>
      </c>
      <c r="AZ236" s="232"/>
      <c r="BA236" s="233"/>
      <c r="BB236" s="234"/>
      <c r="BC236" s="177">
        <f t="shared" si="71"/>
        <v>0</v>
      </c>
      <c r="BD236" s="232"/>
      <c r="BE236" s="233"/>
      <c r="BF236" s="234"/>
      <c r="BG236" s="181">
        <f t="shared" si="63"/>
        <v>0</v>
      </c>
      <c r="BH236" s="182"/>
      <c r="BI236" s="235"/>
      <c r="BJ236" s="236"/>
      <c r="BK236" s="235"/>
      <c r="BL236" s="185">
        <f t="shared" si="72"/>
        <v>0</v>
      </c>
      <c r="BM236" s="186">
        <v>0.80208333333335602</v>
      </c>
      <c r="BN236" s="231">
        <v>0.80555555555557801</v>
      </c>
      <c r="BO236" s="177">
        <f t="shared" si="79"/>
        <v>0</v>
      </c>
      <c r="BP236" s="232"/>
      <c r="BQ236" s="233"/>
      <c r="BR236" s="234"/>
      <c r="BS236" s="177">
        <f t="shared" si="73"/>
        <v>0</v>
      </c>
      <c r="BT236" s="232"/>
      <c r="BU236" s="233"/>
      <c r="BV236" s="234"/>
      <c r="BW236" s="181">
        <f t="shared" si="64"/>
        <v>0</v>
      </c>
      <c r="BX236" s="182"/>
      <c r="BY236" s="235"/>
      <c r="BZ236" s="236"/>
      <c r="CA236" s="235"/>
      <c r="CB236" s="185">
        <f t="shared" si="74"/>
        <v>0</v>
      </c>
    </row>
    <row r="237" spans="1:80" ht="15.75">
      <c r="A237" s="186">
        <v>0.80555555555557801</v>
      </c>
      <c r="B237" s="231">
        <v>0.80902777777780099</v>
      </c>
      <c r="C237" s="177">
        <f t="shared" si="75"/>
        <v>0</v>
      </c>
      <c r="D237" s="232"/>
      <c r="E237" s="233"/>
      <c r="F237" s="234"/>
      <c r="G237" s="177">
        <f t="shared" si="65"/>
        <v>0</v>
      </c>
      <c r="H237" s="232"/>
      <c r="I237" s="233"/>
      <c r="J237" s="234"/>
      <c r="K237" s="181">
        <f t="shared" si="60"/>
        <v>0</v>
      </c>
      <c r="L237" s="182"/>
      <c r="M237" s="235"/>
      <c r="N237" s="236"/>
      <c r="O237" s="235"/>
      <c r="P237" s="185">
        <f t="shared" si="66"/>
        <v>0</v>
      </c>
      <c r="Q237" s="186">
        <v>0.80555555555557801</v>
      </c>
      <c r="R237" s="231">
        <v>0.80902777777780099</v>
      </c>
      <c r="S237" s="177">
        <f t="shared" si="76"/>
        <v>0</v>
      </c>
      <c r="T237" s="232"/>
      <c r="U237" s="233"/>
      <c r="V237" s="234"/>
      <c r="W237" s="177">
        <f t="shared" si="67"/>
        <v>0</v>
      </c>
      <c r="X237" s="232"/>
      <c r="Y237" s="233"/>
      <c r="Z237" s="234"/>
      <c r="AA237" s="181">
        <f t="shared" si="61"/>
        <v>0</v>
      </c>
      <c r="AB237" s="182"/>
      <c r="AC237" s="235"/>
      <c r="AD237" s="236"/>
      <c r="AE237" s="235"/>
      <c r="AF237" s="185">
        <f t="shared" si="68"/>
        <v>0</v>
      </c>
      <c r="AG237" s="186">
        <v>0.80555555555557801</v>
      </c>
      <c r="AH237" s="231">
        <v>0.80902777777780099</v>
      </c>
      <c r="AI237" s="177">
        <f t="shared" si="77"/>
        <v>0</v>
      </c>
      <c r="AJ237" s="232"/>
      <c r="AK237" s="233"/>
      <c r="AL237" s="234"/>
      <c r="AM237" s="177">
        <f t="shared" si="69"/>
        <v>0</v>
      </c>
      <c r="AN237" s="232"/>
      <c r="AO237" s="233"/>
      <c r="AP237" s="234"/>
      <c r="AQ237" s="181">
        <f t="shared" si="62"/>
        <v>0</v>
      </c>
      <c r="AR237" s="182"/>
      <c r="AS237" s="235"/>
      <c r="AT237" s="236"/>
      <c r="AU237" s="235"/>
      <c r="AV237" s="185">
        <f t="shared" si="70"/>
        <v>0</v>
      </c>
      <c r="AW237" s="186">
        <v>0.80555555555557801</v>
      </c>
      <c r="AX237" s="231">
        <v>0.80902777777780099</v>
      </c>
      <c r="AY237" s="177">
        <f t="shared" si="78"/>
        <v>0</v>
      </c>
      <c r="AZ237" s="232"/>
      <c r="BA237" s="233"/>
      <c r="BB237" s="234"/>
      <c r="BC237" s="177">
        <f t="shared" si="71"/>
        <v>0</v>
      </c>
      <c r="BD237" s="232"/>
      <c r="BE237" s="233"/>
      <c r="BF237" s="234"/>
      <c r="BG237" s="181">
        <f t="shared" si="63"/>
        <v>0</v>
      </c>
      <c r="BH237" s="182"/>
      <c r="BI237" s="235"/>
      <c r="BJ237" s="236"/>
      <c r="BK237" s="235"/>
      <c r="BL237" s="185">
        <f t="shared" si="72"/>
        <v>0</v>
      </c>
      <c r="BM237" s="186">
        <v>0.80555555555557801</v>
      </c>
      <c r="BN237" s="231">
        <v>0.80902777777780099</v>
      </c>
      <c r="BO237" s="177">
        <f t="shared" si="79"/>
        <v>0</v>
      </c>
      <c r="BP237" s="232"/>
      <c r="BQ237" s="233"/>
      <c r="BR237" s="234"/>
      <c r="BS237" s="177">
        <f t="shared" si="73"/>
        <v>0</v>
      </c>
      <c r="BT237" s="232"/>
      <c r="BU237" s="233"/>
      <c r="BV237" s="234"/>
      <c r="BW237" s="181">
        <f t="shared" si="64"/>
        <v>0</v>
      </c>
      <c r="BX237" s="182"/>
      <c r="BY237" s="235"/>
      <c r="BZ237" s="236"/>
      <c r="CA237" s="235"/>
      <c r="CB237" s="185">
        <f t="shared" si="74"/>
        <v>0</v>
      </c>
    </row>
    <row r="238" spans="1:80" ht="15.75">
      <c r="A238" s="186">
        <v>0.80902777777780099</v>
      </c>
      <c r="B238" s="231">
        <v>0.81250000000002298</v>
      </c>
      <c r="C238" s="177">
        <f t="shared" si="75"/>
        <v>0</v>
      </c>
      <c r="D238" s="232"/>
      <c r="E238" s="233"/>
      <c r="F238" s="234"/>
      <c r="G238" s="177">
        <f t="shared" si="65"/>
        <v>0</v>
      </c>
      <c r="H238" s="232"/>
      <c r="I238" s="233"/>
      <c r="J238" s="234"/>
      <c r="K238" s="181">
        <f t="shared" si="60"/>
        <v>0</v>
      </c>
      <c r="L238" s="182"/>
      <c r="M238" s="235"/>
      <c r="N238" s="236"/>
      <c r="O238" s="235"/>
      <c r="P238" s="185">
        <f t="shared" si="66"/>
        <v>0</v>
      </c>
      <c r="Q238" s="186">
        <v>0.80902777777780099</v>
      </c>
      <c r="R238" s="231">
        <v>0.81250000000002298</v>
      </c>
      <c r="S238" s="177">
        <f t="shared" si="76"/>
        <v>0</v>
      </c>
      <c r="T238" s="232"/>
      <c r="U238" s="233"/>
      <c r="V238" s="234"/>
      <c r="W238" s="177">
        <f t="shared" si="67"/>
        <v>0</v>
      </c>
      <c r="X238" s="232"/>
      <c r="Y238" s="233"/>
      <c r="Z238" s="234"/>
      <c r="AA238" s="181">
        <f t="shared" si="61"/>
        <v>0</v>
      </c>
      <c r="AB238" s="182"/>
      <c r="AC238" s="235"/>
      <c r="AD238" s="236"/>
      <c r="AE238" s="235"/>
      <c r="AF238" s="185">
        <f t="shared" si="68"/>
        <v>0</v>
      </c>
      <c r="AG238" s="186">
        <v>0.80902777777780099</v>
      </c>
      <c r="AH238" s="231">
        <v>0.81250000000002298</v>
      </c>
      <c r="AI238" s="177">
        <f t="shared" si="77"/>
        <v>0</v>
      </c>
      <c r="AJ238" s="232"/>
      <c r="AK238" s="233"/>
      <c r="AL238" s="234"/>
      <c r="AM238" s="177">
        <f t="shared" si="69"/>
        <v>0</v>
      </c>
      <c r="AN238" s="232"/>
      <c r="AO238" s="233"/>
      <c r="AP238" s="234"/>
      <c r="AQ238" s="181">
        <f t="shared" si="62"/>
        <v>0</v>
      </c>
      <c r="AR238" s="182"/>
      <c r="AS238" s="235"/>
      <c r="AT238" s="236"/>
      <c r="AU238" s="235"/>
      <c r="AV238" s="185">
        <f t="shared" si="70"/>
        <v>0</v>
      </c>
      <c r="AW238" s="186">
        <v>0.80902777777780099</v>
      </c>
      <c r="AX238" s="231">
        <v>0.81250000000002298</v>
      </c>
      <c r="AY238" s="177">
        <f t="shared" si="78"/>
        <v>0</v>
      </c>
      <c r="AZ238" s="232"/>
      <c r="BA238" s="233"/>
      <c r="BB238" s="234"/>
      <c r="BC238" s="177">
        <f t="shared" si="71"/>
        <v>0</v>
      </c>
      <c r="BD238" s="232"/>
      <c r="BE238" s="233"/>
      <c r="BF238" s="234"/>
      <c r="BG238" s="181">
        <f t="shared" si="63"/>
        <v>0</v>
      </c>
      <c r="BH238" s="182"/>
      <c r="BI238" s="235"/>
      <c r="BJ238" s="236"/>
      <c r="BK238" s="235"/>
      <c r="BL238" s="185">
        <f t="shared" si="72"/>
        <v>0</v>
      </c>
      <c r="BM238" s="186">
        <v>0.80902777777780099</v>
      </c>
      <c r="BN238" s="231">
        <v>0.81250000000002298</v>
      </c>
      <c r="BO238" s="177">
        <f t="shared" si="79"/>
        <v>0</v>
      </c>
      <c r="BP238" s="232"/>
      <c r="BQ238" s="233"/>
      <c r="BR238" s="234"/>
      <c r="BS238" s="177">
        <f t="shared" si="73"/>
        <v>0</v>
      </c>
      <c r="BT238" s="232"/>
      <c r="BU238" s="233"/>
      <c r="BV238" s="234"/>
      <c r="BW238" s="181">
        <f t="shared" si="64"/>
        <v>0</v>
      </c>
      <c r="BX238" s="182"/>
      <c r="BY238" s="235"/>
      <c r="BZ238" s="236"/>
      <c r="CA238" s="235"/>
      <c r="CB238" s="185">
        <f t="shared" si="74"/>
        <v>0</v>
      </c>
    </row>
    <row r="239" spans="1:80" ht="15.75">
      <c r="A239" s="186">
        <v>0.81250000000002298</v>
      </c>
      <c r="B239" s="231">
        <v>0.81597222222224497</v>
      </c>
      <c r="C239" s="177">
        <f t="shared" si="75"/>
        <v>0</v>
      </c>
      <c r="D239" s="232"/>
      <c r="E239" s="233"/>
      <c r="F239" s="234"/>
      <c r="G239" s="177">
        <f t="shared" si="65"/>
        <v>0</v>
      </c>
      <c r="H239" s="232"/>
      <c r="I239" s="233"/>
      <c r="J239" s="234"/>
      <c r="K239" s="181">
        <f t="shared" si="60"/>
        <v>0</v>
      </c>
      <c r="L239" s="182"/>
      <c r="M239" s="235"/>
      <c r="N239" s="236"/>
      <c r="O239" s="235"/>
      <c r="P239" s="185">
        <f t="shared" si="66"/>
        <v>0</v>
      </c>
      <c r="Q239" s="186">
        <v>0.81250000000002298</v>
      </c>
      <c r="R239" s="231">
        <v>0.81597222222224497</v>
      </c>
      <c r="S239" s="177">
        <f t="shared" si="76"/>
        <v>0</v>
      </c>
      <c r="T239" s="232"/>
      <c r="U239" s="233"/>
      <c r="V239" s="234"/>
      <c r="W239" s="177">
        <f t="shared" si="67"/>
        <v>0</v>
      </c>
      <c r="X239" s="232"/>
      <c r="Y239" s="233"/>
      <c r="Z239" s="234"/>
      <c r="AA239" s="181">
        <f t="shared" si="61"/>
        <v>0</v>
      </c>
      <c r="AB239" s="182"/>
      <c r="AC239" s="235"/>
      <c r="AD239" s="236"/>
      <c r="AE239" s="235"/>
      <c r="AF239" s="185">
        <f t="shared" si="68"/>
        <v>0</v>
      </c>
      <c r="AG239" s="186">
        <v>0.81250000000002298</v>
      </c>
      <c r="AH239" s="231">
        <v>0.81597222222224497</v>
      </c>
      <c r="AI239" s="177">
        <f t="shared" si="77"/>
        <v>0</v>
      </c>
      <c r="AJ239" s="232"/>
      <c r="AK239" s="233"/>
      <c r="AL239" s="234"/>
      <c r="AM239" s="177">
        <f t="shared" si="69"/>
        <v>0</v>
      </c>
      <c r="AN239" s="232"/>
      <c r="AO239" s="233"/>
      <c r="AP239" s="234"/>
      <c r="AQ239" s="181">
        <f t="shared" si="62"/>
        <v>0</v>
      </c>
      <c r="AR239" s="182"/>
      <c r="AS239" s="235"/>
      <c r="AT239" s="236"/>
      <c r="AU239" s="235"/>
      <c r="AV239" s="185">
        <f t="shared" si="70"/>
        <v>0</v>
      </c>
      <c r="AW239" s="186">
        <v>0.81250000000002298</v>
      </c>
      <c r="AX239" s="231">
        <v>0.81597222222224497</v>
      </c>
      <c r="AY239" s="177">
        <f t="shared" si="78"/>
        <v>0</v>
      </c>
      <c r="AZ239" s="232"/>
      <c r="BA239" s="233"/>
      <c r="BB239" s="234"/>
      <c r="BC239" s="177">
        <f t="shared" si="71"/>
        <v>0</v>
      </c>
      <c r="BD239" s="232"/>
      <c r="BE239" s="233"/>
      <c r="BF239" s="234"/>
      <c r="BG239" s="181">
        <f t="shared" si="63"/>
        <v>0</v>
      </c>
      <c r="BH239" s="182"/>
      <c r="BI239" s="235"/>
      <c r="BJ239" s="236"/>
      <c r="BK239" s="235"/>
      <c r="BL239" s="185">
        <f t="shared" si="72"/>
        <v>0</v>
      </c>
      <c r="BM239" s="186">
        <v>0.81250000000002298</v>
      </c>
      <c r="BN239" s="231">
        <v>0.81597222222224497</v>
      </c>
      <c r="BO239" s="177">
        <f t="shared" si="79"/>
        <v>0</v>
      </c>
      <c r="BP239" s="232"/>
      <c r="BQ239" s="233"/>
      <c r="BR239" s="234"/>
      <c r="BS239" s="177">
        <f t="shared" si="73"/>
        <v>0</v>
      </c>
      <c r="BT239" s="232"/>
      <c r="BU239" s="233"/>
      <c r="BV239" s="234"/>
      <c r="BW239" s="181">
        <f t="shared" si="64"/>
        <v>0</v>
      </c>
      <c r="BX239" s="182"/>
      <c r="BY239" s="235"/>
      <c r="BZ239" s="236"/>
      <c r="CA239" s="235"/>
      <c r="CB239" s="185">
        <f t="shared" si="74"/>
        <v>0</v>
      </c>
    </row>
    <row r="240" spans="1:80" ht="15.75">
      <c r="A240" s="186">
        <v>0.81597222222224497</v>
      </c>
      <c r="B240" s="231">
        <v>0.81944444444446796</v>
      </c>
      <c r="C240" s="177">
        <f t="shared" si="75"/>
        <v>0</v>
      </c>
      <c r="D240" s="232"/>
      <c r="E240" s="233"/>
      <c r="F240" s="234"/>
      <c r="G240" s="177">
        <f t="shared" si="65"/>
        <v>0</v>
      </c>
      <c r="H240" s="232"/>
      <c r="I240" s="233"/>
      <c r="J240" s="234"/>
      <c r="K240" s="181">
        <f t="shared" si="60"/>
        <v>0</v>
      </c>
      <c r="L240" s="182"/>
      <c r="M240" s="235"/>
      <c r="N240" s="236"/>
      <c r="O240" s="235"/>
      <c r="P240" s="185">
        <f t="shared" si="66"/>
        <v>0</v>
      </c>
      <c r="Q240" s="186">
        <v>0.81597222222224497</v>
      </c>
      <c r="R240" s="231">
        <v>0.81944444444446796</v>
      </c>
      <c r="S240" s="177">
        <f t="shared" si="76"/>
        <v>0</v>
      </c>
      <c r="T240" s="232"/>
      <c r="U240" s="233"/>
      <c r="V240" s="234"/>
      <c r="W240" s="177">
        <f t="shared" si="67"/>
        <v>0</v>
      </c>
      <c r="X240" s="232"/>
      <c r="Y240" s="233"/>
      <c r="Z240" s="234"/>
      <c r="AA240" s="181">
        <f t="shared" si="61"/>
        <v>0</v>
      </c>
      <c r="AB240" s="182"/>
      <c r="AC240" s="235"/>
      <c r="AD240" s="236"/>
      <c r="AE240" s="235"/>
      <c r="AF240" s="185">
        <f t="shared" si="68"/>
        <v>0</v>
      </c>
      <c r="AG240" s="186">
        <v>0.81597222222224497</v>
      </c>
      <c r="AH240" s="231">
        <v>0.81944444444446796</v>
      </c>
      <c r="AI240" s="177">
        <f t="shared" si="77"/>
        <v>0</v>
      </c>
      <c r="AJ240" s="232"/>
      <c r="AK240" s="233"/>
      <c r="AL240" s="234"/>
      <c r="AM240" s="177">
        <f t="shared" si="69"/>
        <v>0</v>
      </c>
      <c r="AN240" s="232"/>
      <c r="AO240" s="233"/>
      <c r="AP240" s="234"/>
      <c r="AQ240" s="181">
        <f t="shared" si="62"/>
        <v>0</v>
      </c>
      <c r="AR240" s="182"/>
      <c r="AS240" s="235"/>
      <c r="AT240" s="236"/>
      <c r="AU240" s="235"/>
      <c r="AV240" s="185">
        <f t="shared" si="70"/>
        <v>0</v>
      </c>
      <c r="AW240" s="186">
        <v>0.81597222222224497</v>
      </c>
      <c r="AX240" s="231">
        <v>0.81944444444446796</v>
      </c>
      <c r="AY240" s="177">
        <f t="shared" si="78"/>
        <v>0</v>
      </c>
      <c r="AZ240" s="232"/>
      <c r="BA240" s="233"/>
      <c r="BB240" s="234"/>
      <c r="BC240" s="177">
        <f t="shared" si="71"/>
        <v>0</v>
      </c>
      <c r="BD240" s="232"/>
      <c r="BE240" s="233"/>
      <c r="BF240" s="234"/>
      <c r="BG240" s="181">
        <f t="shared" si="63"/>
        <v>0</v>
      </c>
      <c r="BH240" s="182"/>
      <c r="BI240" s="235"/>
      <c r="BJ240" s="236"/>
      <c r="BK240" s="235"/>
      <c r="BL240" s="185">
        <f t="shared" si="72"/>
        <v>0</v>
      </c>
      <c r="BM240" s="186">
        <v>0.81597222222224497</v>
      </c>
      <c r="BN240" s="231">
        <v>0.81944444444446796</v>
      </c>
      <c r="BO240" s="177">
        <f t="shared" si="79"/>
        <v>0</v>
      </c>
      <c r="BP240" s="232"/>
      <c r="BQ240" s="233"/>
      <c r="BR240" s="234"/>
      <c r="BS240" s="177">
        <f t="shared" si="73"/>
        <v>0</v>
      </c>
      <c r="BT240" s="232"/>
      <c r="BU240" s="233"/>
      <c r="BV240" s="234"/>
      <c r="BW240" s="181">
        <f t="shared" si="64"/>
        <v>0</v>
      </c>
      <c r="BX240" s="182"/>
      <c r="BY240" s="235"/>
      <c r="BZ240" s="236"/>
      <c r="CA240" s="235"/>
      <c r="CB240" s="185">
        <f t="shared" si="74"/>
        <v>0</v>
      </c>
    </row>
    <row r="241" spans="1:80" ht="15.75">
      <c r="A241" s="186">
        <v>0.81944444444446796</v>
      </c>
      <c r="B241" s="231">
        <v>0.82291666666669006</v>
      </c>
      <c r="C241" s="177">
        <f t="shared" si="75"/>
        <v>0</v>
      </c>
      <c r="D241" s="232"/>
      <c r="E241" s="233"/>
      <c r="F241" s="234"/>
      <c r="G241" s="177">
        <f t="shared" si="65"/>
        <v>0</v>
      </c>
      <c r="H241" s="232"/>
      <c r="I241" s="233"/>
      <c r="J241" s="234"/>
      <c r="K241" s="181">
        <f t="shared" si="60"/>
        <v>0</v>
      </c>
      <c r="L241" s="182"/>
      <c r="M241" s="235"/>
      <c r="N241" s="236"/>
      <c r="O241" s="235"/>
      <c r="P241" s="185">
        <f t="shared" si="66"/>
        <v>0</v>
      </c>
      <c r="Q241" s="186">
        <v>0.81944444444446796</v>
      </c>
      <c r="R241" s="231">
        <v>0.82291666666669006</v>
      </c>
      <c r="S241" s="177">
        <f t="shared" si="76"/>
        <v>0</v>
      </c>
      <c r="T241" s="232"/>
      <c r="U241" s="233"/>
      <c r="V241" s="234"/>
      <c r="W241" s="177">
        <f t="shared" si="67"/>
        <v>0</v>
      </c>
      <c r="X241" s="232"/>
      <c r="Y241" s="233"/>
      <c r="Z241" s="234"/>
      <c r="AA241" s="181">
        <f t="shared" si="61"/>
        <v>0</v>
      </c>
      <c r="AB241" s="182"/>
      <c r="AC241" s="235"/>
      <c r="AD241" s="236"/>
      <c r="AE241" s="235"/>
      <c r="AF241" s="185">
        <f t="shared" si="68"/>
        <v>0</v>
      </c>
      <c r="AG241" s="186">
        <v>0.81944444444446796</v>
      </c>
      <c r="AH241" s="231">
        <v>0.82291666666669006</v>
      </c>
      <c r="AI241" s="177">
        <f t="shared" si="77"/>
        <v>0</v>
      </c>
      <c r="AJ241" s="232"/>
      <c r="AK241" s="233"/>
      <c r="AL241" s="234"/>
      <c r="AM241" s="177">
        <f t="shared" si="69"/>
        <v>0</v>
      </c>
      <c r="AN241" s="232"/>
      <c r="AO241" s="233"/>
      <c r="AP241" s="234"/>
      <c r="AQ241" s="181">
        <f t="shared" si="62"/>
        <v>0</v>
      </c>
      <c r="AR241" s="182"/>
      <c r="AS241" s="235"/>
      <c r="AT241" s="236"/>
      <c r="AU241" s="235"/>
      <c r="AV241" s="185">
        <f t="shared" si="70"/>
        <v>0</v>
      </c>
      <c r="AW241" s="186">
        <v>0.81944444444446796</v>
      </c>
      <c r="AX241" s="231">
        <v>0.82291666666669006</v>
      </c>
      <c r="AY241" s="177">
        <f t="shared" si="78"/>
        <v>0</v>
      </c>
      <c r="AZ241" s="232"/>
      <c r="BA241" s="233"/>
      <c r="BB241" s="234"/>
      <c r="BC241" s="177">
        <f t="shared" si="71"/>
        <v>0</v>
      </c>
      <c r="BD241" s="232"/>
      <c r="BE241" s="233"/>
      <c r="BF241" s="234"/>
      <c r="BG241" s="181">
        <f t="shared" si="63"/>
        <v>0</v>
      </c>
      <c r="BH241" s="182"/>
      <c r="BI241" s="235"/>
      <c r="BJ241" s="236"/>
      <c r="BK241" s="235"/>
      <c r="BL241" s="185">
        <f t="shared" si="72"/>
        <v>0</v>
      </c>
      <c r="BM241" s="186">
        <v>0.81944444444446796</v>
      </c>
      <c r="BN241" s="231">
        <v>0.82291666666669006</v>
      </c>
      <c r="BO241" s="177">
        <f t="shared" si="79"/>
        <v>0</v>
      </c>
      <c r="BP241" s="232"/>
      <c r="BQ241" s="233"/>
      <c r="BR241" s="234"/>
      <c r="BS241" s="177">
        <f t="shared" si="73"/>
        <v>0</v>
      </c>
      <c r="BT241" s="232"/>
      <c r="BU241" s="233"/>
      <c r="BV241" s="234"/>
      <c r="BW241" s="181">
        <f t="shared" si="64"/>
        <v>0</v>
      </c>
      <c r="BX241" s="182"/>
      <c r="BY241" s="235"/>
      <c r="BZ241" s="236"/>
      <c r="CA241" s="235"/>
      <c r="CB241" s="185">
        <f t="shared" si="74"/>
        <v>0</v>
      </c>
    </row>
    <row r="242" spans="1:80" ht="15.75">
      <c r="A242" s="186">
        <v>0.82291666666669006</v>
      </c>
      <c r="B242" s="231">
        <v>0.82638888888891204</v>
      </c>
      <c r="C242" s="177">
        <f t="shared" si="75"/>
        <v>0</v>
      </c>
      <c r="D242" s="232"/>
      <c r="E242" s="233"/>
      <c r="F242" s="234"/>
      <c r="G242" s="177">
        <f t="shared" si="65"/>
        <v>0</v>
      </c>
      <c r="H242" s="232"/>
      <c r="I242" s="233"/>
      <c r="J242" s="234"/>
      <c r="K242" s="181">
        <f>H242+I242+J242</f>
        <v>0</v>
      </c>
      <c r="L242" s="182"/>
      <c r="M242" s="235"/>
      <c r="N242" s="236"/>
      <c r="O242" s="235"/>
      <c r="P242" s="185">
        <f t="shared" si="66"/>
        <v>0</v>
      </c>
      <c r="Q242" s="186">
        <v>0.82291666666669006</v>
      </c>
      <c r="R242" s="231">
        <v>0.82638888888891204</v>
      </c>
      <c r="S242" s="177">
        <f t="shared" si="76"/>
        <v>0</v>
      </c>
      <c r="T242" s="232"/>
      <c r="U242" s="233"/>
      <c r="V242" s="234"/>
      <c r="W242" s="177">
        <f t="shared" si="67"/>
        <v>0</v>
      </c>
      <c r="X242" s="232"/>
      <c r="Y242" s="233"/>
      <c r="Z242" s="234"/>
      <c r="AA242" s="181">
        <f>X242+Y242+Z242</f>
        <v>0</v>
      </c>
      <c r="AB242" s="182"/>
      <c r="AC242" s="235"/>
      <c r="AD242" s="236"/>
      <c r="AE242" s="235"/>
      <c r="AF242" s="185">
        <f t="shared" si="68"/>
        <v>0</v>
      </c>
      <c r="AG242" s="186">
        <v>0.82291666666669006</v>
      </c>
      <c r="AH242" s="231">
        <v>0.82638888888891204</v>
      </c>
      <c r="AI242" s="177">
        <f t="shared" si="77"/>
        <v>0</v>
      </c>
      <c r="AJ242" s="232"/>
      <c r="AK242" s="233"/>
      <c r="AL242" s="234"/>
      <c r="AM242" s="177">
        <f t="shared" si="69"/>
        <v>0</v>
      </c>
      <c r="AN242" s="232"/>
      <c r="AO242" s="233"/>
      <c r="AP242" s="234"/>
      <c r="AQ242" s="181">
        <f>AN242+AO242+AP242</f>
        <v>0</v>
      </c>
      <c r="AR242" s="182"/>
      <c r="AS242" s="235"/>
      <c r="AT242" s="236"/>
      <c r="AU242" s="235"/>
      <c r="AV242" s="185">
        <f t="shared" si="70"/>
        <v>0</v>
      </c>
      <c r="AW242" s="186">
        <v>0.82291666666669006</v>
      </c>
      <c r="AX242" s="231">
        <v>0.82638888888891204</v>
      </c>
      <c r="AY242" s="177">
        <f t="shared" si="78"/>
        <v>0</v>
      </c>
      <c r="AZ242" s="232"/>
      <c r="BA242" s="233"/>
      <c r="BB242" s="234"/>
      <c r="BC242" s="177">
        <f t="shared" si="71"/>
        <v>0</v>
      </c>
      <c r="BD242" s="232"/>
      <c r="BE242" s="233"/>
      <c r="BF242" s="234"/>
      <c r="BG242" s="181">
        <f>BD242+BE242+BF242</f>
        <v>0</v>
      </c>
      <c r="BH242" s="182"/>
      <c r="BI242" s="235"/>
      <c r="BJ242" s="236"/>
      <c r="BK242" s="235"/>
      <c r="BL242" s="185">
        <f t="shared" si="72"/>
        <v>0</v>
      </c>
      <c r="BM242" s="186">
        <v>0.82291666666669006</v>
      </c>
      <c r="BN242" s="231">
        <v>0.82638888888891204</v>
      </c>
      <c r="BO242" s="177">
        <f t="shared" si="79"/>
        <v>0</v>
      </c>
      <c r="BP242" s="232"/>
      <c r="BQ242" s="233"/>
      <c r="BR242" s="234"/>
      <c r="BS242" s="177">
        <f t="shared" si="73"/>
        <v>0</v>
      </c>
      <c r="BT242" s="232"/>
      <c r="BU242" s="233"/>
      <c r="BV242" s="234"/>
      <c r="BW242" s="181">
        <f>BT242+BU242+BV242</f>
        <v>0</v>
      </c>
      <c r="BX242" s="182"/>
      <c r="BY242" s="235"/>
      <c r="BZ242" s="236"/>
      <c r="CA242" s="235"/>
      <c r="CB242" s="185">
        <f t="shared" si="74"/>
        <v>0</v>
      </c>
    </row>
    <row r="243" spans="1:80" ht="15.75">
      <c r="A243" s="186">
        <v>0.82638888888891204</v>
      </c>
      <c r="B243" s="231">
        <v>0.82986111111113503</v>
      </c>
      <c r="C243" s="177">
        <f t="shared" si="75"/>
        <v>0</v>
      </c>
      <c r="D243" s="232"/>
      <c r="E243" s="233"/>
      <c r="F243" s="234"/>
      <c r="G243" s="177">
        <f t="shared" si="65"/>
        <v>0</v>
      </c>
      <c r="H243" s="232"/>
      <c r="I243" s="233"/>
      <c r="J243" s="234"/>
      <c r="K243" s="181">
        <f t="shared" si="60"/>
        <v>0</v>
      </c>
      <c r="L243" s="182"/>
      <c r="M243" s="235"/>
      <c r="N243" s="236"/>
      <c r="O243" s="235"/>
      <c r="P243" s="185">
        <f t="shared" si="66"/>
        <v>0</v>
      </c>
      <c r="Q243" s="186">
        <v>0.82638888888891204</v>
      </c>
      <c r="R243" s="231">
        <v>0.82986111111113503</v>
      </c>
      <c r="S243" s="177">
        <f t="shared" si="76"/>
        <v>0</v>
      </c>
      <c r="T243" s="232"/>
      <c r="U243" s="233"/>
      <c r="V243" s="234"/>
      <c r="W243" s="177">
        <f t="shared" si="67"/>
        <v>0</v>
      </c>
      <c r="X243" s="232"/>
      <c r="Y243" s="233"/>
      <c r="Z243" s="234"/>
      <c r="AA243" s="181">
        <f t="shared" ref="AA243:AA259" si="80">X243+Y243+Z243</f>
        <v>0</v>
      </c>
      <c r="AB243" s="182"/>
      <c r="AC243" s="235"/>
      <c r="AD243" s="236"/>
      <c r="AE243" s="235"/>
      <c r="AF243" s="185">
        <f t="shared" si="68"/>
        <v>0</v>
      </c>
      <c r="AG243" s="186">
        <v>0.82638888888891204</v>
      </c>
      <c r="AH243" s="231">
        <v>0.82986111111113503</v>
      </c>
      <c r="AI243" s="177">
        <f t="shared" si="77"/>
        <v>0</v>
      </c>
      <c r="AJ243" s="232"/>
      <c r="AK243" s="233"/>
      <c r="AL243" s="234"/>
      <c r="AM243" s="177">
        <f t="shared" si="69"/>
        <v>0</v>
      </c>
      <c r="AN243" s="232"/>
      <c r="AO243" s="233"/>
      <c r="AP243" s="234"/>
      <c r="AQ243" s="181">
        <f t="shared" ref="AQ243:AQ259" si="81">AN243+AO243+AP243</f>
        <v>0</v>
      </c>
      <c r="AR243" s="182"/>
      <c r="AS243" s="235"/>
      <c r="AT243" s="236"/>
      <c r="AU243" s="235"/>
      <c r="AV243" s="185">
        <f t="shared" si="70"/>
        <v>0</v>
      </c>
      <c r="AW243" s="186">
        <v>0.82638888888891204</v>
      </c>
      <c r="AX243" s="231">
        <v>0.82986111111113503</v>
      </c>
      <c r="AY243" s="177">
        <f t="shared" si="78"/>
        <v>0</v>
      </c>
      <c r="AZ243" s="232"/>
      <c r="BA243" s="233"/>
      <c r="BB243" s="234"/>
      <c r="BC243" s="177">
        <f t="shared" si="71"/>
        <v>0</v>
      </c>
      <c r="BD243" s="232"/>
      <c r="BE243" s="233"/>
      <c r="BF243" s="234"/>
      <c r="BG243" s="181">
        <f t="shared" ref="BG243:BG259" si="82">BD243+BE243+BF243</f>
        <v>0</v>
      </c>
      <c r="BH243" s="182"/>
      <c r="BI243" s="235"/>
      <c r="BJ243" s="236"/>
      <c r="BK243" s="235"/>
      <c r="BL243" s="185">
        <f t="shared" si="72"/>
        <v>0</v>
      </c>
      <c r="BM243" s="186">
        <v>0.82638888888891204</v>
      </c>
      <c r="BN243" s="231">
        <v>0.82986111111113503</v>
      </c>
      <c r="BO243" s="177">
        <f t="shared" si="79"/>
        <v>0</v>
      </c>
      <c r="BP243" s="232"/>
      <c r="BQ243" s="233"/>
      <c r="BR243" s="234"/>
      <c r="BS243" s="177">
        <f t="shared" si="73"/>
        <v>0</v>
      </c>
      <c r="BT243" s="232"/>
      <c r="BU243" s="233"/>
      <c r="BV243" s="234"/>
      <c r="BW243" s="181">
        <f t="shared" ref="BW243:BW259" si="83">BT243+BU243+BV243</f>
        <v>0</v>
      </c>
      <c r="BX243" s="182"/>
      <c r="BY243" s="235"/>
      <c r="BZ243" s="236"/>
      <c r="CA243" s="235"/>
      <c r="CB243" s="185">
        <f t="shared" si="74"/>
        <v>0</v>
      </c>
    </row>
    <row r="244" spans="1:80" ht="15.75">
      <c r="A244" s="186">
        <v>0.82986111111113503</v>
      </c>
      <c r="B244" s="231">
        <v>0.83333333333335702</v>
      </c>
      <c r="C244" s="177">
        <f t="shared" si="75"/>
        <v>0</v>
      </c>
      <c r="D244" s="232"/>
      <c r="E244" s="233"/>
      <c r="F244" s="234"/>
      <c r="G244" s="177">
        <f t="shared" si="65"/>
        <v>0</v>
      </c>
      <c r="H244" s="232"/>
      <c r="I244" s="233"/>
      <c r="J244" s="234"/>
      <c r="K244" s="181">
        <f t="shared" si="60"/>
        <v>0</v>
      </c>
      <c r="L244" s="182"/>
      <c r="M244" s="235"/>
      <c r="N244" s="236"/>
      <c r="O244" s="235"/>
      <c r="P244" s="185">
        <f t="shared" si="66"/>
        <v>0</v>
      </c>
      <c r="Q244" s="186">
        <v>0.82986111111113503</v>
      </c>
      <c r="R244" s="231">
        <v>0.83333333333335702</v>
      </c>
      <c r="S244" s="177">
        <f t="shared" si="76"/>
        <v>0</v>
      </c>
      <c r="T244" s="232"/>
      <c r="U244" s="233"/>
      <c r="V244" s="234"/>
      <c r="W244" s="177">
        <f t="shared" si="67"/>
        <v>0</v>
      </c>
      <c r="X244" s="232"/>
      <c r="Y244" s="233"/>
      <c r="Z244" s="234"/>
      <c r="AA244" s="181">
        <f t="shared" si="80"/>
        <v>0</v>
      </c>
      <c r="AB244" s="182"/>
      <c r="AC244" s="235"/>
      <c r="AD244" s="236"/>
      <c r="AE244" s="235"/>
      <c r="AF244" s="185">
        <f t="shared" si="68"/>
        <v>0</v>
      </c>
      <c r="AG244" s="186">
        <v>0.82986111111113503</v>
      </c>
      <c r="AH244" s="231">
        <v>0.83333333333335702</v>
      </c>
      <c r="AI244" s="177">
        <f t="shared" si="77"/>
        <v>0</v>
      </c>
      <c r="AJ244" s="232"/>
      <c r="AK244" s="233"/>
      <c r="AL244" s="234"/>
      <c r="AM244" s="177">
        <f t="shared" si="69"/>
        <v>0</v>
      </c>
      <c r="AN244" s="232"/>
      <c r="AO244" s="233"/>
      <c r="AP244" s="234"/>
      <c r="AQ244" s="181">
        <f t="shared" si="81"/>
        <v>0</v>
      </c>
      <c r="AR244" s="182"/>
      <c r="AS244" s="235"/>
      <c r="AT244" s="236"/>
      <c r="AU244" s="235"/>
      <c r="AV244" s="185">
        <f t="shared" si="70"/>
        <v>0</v>
      </c>
      <c r="AW244" s="186">
        <v>0.82986111111113503</v>
      </c>
      <c r="AX244" s="231">
        <v>0.83333333333335702</v>
      </c>
      <c r="AY244" s="177">
        <f t="shared" si="78"/>
        <v>0</v>
      </c>
      <c r="AZ244" s="232"/>
      <c r="BA244" s="233"/>
      <c r="BB244" s="234"/>
      <c r="BC244" s="177">
        <f t="shared" si="71"/>
        <v>0</v>
      </c>
      <c r="BD244" s="232"/>
      <c r="BE244" s="233"/>
      <c r="BF244" s="234"/>
      <c r="BG244" s="181">
        <f t="shared" si="82"/>
        <v>0</v>
      </c>
      <c r="BH244" s="182"/>
      <c r="BI244" s="235"/>
      <c r="BJ244" s="236"/>
      <c r="BK244" s="235"/>
      <c r="BL244" s="185">
        <f t="shared" si="72"/>
        <v>0</v>
      </c>
      <c r="BM244" s="186">
        <v>0.82986111111113503</v>
      </c>
      <c r="BN244" s="231">
        <v>0.83333333333335702</v>
      </c>
      <c r="BO244" s="177">
        <f t="shared" si="79"/>
        <v>0</v>
      </c>
      <c r="BP244" s="232"/>
      <c r="BQ244" s="233"/>
      <c r="BR244" s="234"/>
      <c r="BS244" s="177">
        <f t="shared" si="73"/>
        <v>0</v>
      </c>
      <c r="BT244" s="232"/>
      <c r="BU244" s="233"/>
      <c r="BV244" s="234"/>
      <c r="BW244" s="181">
        <f t="shared" si="83"/>
        <v>0</v>
      </c>
      <c r="BX244" s="182"/>
      <c r="BY244" s="235"/>
      <c r="BZ244" s="236"/>
      <c r="CA244" s="235"/>
      <c r="CB244" s="185">
        <f t="shared" si="74"/>
        <v>0</v>
      </c>
    </row>
    <row r="245" spans="1:80" ht="15.75">
      <c r="A245" s="186">
        <v>0.83333333333335702</v>
      </c>
      <c r="B245" s="231">
        <v>0.83680555555557901</v>
      </c>
      <c r="C245" s="177">
        <f t="shared" si="75"/>
        <v>0</v>
      </c>
      <c r="D245" s="232"/>
      <c r="E245" s="233"/>
      <c r="F245" s="234"/>
      <c r="G245" s="177">
        <f t="shared" si="65"/>
        <v>0</v>
      </c>
      <c r="H245" s="232"/>
      <c r="I245" s="233"/>
      <c r="J245" s="234"/>
      <c r="K245" s="181">
        <f t="shared" si="60"/>
        <v>0</v>
      </c>
      <c r="L245" s="182"/>
      <c r="M245" s="235"/>
      <c r="N245" s="236"/>
      <c r="O245" s="235"/>
      <c r="P245" s="185">
        <f t="shared" si="66"/>
        <v>0</v>
      </c>
      <c r="Q245" s="186">
        <v>0.83333333333335702</v>
      </c>
      <c r="R245" s="231">
        <v>0.83680555555557901</v>
      </c>
      <c r="S245" s="177">
        <f t="shared" si="76"/>
        <v>0</v>
      </c>
      <c r="T245" s="232"/>
      <c r="U245" s="233"/>
      <c r="V245" s="234"/>
      <c r="W245" s="177">
        <f t="shared" si="67"/>
        <v>0</v>
      </c>
      <c r="X245" s="232"/>
      <c r="Y245" s="233"/>
      <c r="Z245" s="234"/>
      <c r="AA245" s="181">
        <f t="shared" si="80"/>
        <v>0</v>
      </c>
      <c r="AB245" s="182"/>
      <c r="AC245" s="235"/>
      <c r="AD245" s="236"/>
      <c r="AE245" s="235"/>
      <c r="AF245" s="185">
        <f t="shared" si="68"/>
        <v>0</v>
      </c>
      <c r="AG245" s="186">
        <v>0.83333333333335702</v>
      </c>
      <c r="AH245" s="231">
        <v>0.83680555555557901</v>
      </c>
      <c r="AI245" s="177">
        <f t="shared" si="77"/>
        <v>0</v>
      </c>
      <c r="AJ245" s="232"/>
      <c r="AK245" s="233"/>
      <c r="AL245" s="234"/>
      <c r="AM245" s="177">
        <f t="shared" si="69"/>
        <v>0</v>
      </c>
      <c r="AN245" s="232"/>
      <c r="AO245" s="233"/>
      <c r="AP245" s="234"/>
      <c r="AQ245" s="181">
        <f t="shared" si="81"/>
        <v>0</v>
      </c>
      <c r="AR245" s="182"/>
      <c r="AS245" s="235"/>
      <c r="AT245" s="236"/>
      <c r="AU245" s="235"/>
      <c r="AV245" s="185">
        <f t="shared" si="70"/>
        <v>0</v>
      </c>
      <c r="AW245" s="186">
        <v>0.83333333333335702</v>
      </c>
      <c r="AX245" s="231">
        <v>0.83680555555557901</v>
      </c>
      <c r="AY245" s="177">
        <f t="shared" si="78"/>
        <v>0</v>
      </c>
      <c r="AZ245" s="232"/>
      <c r="BA245" s="233"/>
      <c r="BB245" s="234"/>
      <c r="BC245" s="177">
        <f t="shared" si="71"/>
        <v>0</v>
      </c>
      <c r="BD245" s="232"/>
      <c r="BE245" s="233"/>
      <c r="BF245" s="234"/>
      <c r="BG245" s="181">
        <f t="shared" si="82"/>
        <v>0</v>
      </c>
      <c r="BH245" s="182"/>
      <c r="BI245" s="235"/>
      <c r="BJ245" s="236"/>
      <c r="BK245" s="235"/>
      <c r="BL245" s="185">
        <f t="shared" si="72"/>
        <v>0</v>
      </c>
      <c r="BM245" s="186">
        <v>0.83333333333335702</v>
      </c>
      <c r="BN245" s="231">
        <v>0.83680555555557901</v>
      </c>
      <c r="BO245" s="177">
        <f t="shared" si="79"/>
        <v>0</v>
      </c>
      <c r="BP245" s="232"/>
      <c r="BQ245" s="233"/>
      <c r="BR245" s="234"/>
      <c r="BS245" s="177">
        <f t="shared" si="73"/>
        <v>0</v>
      </c>
      <c r="BT245" s="232"/>
      <c r="BU245" s="233"/>
      <c r="BV245" s="234"/>
      <c r="BW245" s="181">
        <f t="shared" si="83"/>
        <v>0</v>
      </c>
      <c r="BX245" s="182"/>
      <c r="BY245" s="235"/>
      <c r="BZ245" s="236"/>
      <c r="CA245" s="235"/>
      <c r="CB245" s="185">
        <f t="shared" si="74"/>
        <v>0</v>
      </c>
    </row>
    <row r="246" spans="1:80" ht="15.75">
      <c r="A246" s="186">
        <v>0.83680555555557901</v>
      </c>
      <c r="B246" s="231">
        <v>0.84027777777780199</v>
      </c>
      <c r="C246" s="177">
        <f t="shared" si="75"/>
        <v>0</v>
      </c>
      <c r="D246" s="232"/>
      <c r="E246" s="233"/>
      <c r="F246" s="234"/>
      <c r="G246" s="177">
        <f t="shared" si="65"/>
        <v>0</v>
      </c>
      <c r="H246" s="232"/>
      <c r="I246" s="233"/>
      <c r="J246" s="234"/>
      <c r="K246" s="181">
        <f t="shared" si="60"/>
        <v>0</v>
      </c>
      <c r="L246" s="182"/>
      <c r="M246" s="235"/>
      <c r="N246" s="236"/>
      <c r="O246" s="235"/>
      <c r="P246" s="185">
        <f t="shared" si="66"/>
        <v>0</v>
      </c>
      <c r="Q246" s="186">
        <v>0.83680555555557901</v>
      </c>
      <c r="R246" s="231">
        <v>0.84027777777780199</v>
      </c>
      <c r="S246" s="177">
        <f t="shared" si="76"/>
        <v>0</v>
      </c>
      <c r="T246" s="232"/>
      <c r="U246" s="233"/>
      <c r="V246" s="234"/>
      <c r="W246" s="177">
        <f t="shared" si="67"/>
        <v>0</v>
      </c>
      <c r="X246" s="232"/>
      <c r="Y246" s="233"/>
      <c r="Z246" s="234"/>
      <c r="AA246" s="181">
        <f t="shared" si="80"/>
        <v>0</v>
      </c>
      <c r="AB246" s="182"/>
      <c r="AC246" s="235"/>
      <c r="AD246" s="236"/>
      <c r="AE246" s="235"/>
      <c r="AF246" s="185">
        <f t="shared" si="68"/>
        <v>0</v>
      </c>
      <c r="AG246" s="186">
        <v>0.83680555555557901</v>
      </c>
      <c r="AH246" s="231">
        <v>0.84027777777780199</v>
      </c>
      <c r="AI246" s="177">
        <f t="shared" si="77"/>
        <v>0</v>
      </c>
      <c r="AJ246" s="232"/>
      <c r="AK246" s="233"/>
      <c r="AL246" s="234"/>
      <c r="AM246" s="177">
        <f t="shared" si="69"/>
        <v>0</v>
      </c>
      <c r="AN246" s="232"/>
      <c r="AO246" s="233"/>
      <c r="AP246" s="234"/>
      <c r="AQ246" s="181">
        <f t="shared" si="81"/>
        <v>0</v>
      </c>
      <c r="AR246" s="182"/>
      <c r="AS246" s="235"/>
      <c r="AT246" s="236"/>
      <c r="AU246" s="235"/>
      <c r="AV246" s="185">
        <f t="shared" si="70"/>
        <v>0</v>
      </c>
      <c r="AW246" s="186">
        <v>0.83680555555557901</v>
      </c>
      <c r="AX246" s="231">
        <v>0.84027777777780199</v>
      </c>
      <c r="AY246" s="177">
        <f t="shared" si="78"/>
        <v>0</v>
      </c>
      <c r="AZ246" s="232"/>
      <c r="BA246" s="233"/>
      <c r="BB246" s="234"/>
      <c r="BC246" s="177">
        <f t="shared" si="71"/>
        <v>0</v>
      </c>
      <c r="BD246" s="232"/>
      <c r="BE246" s="233"/>
      <c r="BF246" s="234"/>
      <c r="BG246" s="181">
        <f t="shared" si="82"/>
        <v>0</v>
      </c>
      <c r="BH246" s="182"/>
      <c r="BI246" s="235"/>
      <c r="BJ246" s="236"/>
      <c r="BK246" s="235"/>
      <c r="BL246" s="185">
        <f t="shared" si="72"/>
        <v>0</v>
      </c>
      <c r="BM246" s="186">
        <v>0.83680555555557901</v>
      </c>
      <c r="BN246" s="231">
        <v>0.84027777777780199</v>
      </c>
      <c r="BO246" s="177">
        <f t="shared" si="79"/>
        <v>0</v>
      </c>
      <c r="BP246" s="232"/>
      <c r="BQ246" s="233"/>
      <c r="BR246" s="234"/>
      <c r="BS246" s="177">
        <f t="shared" si="73"/>
        <v>0</v>
      </c>
      <c r="BT246" s="232"/>
      <c r="BU246" s="233"/>
      <c r="BV246" s="234"/>
      <c r="BW246" s="181">
        <f t="shared" si="83"/>
        <v>0</v>
      </c>
      <c r="BX246" s="182"/>
      <c r="BY246" s="235"/>
      <c r="BZ246" s="236"/>
      <c r="CA246" s="235"/>
      <c r="CB246" s="185">
        <f t="shared" si="74"/>
        <v>0</v>
      </c>
    </row>
    <row r="247" spans="1:80" ht="15.75">
      <c r="A247" s="186">
        <v>0.84027777777780199</v>
      </c>
      <c r="B247" s="231">
        <v>0.84375000000002398</v>
      </c>
      <c r="C247" s="177">
        <f t="shared" si="75"/>
        <v>0</v>
      </c>
      <c r="D247" s="232"/>
      <c r="E247" s="233"/>
      <c r="F247" s="234"/>
      <c r="G247" s="177">
        <f t="shared" si="65"/>
        <v>0</v>
      </c>
      <c r="H247" s="232"/>
      <c r="I247" s="233"/>
      <c r="J247" s="234"/>
      <c r="K247" s="181">
        <f t="shared" si="60"/>
        <v>0</v>
      </c>
      <c r="L247" s="182"/>
      <c r="M247" s="235"/>
      <c r="N247" s="236"/>
      <c r="O247" s="235"/>
      <c r="P247" s="185">
        <f t="shared" si="66"/>
        <v>0</v>
      </c>
      <c r="Q247" s="186">
        <v>0.84027777777780199</v>
      </c>
      <c r="R247" s="231">
        <v>0.84375000000002398</v>
      </c>
      <c r="S247" s="177">
        <f t="shared" si="76"/>
        <v>0</v>
      </c>
      <c r="T247" s="232"/>
      <c r="U247" s="233"/>
      <c r="V247" s="234"/>
      <c r="W247" s="177">
        <f t="shared" si="67"/>
        <v>0</v>
      </c>
      <c r="X247" s="232"/>
      <c r="Y247" s="233"/>
      <c r="Z247" s="234"/>
      <c r="AA247" s="181">
        <f t="shared" si="80"/>
        <v>0</v>
      </c>
      <c r="AB247" s="182"/>
      <c r="AC247" s="235"/>
      <c r="AD247" s="236"/>
      <c r="AE247" s="235"/>
      <c r="AF247" s="185">
        <f t="shared" si="68"/>
        <v>0</v>
      </c>
      <c r="AG247" s="186">
        <v>0.84027777777780199</v>
      </c>
      <c r="AH247" s="231">
        <v>0.84375000000002398</v>
      </c>
      <c r="AI247" s="177">
        <f t="shared" si="77"/>
        <v>0</v>
      </c>
      <c r="AJ247" s="232"/>
      <c r="AK247" s="233"/>
      <c r="AL247" s="234"/>
      <c r="AM247" s="177">
        <f t="shared" si="69"/>
        <v>0</v>
      </c>
      <c r="AN247" s="232"/>
      <c r="AO247" s="233"/>
      <c r="AP247" s="234"/>
      <c r="AQ247" s="181">
        <f t="shared" si="81"/>
        <v>0</v>
      </c>
      <c r="AR247" s="182"/>
      <c r="AS247" s="235"/>
      <c r="AT247" s="236"/>
      <c r="AU247" s="235"/>
      <c r="AV247" s="185">
        <f t="shared" si="70"/>
        <v>0</v>
      </c>
      <c r="AW247" s="186">
        <v>0.84027777777780199</v>
      </c>
      <c r="AX247" s="231">
        <v>0.84375000000002398</v>
      </c>
      <c r="AY247" s="177">
        <f t="shared" si="78"/>
        <v>0</v>
      </c>
      <c r="AZ247" s="232"/>
      <c r="BA247" s="233"/>
      <c r="BB247" s="234"/>
      <c r="BC247" s="177">
        <f t="shared" si="71"/>
        <v>0</v>
      </c>
      <c r="BD247" s="232"/>
      <c r="BE247" s="233"/>
      <c r="BF247" s="234"/>
      <c r="BG247" s="181">
        <f t="shared" si="82"/>
        <v>0</v>
      </c>
      <c r="BH247" s="182"/>
      <c r="BI247" s="235"/>
      <c r="BJ247" s="236"/>
      <c r="BK247" s="235"/>
      <c r="BL247" s="185">
        <f t="shared" si="72"/>
        <v>0</v>
      </c>
      <c r="BM247" s="186">
        <v>0.84027777777780199</v>
      </c>
      <c r="BN247" s="231">
        <v>0.84375000000002398</v>
      </c>
      <c r="BO247" s="177">
        <f t="shared" si="79"/>
        <v>0</v>
      </c>
      <c r="BP247" s="232"/>
      <c r="BQ247" s="233"/>
      <c r="BR247" s="234"/>
      <c r="BS247" s="177">
        <f t="shared" si="73"/>
        <v>0</v>
      </c>
      <c r="BT247" s="232"/>
      <c r="BU247" s="233"/>
      <c r="BV247" s="234"/>
      <c r="BW247" s="181">
        <f t="shared" si="83"/>
        <v>0</v>
      </c>
      <c r="BX247" s="182"/>
      <c r="BY247" s="235"/>
      <c r="BZ247" s="236"/>
      <c r="CA247" s="235"/>
      <c r="CB247" s="185">
        <f t="shared" si="74"/>
        <v>0</v>
      </c>
    </row>
    <row r="248" spans="1:80" ht="15.75">
      <c r="A248" s="186">
        <v>0.84375000000002398</v>
      </c>
      <c r="B248" s="231">
        <v>0.84722222222224597</v>
      </c>
      <c r="C248" s="177">
        <f t="shared" si="75"/>
        <v>0</v>
      </c>
      <c r="D248" s="232"/>
      <c r="E248" s="233"/>
      <c r="F248" s="234"/>
      <c r="G248" s="177">
        <f t="shared" si="65"/>
        <v>0</v>
      </c>
      <c r="H248" s="232"/>
      <c r="I248" s="233"/>
      <c r="J248" s="234"/>
      <c r="K248" s="181">
        <f t="shared" si="60"/>
        <v>0</v>
      </c>
      <c r="L248" s="182"/>
      <c r="M248" s="235"/>
      <c r="N248" s="236"/>
      <c r="O248" s="235"/>
      <c r="P248" s="185">
        <f t="shared" si="66"/>
        <v>0</v>
      </c>
      <c r="Q248" s="186">
        <v>0.84375000000002398</v>
      </c>
      <c r="R248" s="231">
        <v>0.84722222222224597</v>
      </c>
      <c r="S248" s="177">
        <f t="shared" si="76"/>
        <v>0</v>
      </c>
      <c r="T248" s="232"/>
      <c r="U248" s="233"/>
      <c r="V248" s="234"/>
      <c r="W248" s="177">
        <f t="shared" si="67"/>
        <v>0</v>
      </c>
      <c r="X248" s="232"/>
      <c r="Y248" s="233"/>
      <c r="Z248" s="234"/>
      <c r="AA248" s="181">
        <f t="shared" si="80"/>
        <v>0</v>
      </c>
      <c r="AB248" s="182"/>
      <c r="AC248" s="235"/>
      <c r="AD248" s="236"/>
      <c r="AE248" s="235"/>
      <c r="AF248" s="185">
        <f t="shared" si="68"/>
        <v>0</v>
      </c>
      <c r="AG248" s="186">
        <v>0.84375000000002398</v>
      </c>
      <c r="AH248" s="231">
        <v>0.84722222222224597</v>
      </c>
      <c r="AI248" s="177">
        <f t="shared" si="77"/>
        <v>0</v>
      </c>
      <c r="AJ248" s="232"/>
      <c r="AK248" s="233"/>
      <c r="AL248" s="234"/>
      <c r="AM248" s="177">
        <f t="shared" si="69"/>
        <v>0</v>
      </c>
      <c r="AN248" s="232"/>
      <c r="AO248" s="233"/>
      <c r="AP248" s="234"/>
      <c r="AQ248" s="181">
        <f t="shared" si="81"/>
        <v>0</v>
      </c>
      <c r="AR248" s="182"/>
      <c r="AS248" s="235"/>
      <c r="AT248" s="236"/>
      <c r="AU248" s="235"/>
      <c r="AV248" s="185">
        <f t="shared" si="70"/>
        <v>0</v>
      </c>
      <c r="AW248" s="186">
        <v>0.84375000000002398</v>
      </c>
      <c r="AX248" s="231">
        <v>0.84722222222224597</v>
      </c>
      <c r="AY248" s="177">
        <f t="shared" si="78"/>
        <v>0</v>
      </c>
      <c r="AZ248" s="232"/>
      <c r="BA248" s="233"/>
      <c r="BB248" s="234"/>
      <c r="BC248" s="177">
        <f t="shared" si="71"/>
        <v>0</v>
      </c>
      <c r="BD248" s="232"/>
      <c r="BE248" s="233"/>
      <c r="BF248" s="234"/>
      <c r="BG248" s="181">
        <f t="shared" si="82"/>
        <v>0</v>
      </c>
      <c r="BH248" s="182"/>
      <c r="BI248" s="235"/>
      <c r="BJ248" s="236"/>
      <c r="BK248" s="235"/>
      <c r="BL248" s="185">
        <f t="shared" si="72"/>
        <v>0</v>
      </c>
      <c r="BM248" s="186">
        <v>0.84375000000002398</v>
      </c>
      <c r="BN248" s="231">
        <v>0.84722222222224597</v>
      </c>
      <c r="BO248" s="177">
        <f t="shared" si="79"/>
        <v>0</v>
      </c>
      <c r="BP248" s="232"/>
      <c r="BQ248" s="233"/>
      <c r="BR248" s="234"/>
      <c r="BS248" s="177">
        <f t="shared" si="73"/>
        <v>0</v>
      </c>
      <c r="BT248" s="232"/>
      <c r="BU248" s="233"/>
      <c r="BV248" s="234"/>
      <c r="BW248" s="181">
        <f t="shared" si="83"/>
        <v>0</v>
      </c>
      <c r="BX248" s="182"/>
      <c r="BY248" s="235"/>
      <c r="BZ248" s="236"/>
      <c r="CA248" s="235"/>
      <c r="CB248" s="185">
        <f t="shared" si="74"/>
        <v>0</v>
      </c>
    </row>
    <row r="249" spans="1:80" ht="15.75">
      <c r="A249" s="186">
        <v>0.84722222222224597</v>
      </c>
      <c r="B249" s="231">
        <v>0.85069444444446896</v>
      </c>
      <c r="C249" s="177">
        <f t="shared" si="75"/>
        <v>0</v>
      </c>
      <c r="D249" s="232"/>
      <c r="E249" s="233"/>
      <c r="F249" s="234"/>
      <c r="G249" s="177">
        <f t="shared" si="65"/>
        <v>0</v>
      </c>
      <c r="H249" s="232"/>
      <c r="I249" s="233"/>
      <c r="J249" s="234"/>
      <c r="K249" s="181">
        <f t="shared" si="60"/>
        <v>0</v>
      </c>
      <c r="L249" s="182"/>
      <c r="M249" s="235"/>
      <c r="N249" s="236"/>
      <c r="O249" s="235"/>
      <c r="P249" s="185">
        <f t="shared" si="66"/>
        <v>0</v>
      </c>
      <c r="Q249" s="186">
        <v>0.84722222222224597</v>
      </c>
      <c r="R249" s="231">
        <v>0.85069444444446896</v>
      </c>
      <c r="S249" s="177">
        <f t="shared" si="76"/>
        <v>0</v>
      </c>
      <c r="T249" s="232"/>
      <c r="U249" s="233"/>
      <c r="V249" s="234"/>
      <c r="W249" s="177">
        <f t="shared" si="67"/>
        <v>0</v>
      </c>
      <c r="X249" s="232"/>
      <c r="Y249" s="233"/>
      <c r="Z249" s="234"/>
      <c r="AA249" s="181">
        <f t="shared" si="80"/>
        <v>0</v>
      </c>
      <c r="AB249" s="182"/>
      <c r="AC249" s="235"/>
      <c r="AD249" s="236"/>
      <c r="AE249" s="235"/>
      <c r="AF249" s="185">
        <f t="shared" si="68"/>
        <v>0</v>
      </c>
      <c r="AG249" s="186">
        <v>0.84722222222224597</v>
      </c>
      <c r="AH249" s="231">
        <v>0.85069444444446896</v>
      </c>
      <c r="AI249" s="177">
        <f t="shared" si="77"/>
        <v>0</v>
      </c>
      <c r="AJ249" s="232"/>
      <c r="AK249" s="233"/>
      <c r="AL249" s="234"/>
      <c r="AM249" s="177">
        <f t="shared" si="69"/>
        <v>0</v>
      </c>
      <c r="AN249" s="232"/>
      <c r="AO249" s="233"/>
      <c r="AP249" s="234"/>
      <c r="AQ249" s="181">
        <f t="shared" si="81"/>
        <v>0</v>
      </c>
      <c r="AR249" s="182"/>
      <c r="AS249" s="235"/>
      <c r="AT249" s="236"/>
      <c r="AU249" s="235"/>
      <c r="AV249" s="185">
        <f t="shared" si="70"/>
        <v>0</v>
      </c>
      <c r="AW249" s="186">
        <v>0.84722222222224597</v>
      </c>
      <c r="AX249" s="231">
        <v>0.85069444444446896</v>
      </c>
      <c r="AY249" s="177">
        <f t="shared" si="78"/>
        <v>0</v>
      </c>
      <c r="AZ249" s="232"/>
      <c r="BA249" s="233"/>
      <c r="BB249" s="234"/>
      <c r="BC249" s="177">
        <f t="shared" si="71"/>
        <v>0</v>
      </c>
      <c r="BD249" s="232"/>
      <c r="BE249" s="233"/>
      <c r="BF249" s="234"/>
      <c r="BG249" s="181">
        <f t="shared" si="82"/>
        <v>0</v>
      </c>
      <c r="BH249" s="182"/>
      <c r="BI249" s="235"/>
      <c r="BJ249" s="236"/>
      <c r="BK249" s="235"/>
      <c r="BL249" s="185">
        <f t="shared" si="72"/>
        <v>0</v>
      </c>
      <c r="BM249" s="186">
        <v>0.84722222222224597</v>
      </c>
      <c r="BN249" s="231">
        <v>0.85069444444446896</v>
      </c>
      <c r="BO249" s="177">
        <f t="shared" si="79"/>
        <v>0</v>
      </c>
      <c r="BP249" s="232"/>
      <c r="BQ249" s="233"/>
      <c r="BR249" s="234"/>
      <c r="BS249" s="177">
        <f t="shared" si="73"/>
        <v>0</v>
      </c>
      <c r="BT249" s="232"/>
      <c r="BU249" s="233"/>
      <c r="BV249" s="234"/>
      <c r="BW249" s="181">
        <f t="shared" si="83"/>
        <v>0</v>
      </c>
      <c r="BX249" s="182"/>
      <c r="BY249" s="235"/>
      <c r="BZ249" s="236"/>
      <c r="CA249" s="235"/>
      <c r="CB249" s="185">
        <f t="shared" si="74"/>
        <v>0</v>
      </c>
    </row>
    <row r="250" spans="1:80" ht="15.75">
      <c r="A250" s="186">
        <v>0.85069444444446896</v>
      </c>
      <c r="B250" s="231">
        <v>0.85416666666669105</v>
      </c>
      <c r="C250" s="177">
        <f t="shared" si="75"/>
        <v>0</v>
      </c>
      <c r="D250" s="232"/>
      <c r="E250" s="233"/>
      <c r="F250" s="234"/>
      <c r="G250" s="177">
        <f t="shared" si="65"/>
        <v>0</v>
      </c>
      <c r="H250" s="232"/>
      <c r="I250" s="233"/>
      <c r="J250" s="234"/>
      <c r="K250" s="181">
        <f t="shared" si="60"/>
        <v>0</v>
      </c>
      <c r="L250" s="182"/>
      <c r="M250" s="235"/>
      <c r="N250" s="236"/>
      <c r="O250" s="235"/>
      <c r="P250" s="185">
        <f t="shared" si="66"/>
        <v>0</v>
      </c>
      <c r="Q250" s="186">
        <v>0.85069444444446896</v>
      </c>
      <c r="R250" s="231">
        <v>0.85416666666669105</v>
      </c>
      <c r="S250" s="177">
        <f t="shared" si="76"/>
        <v>0</v>
      </c>
      <c r="T250" s="232"/>
      <c r="U250" s="233"/>
      <c r="V250" s="234"/>
      <c r="W250" s="177">
        <f t="shared" si="67"/>
        <v>0</v>
      </c>
      <c r="X250" s="232"/>
      <c r="Y250" s="233"/>
      <c r="Z250" s="234"/>
      <c r="AA250" s="181">
        <f t="shared" si="80"/>
        <v>0</v>
      </c>
      <c r="AB250" s="182"/>
      <c r="AC250" s="235"/>
      <c r="AD250" s="236"/>
      <c r="AE250" s="235"/>
      <c r="AF250" s="185">
        <f t="shared" si="68"/>
        <v>0</v>
      </c>
      <c r="AG250" s="186">
        <v>0.85069444444446896</v>
      </c>
      <c r="AH250" s="231">
        <v>0.85416666666669105</v>
      </c>
      <c r="AI250" s="177">
        <f t="shared" si="77"/>
        <v>0</v>
      </c>
      <c r="AJ250" s="232"/>
      <c r="AK250" s="233"/>
      <c r="AL250" s="234"/>
      <c r="AM250" s="177">
        <f t="shared" si="69"/>
        <v>0</v>
      </c>
      <c r="AN250" s="232"/>
      <c r="AO250" s="233"/>
      <c r="AP250" s="234"/>
      <c r="AQ250" s="181">
        <f t="shared" si="81"/>
        <v>0</v>
      </c>
      <c r="AR250" s="182"/>
      <c r="AS250" s="235"/>
      <c r="AT250" s="236"/>
      <c r="AU250" s="235"/>
      <c r="AV250" s="185">
        <f t="shared" si="70"/>
        <v>0</v>
      </c>
      <c r="AW250" s="186">
        <v>0.85069444444446896</v>
      </c>
      <c r="AX250" s="231">
        <v>0.85416666666669105</v>
      </c>
      <c r="AY250" s="177">
        <f t="shared" si="78"/>
        <v>0</v>
      </c>
      <c r="AZ250" s="232"/>
      <c r="BA250" s="233"/>
      <c r="BB250" s="234"/>
      <c r="BC250" s="177">
        <f t="shared" si="71"/>
        <v>0</v>
      </c>
      <c r="BD250" s="232"/>
      <c r="BE250" s="233"/>
      <c r="BF250" s="234"/>
      <c r="BG250" s="181">
        <f t="shared" si="82"/>
        <v>0</v>
      </c>
      <c r="BH250" s="182"/>
      <c r="BI250" s="235"/>
      <c r="BJ250" s="236"/>
      <c r="BK250" s="235"/>
      <c r="BL250" s="185">
        <f t="shared" si="72"/>
        <v>0</v>
      </c>
      <c r="BM250" s="186">
        <v>0.85069444444446896</v>
      </c>
      <c r="BN250" s="231">
        <v>0.85416666666669105</v>
      </c>
      <c r="BO250" s="177">
        <f t="shared" si="79"/>
        <v>0</v>
      </c>
      <c r="BP250" s="232"/>
      <c r="BQ250" s="233"/>
      <c r="BR250" s="234"/>
      <c r="BS250" s="177">
        <f t="shared" si="73"/>
        <v>0</v>
      </c>
      <c r="BT250" s="232"/>
      <c r="BU250" s="233"/>
      <c r="BV250" s="234"/>
      <c r="BW250" s="181">
        <f t="shared" si="83"/>
        <v>0</v>
      </c>
      <c r="BX250" s="182"/>
      <c r="BY250" s="235"/>
      <c r="BZ250" s="236"/>
      <c r="CA250" s="235"/>
      <c r="CB250" s="185">
        <f t="shared" si="74"/>
        <v>0</v>
      </c>
    </row>
    <row r="251" spans="1:80" ht="15.75">
      <c r="A251" s="186">
        <v>0.85416666666669105</v>
      </c>
      <c r="B251" s="231">
        <v>0.85763888888891304</v>
      </c>
      <c r="C251" s="177">
        <f t="shared" si="75"/>
        <v>0</v>
      </c>
      <c r="D251" s="232"/>
      <c r="E251" s="233"/>
      <c r="F251" s="234"/>
      <c r="G251" s="177">
        <f t="shared" si="65"/>
        <v>0</v>
      </c>
      <c r="H251" s="232"/>
      <c r="I251" s="233"/>
      <c r="J251" s="234"/>
      <c r="K251" s="181">
        <f t="shared" si="60"/>
        <v>0</v>
      </c>
      <c r="L251" s="182"/>
      <c r="M251" s="235"/>
      <c r="N251" s="236"/>
      <c r="O251" s="235"/>
      <c r="P251" s="185">
        <f t="shared" si="66"/>
        <v>0</v>
      </c>
      <c r="Q251" s="186">
        <v>0.85416666666669105</v>
      </c>
      <c r="R251" s="231">
        <v>0.85763888888891304</v>
      </c>
      <c r="S251" s="177">
        <f t="shared" si="76"/>
        <v>0</v>
      </c>
      <c r="T251" s="232"/>
      <c r="U251" s="233"/>
      <c r="V251" s="234"/>
      <c r="W251" s="177">
        <f t="shared" si="67"/>
        <v>0</v>
      </c>
      <c r="X251" s="232"/>
      <c r="Y251" s="233"/>
      <c r="Z251" s="234"/>
      <c r="AA251" s="181">
        <f t="shared" si="80"/>
        <v>0</v>
      </c>
      <c r="AB251" s="182"/>
      <c r="AC251" s="235"/>
      <c r="AD251" s="236"/>
      <c r="AE251" s="235"/>
      <c r="AF251" s="185">
        <f t="shared" si="68"/>
        <v>0</v>
      </c>
      <c r="AG251" s="186">
        <v>0.85416666666669105</v>
      </c>
      <c r="AH251" s="231">
        <v>0.85763888888891304</v>
      </c>
      <c r="AI251" s="177">
        <f t="shared" si="77"/>
        <v>0</v>
      </c>
      <c r="AJ251" s="232"/>
      <c r="AK251" s="233"/>
      <c r="AL251" s="234"/>
      <c r="AM251" s="177">
        <f t="shared" si="69"/>
        <v>0</v>
      </c>
      <c r="AN251" s="232"/>
      <c r="AO251" s="233"/>
      <c r="AP251" s="234"/>
      <c r="AQ251" s="181">
        <f t="shared" si="81"/>
        <v>0</v>
      </c>
      <c r="AR251" s="182"/>
      <c r="AS251" s="235"/>
      <c r="AT251" s="236"/>
      <c r="AU251" s="235"/>
      <c r="AV251" s="185">
        <f t="shared" si="70"/>
        <v>0</v>
      </c>
      <c r="AW251" s="186">
        <v>0.85416666666669105</v>
      </c>
      <c r="AX251" s="231">
        <v>0.85763888888891304</v>
      </c>
      <c r="AY251" s="177">
        <f t="shared" si="78"/>
        <v>0</v>
      </c>
      <c r="AZ251" s="232"/>
      <c r="BA251" s="233"/>
      <c r="BB251" s="234"/>
      <c r="BC251" s="177">
        <f t="shared" si="71"/>
        <v>0</v>
      </c>
      <c r="BD251" s="232"/>
      <c r="BE251" s="233"/>
      <c r="BF251" s="234"/>
      <c r="BG251" s="181">
        <f t="shared" si="82"/>
        <v>0</v>
      </c>
      <c r="BH251" s="182"/>
      <c r="BI251" s="235"/>
      <c r="BJ251" s="236"/>
      <c r="BK251" s="235"/>
      <c r="BL251" s="185">
        <f t="shared" si="72"/>
        <v>0</v>
      </c>
      <c r="BM251" s="186">
        <v>0.85416666666669105</v>
      </c>
      <c r="BN251" s="231">
        <v>0.85763888888891304</v>
      </c>
      <c r="BO251" s="177">
        <f t="shared" si="79"/>
        <v>0</v>
      </c>
      <c r="BP251" s="232"/>
      <c r="BQ251" s="233"/>
      <c r="BR251" s="234"/>
      <c r="BS251" s="177">
        <f t="shared" si="73"/>
        <v>0</v>
      </c>
      <c r="BT251" s="232"/>
      <c r="BU251" s="233"/>
      <c r="BV251" s="234"/>
      <c r="BW251" s="181">
        <f t="shared" si="83"/>
        <v>0</v>
      </c>
      <c r="BX251" s="182"/>
      <c r="BY251" s="235"/>
      <c r="BZ251" s="236"/>
      <c r="CA251" s="235"/>
      <c r="CB251" s="185">
        <f t="shared" si="74"/>
        <v>0</v>
      </c>
    </row>
    <row r="252" spans="1:80" ht="15.75">
      <c r="A252" s="186">
        <v>0.85763888888891304</v>
      </c>
      <c r="B252" s="231">
        <v>0.86111111111113603</v>
      </c>
      <c r="C252" s="177">
        <f t="shared" si="75"/>
        <v>0</v>
      </c>
      <c r="D252" s="232"/>
      <c r="E252" s="233"/>
      <c r="F252" s="234"/>
      <c r="G252" s="177">
        <f t="shared" si="65"/>
        <v>0</v>
      </c>
      <c r="H252" s="232"/>
      <c r="I252" s="233"/>
      <c r="J252" s="234"/>
      <c r="K252" s="181">
        <f t="shared" si="60"/>
        <v>0</v>
      </c>
      <c r="L252" s="182"/>
      <c r="M252" s="235"/>
      <c r="N252" s="236"/>
      <c r="O252" s="235"/>
      <c r="P252" s="185">
        <f t="shared" si="66"/>
        <v>0</v>
      </c>
      <c r="Q252" s="186">
        <v>0.85763888888891304</v>
      </c>
      <c r="R252" s="231">
        <v>0.86111111111113603</v>
      </c>
      <c r="S252" s="177">
        <f t="shared" si="76"/>
        <v>0</v>
      </c>
      <c r="T252" s="232"/>
      <c r="U252" s="233"/>
      <c r="V252" s="234"/>
      <c r="W252" s="177">
        <f t="shared" si="67"/>
        <v>0</v>
      </c>
      <c r="X252" s="232"/>
      <c r="Y252" s="233"/>
      <c r="Z252" s="234"/>
      <c r="AA252" s="181">
        <f t="shared" si="80"/>
        <v>0</v>
      </c>
      <c r="AB252" s="182"/>
      <c r="AC252" s="235"/>
      <c r="AD252" s="236"/>
      <c r="AE252" s="235"/>
      <c r="AF252" s="185">
        <f t="shared" si="68"/>
        <v>0</v>
      </c>
      <c r="AG252" s="186">
        <v>0.85763888888891304</v>
      </c>
      <c r="AH252" s="231">
        <v>0.86111111111113603</v>
      </c>
      <c r="AI252" s="177">
        <f t="shared" si="77"/>
        <v>0</v>
      </c>
      <c r="AJ252" s="232"/>
      <c r="AK252" s="233"/>
      <c r="AL252" s="234"/>
      <c r="AM252" s="177">
        <f t="shared" si="69"/>
        <v>0</v>
      </c>
      <c r="AN252" s="232"/>
      <c r="AO252" s="233"/>
      <c r="AP252" s="234"/>
      <c r="AQ252" s="181">
        <f t="shared" si="81"/>
        <v>0</v>
      </c>
      <c r="AR252" s="182"/>
      <c r="AS252" s="235"/>
      <c r="AT252" s="236"/>
      <c r="AU252" s="235"/>
      <c r="AV252" s="185">
        <f t="shared" si="70"/>
        <v>0</v>
      </c>
      <c r="AW252" s="186">
        <v>0.85763888888891304</v>
      </c>
      <c r="AX252" s="231">
        <v>0.86111111111113603</v>
      </c>
      <c r="AY252" s="177">
        <f t="shared" si="78"/>
        <v>0</v>
      </c>
      <c r="AZ252" s="232"/>
      <c r="BA252" s="233"/>
      <c r="BB252" s="234"/>
      <c r="BC252" s="177">
        <f t="shared" si="71"/>
        <v>0</v>
      </c>
      <c r="BD252" s="232"/>
      <c r="BE252" s="233"/>
      <c r="BF252" s="234"/>
      <c r="BG252" s="181">
        <f t="shared" si="82"/>
        <v>0</v>
      </c>
      <c r="BH252" s="182"/>
      <c r="BI252" s="235"/>
      <c r="BJ252" s="236"/>
      <c r="BK252" s="235"/>
      <c r="BL252" s="185">
        <f t="shared" si="72"/>
        <v>0</v>
      </c>
      <c r="BM252" s="186">
        <v>0.85763888888891304</v>
      </c>
      <c r="BN252" s="231">
        <v>0.86111111111113603</v>
      </c>
      <c r="BO252" s="177">
        <f t="shared" si="79"/>
        <v>0</v>
      </c>
      <c r="BP252" s="232"/>
      <c r="BQ252" s="233"/>
      <c r="BR252" s="234"/>
      <c r="BS252" s="177">
        <f t="shared" si="73"/>
        <v>0</v>
      </c>
      <c r="BT252" s="232"/>
      <c r="BU252" s="233"/>
      <c r="BV252" s="234"/>
      <c r="BW252" s="181">
        <f t="shared" si="83"/>
        <v>0</v>
      </c>
      <c r="BX252" s="182"/>
      <c r="BY252" s="235"/>
      <c r="BZ252" s="236"/>
      <c r="CA252" s="235"/>
      <c r="CB252" s="185">
        <f t="shared" si="74"/>
        <v>0</v>
      </c>
    </row>
    <row r="253" spans="1:80" ht="15.75">
      <c r="A253" s="186">
        <v>0.86111111111113603</v>
      </c>
      <c r="B253" s="231">
        <v>0.86458333333335802</v>
      </c>
      <c r="C253" s="177">
        <f t="shared" si="75"/>
        <v>0</v>
      </c>
      <c r="D253" s="232"/>
      <c r="E253" s="233"/>
      <c r="F253" s="234"/>
      <c r="G253" s="177">
        <f t="shared" si="65"/>
        <v>0</v>
      </c>
      <c r="H253" s="232"/>
      <c r="I253" s="233"/>
      <c r="J253" s="234"/>
      <c r="K253" s="181">
        <f t="shared" si="60"/>
        <v>0</v>
      </c>
      <c r="L253" s="182"/>
      <c r="M253" s="235"/>
      <c r="N253" s="236"/>
      <c r="O253" s="235"/>
      <c r="P253" s="185">
        <f t="shared" si="66"/>
        <v>0</v>
      </c>
      <c r="Q253" s="186">
        <v>0.86111111111113603</v>
      </c>
      <c r="R253" s="231">
        <v>0.86458333333335802</v>
      </c>
      <c r="S253" s="177">
        <f t="shared" si="76"/>
        <v>0</v>
      </c>
      <c r="T253" s="232"/>
      <c r="U253" s="233"/>
      <c r="V253" s="234"/>
      <c r="W253" s="177">
        <f t="shared" si="67"/>
        <v>0</v>
      </c>
      <c r="X253" s="232"/>
      <c r="Y253" s="233"/>
      <c r="Z253" s="234"/>
      <c r="AA253" s="181">
        <f t="shared" si="80"/>
        <v>0</v>
      </c>
      <c r="AB253" s="182"/>
      <c r="AC253" s="235"/>
      <c r="AD253" s="236"/>
      <c r="AE253" s="235"/>
      <c r="AF253" s="185">
        <f t="shared" si="68"/>
        <v>0</v>
      </c>
      <c r="AG253" s="186">
        <v>0.86111111111113603</v>
      </c>
      <c r="AH253" s="231">
        <v>0.86458333333335802</v>
      </c>
      <c r="AI253" s="177">
        <f t="shared" si="77"/>
        <v>0</v>
      </c>
      <c r="AJ253" s="232"/>
      <c r="AK253" s="233"/>
      <c r="AL253" s="234"/>
      <c r="AM253" s="177">
        <f t="shared" si="69"/>
        <v>0</v>
      </c>
      <c r="AN253" s="232"/>
      <c r="AO253" s="233"/>
      <c r="AP253" s="234"/>
      <c r="AQ253" s="181">
        <f t="shared" si="81"/>
        <v>0</v>
      </c>
      <c r="AR253" s="182"/>
      <c r="AS253" s="235"/>
      <c r="AT253" s="236"/>
      <c r="AU253" s="235"/>
      <c r="AV253" s="185">
        <f t="shared" si="70"/>
        <v>0</v>
      </c>
      <c r="AW253" s="186">
        <v>0.86111111111113603</v>
      </c>
      <c r="AX253" s="231">
        <v>0.86458333333335802</v>
      </c>
      <c r="AY253" s="177">
        <f t="shared" si="78"/>
        <v>0</v>
      </c>
      <c r="AZ253" s="232"/>
      <c r="BA253" s="233"/>
      <c r="BB253" s="234"/>
      <c r="BC253" s="177">
        <f t="shared" si="71"/>
        <v>0</v>
      </c>
      <c r="BD253" s="232"/>
      <c r="BE253" s="233"/>
      <c r="BF253" s="234"/>
      <c r="BG253" s="181">
        <f t="shared" si="82"/>
        <v>0</v>
      </c>
      <c r="BH253" s="182"/>
      <c r="BI253" s="235"/>
      <c r="BJ253" s="236"/>
      <c r="BK253" s="235"/>
      <c r="BL253" s="185">
        <f t="shared" si="72"/>
        <v>0</v>
      </c>
      <c r="BM253" s="186">
        <v>0.86111111111113603</v>
      </c>
      <c r="BN253" s="231">
        <v>0.86458333333335802</v>
      </c>
      <c r="BO253" s="177">
        <f t="shared" si="79"/>
        <v>0</v>
      </c>
      <c r="BP253" s="232"/>
      <c r="BQ253" s="233"/>
      <c r="BR253" s="234"/>
      <c r="BS253" s="177">
        <f t="shared" si="73"/>
        <v>0</v>
      </c>
      <c r="BT253" s="232"/>
      <c r="BU253" s="233"/>
      <c r="BV253" s="234"/>
      <c r="BW253" s="181">
        <f t="shared" si="83"/>
        <v>0</v>
      </c>
      <c r="BX253" s="182"/>
      <c r="BY253" s="235"/>
      <c r="BZ253" s="236"/>
      <c r="CA253" s="235"/>
      <c r="CB253" s="185">
        <f t="shared" si="74"/>
        <v>0</v>
      </c>
    </row>
    <row r="254" spans="1:80" ht="15.75">
      <c r="A254" s="186">
        <v>0.86458333333335802</v>
      </c>
      <c r="B254" s="231">
        <v>0.86805555555558001</v>
      </c>
      <c r="C254" s="177">
        <f t="shared" si="75"/>
        <v>0</v>
      </c>
      <c r="D254" s="232"/>
      <c r="E254" s="233"/>
      <c r="F254" s="234"/>
      <c r="G254" s="177">
        <f t="shared" si="65"/>
        <v>0</v>
      </c>
      <c r="H254" s="232"/>
      <c r="I254" s="233"/>
      <c r="J254" s="234"/>
      <c r="K254" s="181">
        <f t="shared" si="60"/>
        <v>0</v>
      </c>
      <c r="L254" s="182"/>
      <c r="M254" s="235"/>
      <c r="N254" s="236"/>
      <c r="O254" s="235"/>
      <c r="P254" s="185">
        <f t="shared" si="66"/>
        <v>0</v>
      </c>
      <c r="Q254" s="186">
        <v>0.86458333333335802</v>
      </c>
      <c r="R254" s="231">
        <v>0.86805555555558001</v>
      </c>
      <c r="S254" s="177">
        <f t="shared" si="76"/>
        <v>0</v>
      </c>
      <c r="T254" s="232"/>
      <c r="U254" s="233"/>
      <c r="V254" s="234"/>
      <c r="W254" s="177">
        <f t="shared" si="67"/>
        <v>0</v>
      </c>
      <c r="X254" s="232"/>
      <c r="Y254" s="233"/>
      <c r="Z254" s="234"/>
      <c r="AA254" s="181">
        <f t="shared" si="80"/>
        <v>0</v>
      </c>
      <c r="AB254" s="182"/>
      <c r="AC254" s="235"/>
      <c r="AD254" s="236"/>
      <c r="AE254" s="235"/>
      <c r="AF254" s="185">
        <f t="shared" si="68"/>
        <v>0</v>
      </c>
      <c r="AG254" s="186">
        <v>0.86458333333335802</v>
      </c>
      <c r="AH254" s="231">
        <v>0.86805555555558001</v>
      </c>
      <c r="AI254" s="177">
        <f t="shared" si="77"/>
        <v>0</v>
      </c>
      <c r="AJ254" s="232"/>
      <c r="AK254" s="233"/>
      <c r="AL254" s="234"/>
      <c r="AM254" s="177">
        <f t="shared" si="69"/>
        <v>0</v>
      </c>
      <c r="AN254" s="232"/>
      <c r="AO254" s="233"/>
      <c r="AP254" s="234"/>
      <c r="AQ254" s="181">
        <f t="shared" si="81"/>
        <v>0</v>
      </c>
      <c r="AR254" s="182"/>
      <c r="AS254" s="235"/>
      <c r="AT254" s="236"/>
      <c r="AU254" s="235"/>
      <c r="AV254" s="185">
        <f t="shared" si="70"/>
        <v>0</v>
      </c>
      <c r="AW254" s="186">
        <v>0.86458333333335802</v>
      </c>
      <c r="AX254" s="231">
        <v>0.86805555555558001</v>
      </c>
      <c r="AY254" s="177">
        <f t="shared" si="78"/>
        <v>0</v>
      </c>
      <c r="AZ254" s="232"/>
      <c r="BA254" s="233"/>
      <c r="BB254" s="234"/>
      <c r="BC254" s="177">
        <f t="shared" si="71"/>
        <v>0</v>
      </c>
      <c r="BD254" s="232"/>
      <c r="BE254" s="233"/>
      <c r="BF254" s="234"/>
      <c r="BG254" s="181">
        <f t="shared" si="82"/>
        <v>0</v>
      </c>
      <c r="BH254" s="182"/>
      <c r="BI254" s="235"/>
      <c r="BJ254" s="236"/>
      <c r="BK254" s="235"/>
      <c r="BL254" s="185">
        <f t="shared" si="72"/>
        <v>0</v>
      </c>
      <c r="BM254" s="186">
        <v>0.86458333333335802</v>
      </c>
      <c r="BN254" s="231">
        <v>0.86805555555558001</v>
      </c>
      <c r="BO254" s="177">
        <f t="shared" si="79"/>
        <v>0</v>
      </c>
      <c r="BP254" s="232"/>
      <c r="BQ254" s="233"/>
      <c r="BR254" s="234"/>
      <c r="BS254" s="177">
        <f t="shared" si="73"/>
        <v>0</v>
      </c>
      <c r="BT254" s="232"/>
      <c r="BU254" s="233"/>
      <c r="BV254" s="234"/>
      <c r="BW254" s="181">
        <f t="shared" si="83"/>
        <v>0</v>
      </c>
      <c r="BX254" s="182"/>
      <c r="BY254" s="235"/>
      <c r="BZ254" s="236"/>
      <c r="CA254" s="235"/>
      <c r="CB254" s="185">
        <f t="shared" si="74"/>
        <v>0</v>
      </c>
    </row>
    <row r="255" spans="1:80" ht="15.75">
      <c r="A255" s="186">
        <v>0.86805555555558001</v>
      </c>
      <c r="B255" s="231">
        <v>0.87152777777780299</v>
      </c>
      <c r="C255" s="177">
        <f t="shared" si="75"/>
        <v>0</v>
      </c>
      <c r="D255" s="232"/>
      <c r="E255" s="233"/>
      <c r="F255" s="234"/>
      <c r="G255" s="177">
        <f t="shared" si="65"/>
        <v>0</v>
      </c>
      <c r="H255" s="232"/>
      <c r="I255" s="233"/>
      <c r="J255" s="234"/>
      <c r="K255" s="181">
        <f t="shared" si="60"/>
        <v>0</v>
      </c>
      <c r="L255" s="182"/>
      <c r="M255" s="235"/>
      <c r="N255" s="236"/>
      <c r="O255" s="235"/>
      <c r="P255" s="185">
        <f t="shared" si="66"/>
        <v>0</v>
      </c>
      <c r="Q255" s="186">
        <v>0.86805555555558001</v>
      </c>
      <c r="R255" s="231">
        <v>0.87152777777780299</v>
      </c>
      <c r="S255" s="177">
        <f t="shared" si="76"/>
        <v>0</v>
      </c>
      <c r="T255" s="232"/>
      <c r="U255" s="233"/>
      <c r="V255" s="234"/>
      <c r="W255" s="177">
        <f t="shared" si="67"/>
        <v>0</v>
      </c>
      <c r="X255" s="232"/>
      <c r="Y255" s="233"/>
      <c r="Z255" s="234"/>
      <c r="AA255" s="181">
        <f t="shared" si="80"/>
        <v>0</v>
      </c>
      <c r="AB255" s="182"/>
      <c r="AC255" s="235"/>
      <c r="AD255" s="236"/>
      <c r="AE255" s="235"/>
      <c r="AF255" s="185">
        <f t="shared" si="68"/>
        <v>0</v>
      </c>
      <c r="AG255" s="186">
        <v>0.86805555555558001</v>
      </c>
      <c r="AH255" s="231">
        <v>0.87152777777780299</v>
      </c>
      <c r="AI255" s="177">
        <f t="shared" si="77"/>
        <v>0</v>
      </c>
      <c r="AJ255" s="232"/>
      <c r="AK255" s="233"/>
      <c r="AL255" s="234"/>
      <c r="AM255" s="177">
        <f t="shared" si="69"/>
        <v>0</v>
      </c>
      <c r="AN255" s="232"/>
      <c r="AO255" s="233"/>
      <c r="AP255" s="234"/>
      <c r="AQ255" s="181">
        <f t="shared" si="81"/>
        <v>0</v>
      </c>
      <c r="AR255" s="182"/>
      <c r="AS255" s="235"/>
      <c r="AT255" s="236"/>
      <c r="AU255" s="235"/>
      <c r="AV255" s="185">
        <f t="shared" si="70"/>
        <v>0</v>
      </c>
      <c r="AW255" s="186">
        <v>0.86805555555558001</v>
      </c>
      <c r="AX255" s="231">
        <v>0.87152777777780299</v>
      </c>
      <c r="AY255" s="177">
        <f t="shared" si="78"/>
        <v>0</v>
      </c>
      <c r="AZ255" s="232"/>
      <c r="BA255" s="233"/>
      <c r="BB255" s="234"/>
      <c r="BC255" s="177">
        <f t="shared" si="71"/>
        <v>0</v>
      </c>
      <c r="BD255" s="232"/>
      <c r="BE255" s="233"/>
      <c r="BF255" s="234"/>
      <c r="BG255" s="181">
        <f t="shared" si="82"/>
        <v>0</v>
      </c>
      <c r="BH255" s="182"/>
      <c r="BI255" s="235"/>
      <c r="BJ255" s="236"/>
      <c r="BK255" s="235"/>
      <c r="BL255" s="185">
        <f t="shared" si="72"/>
        <v>0</v>
      </c>
      <c r="BM255" s="186">
        <v>0.86805555555558001</v>
      </c>
      <c r="BN255" s="231">
        <v>0.87152777777780299</v>
      </c>
      <c r="BO255" s="177">
        <f t="shared" si="79"/>
        <v>0</v>
      </c>
      <c r="BP255" s="232"/>
      <c r="BQ255" s="233"/>
      <c r="BR255" s="234"/>
      <c r="BS255" s="177">
        <f t="shared" si="73"/>
        <v>0</v>
      </c>
      <c r="BT255" s="232"/>
      <c r="BU255" s="233"/>
      <c r="BV255" s="234"/>
      <c r="BW255" s="181">
        <f t="shared" si="83"/>
        <v>0</v>
      </c>
      <c r="BX255" s="182"/>
      <c r="BY255" s="235"/>
      <c r="BZ255" s="236"/>
      <c r="CA255" s="235"/>
      <c r="CB255" s="185">
        <f t="shared" si="74"/>
        <v>0</v>
      </c>
    </row>
    <row r="256" spans="1:80" ht="15.75">
      <c r="A256" s="186">
        <v>0.87152777777780299</v>
      </c>
      <c r="B256" s="231">
        <v>0.87500000000002498</v>
      </c>
      <c r="C256" s="177">
        <f t="shared" si="75"/>
        <v>0</v>
      </c>
      <c r="D256" s="232"/>
      <c r="E256" s="233"/>
      <c r="F256" s="234"/>
      <c r="G256" s="177">
        <f t="shared" si="65"/>
        <v>0</v>
      </c>
      <c r="H256" s="232"/>
      <c r="I256" s="233"/>
      <c r="J256" s="234"/>
      <c r="K256" s="181">
        <f t="shared" si="60"/>
        <v>0</v>
      </c>
      <c r="L256" s="182"/>
      <c r="M256" s="235"/>
      <c r="N256" s="236"/>
      <c r="O256" s="235"/>
      <c r="P256" s="185">
        <f t="shared" si="66"/>
        <v>0</v>
      </c>
      <c r="Q256" s="186">
        <v>0.87152777777780299</v>
      </c>
      <c r="R256" s="231">
        <v>0.87500000000002498</v>
      </c>
      <c r="S256" s="177">
        <f t="shared" si="76"/>
        <v>0</v>
      </c>
      <c r="T256" s="232"/>
      <c r="U256" s="233"/>
      <c r="V256" s="234"/>
      <c r="W256" s="177">
        <f t="shared" si="67"/>
        <v>0</v>
      </c>
      <c r="X256" s="232"/>
      <c r="Y256" s="233"/>
      <c r="Z256" s="234"/>
      <c r="AA256" s="181">
        <f t="shared" si="80"/>
        <v>0</v>
      </c>
      <c r="AB256" s="182"/>
      <c r="AC256" s="235"/>
      <c r="AD256" s="236"/>
      <c r="AE256" s="235"/>
      <c r="AF256" s="185">
        <f t="shared" si="68"/>
        <v>0</v>
      </c>
      <c r="AG256" s="186">
        <v>0.87152777777780299</v>
      </c>
      <c r="AH256" s="231">
        <v>0.87500000000002498</v>
      </c>
      <c r="AI256" s="177">
        <f t="shared" si="77"/>
        <v>0</v>
      </c>
      <c r="AJ256" s="232"/>
      <c r="AK256" s="233"/>
      <c r="AL256" s="234"/>
      <c r="AM256" s="177">
        <f t="shared" si="69"/>
        <v>0</v>
      </c>
      <c r="AN256" s="232"/>
      <c r="AO256" s="233"/>
      <c r="AP256" s="234"/>
      <c r="AQ256" s="181">
        <f t="shared" si="81"/>
        <v>0</v>
      </c>
      <c r="AR256" s="182"/>
      <c r="AS256" s="235"/>
      <c r="AT256" s="236"/>
      <c r="AU256" s="235"/>
      <c r="AV256" s="185">
        <f t="shared" si="70"/>
        <v>0</v>
      </c>
      <c r="AW256" s="186">
        <v>0.87152777777780299</v>
      </c>
      <c r="AX256" s="231">
        <v>0.87500000000002498</v>
      </c>
      <c r="AY256" s="177">
        <f t="shared" si="78"/>
        <v>0</v>
      </c>
      <c r="AZ256" s="232"/>
      <c r="BA256" s="233"/>
      <c r="BB256" s="234"/>
      <c r="BC256" s="177">
        <f t="shared" si="71"/>
        <v>0</v>
      </c>
      <c r="BD256" s="232"/>
      <c r="BE256" s="233"/>
      <c r="BF256" s="234"/>
      <c r="BG256" s="181">
        <f t="shared" si="82"/>
        <v>0</v>
      </c>
      <c r="BH256" s="182"/>
      <c r="BI256" s="235"/>
      <c r="BJ256" s="236"/>
      <c r="BK256" s="235"/>
      <c r="BL256" s="185">
        <f t="shared" si="72"/>
        <v>0</v>
      </c>
      <c r="BM256" s="186">
        <v>0.87152777777780299</v>
      </c>
      <c r="BN256" s="231">
        <v>0.87500000000002498</v>
      </c>
      <c r="BO256" s="177">
        <f t="shared" si="79"/>
        <v>0</v>
      </c>
      <c r="BP256" s="232"/>
      <c r="BQ256" s="233"/>
      <c r="BR256" s="234"/>
      <c r="BS256" s="177">
        <f t="shared" si="73"/>
        <v>0</v>
      </c>
      <c r="BT256" s="232"/>
      <c r="BU256" s="233"/>
      <c r="BV256" s="234"/>
      <c r="BW256" s="181">
        <f t="shared" si="83"/>
        <v>0</v>
      </c>
      <c r="BX256" s="182"/>
      <c r="BY256" s="235"/>
      <c r="BZ256" s="236"/>
      <c r="CA256" s="235"/>
      <c r="CB256" s="185">
        <f t="shared" si="74"/>
        <v>0</v>
      </c>
    </row>
    <row r="257" spans="1:80" ht="15.75">
      <c r="A257" s="186">
        <v>0.87500000000002498</v>
      </c>
      <c r="B257" s="231">
        <v>0.87847222222224697</v>
      </c>
      <c r="C257" s="177">
        <f t="shared" si="75"/>
        <v>0</v>
      </c>
      <c r="D257" s="232"/>
      <c r="E257" s="233"/>
      <c r="F257" s="234"/>
      <c r="G257" s="177">
        <f t="shared" si="65"/>
        <v>0</v>
      </c>
      <c r="H257" s="232"/>
      <c r="I257" s="233"/>
      <c r="J257" s="234"/>
      <c r="K257" s="181">
        <f t="shared" si="60"/>
        <v>0</v>
      </c>
      <c r="L257" s="182"/>
      <c r="M257" s="235"/>
      <c r="N257" s="236"/>
      <c r="O257" s="235"/>
      <c r="P257" s="185">
        <f t="shared" si="66"/>
        <v>0</v>
      </c>
      <c r="Q257" s="186">
        <v>0.87500000000002498</v>
      </c>
      <c r="R257" s="231">
        <v>0.87847222222224697</v>
      </c>
      <c r="S257" s="177">
        <f t="shared" si="76"/>
        <v>0</v>
      </c>
      <c r="T257" s="232"/>
      <c r="U257" s="233"/>
      <c r="V257" s="234"/>
      <c r="W257" s="177">
        <f t="shared" si="67"/>
        <v>0</v>
      </c>
      <c r="X257" s="232"/>
      <c r="Y257" s="233"/>
      <c r="Z257" s="234"/>
      <c r="AA257" s="181">
        <f t="shared" si="80"/>
        <v>0</v>
      </c>
      <c r="AB257" s="182"/>
      <c r="AC257" s="235"/>
      <c r="AD257" s="236"/>
      <c r="AE257" s="235"/>
      <c r="AF257" s="185">
        <f t="shared" si="68"/>
        <v>0</v>
      </c>
      <c r="AG257" s="186">
        <v>0.87500000000002498</v>
      </c>
      <c r="AH257" s="231">
        <v>0.87847222222224697</v>
      </c>
      <c r="AI257" s="177">
        <f t="shared" si="77"/>
        <v>0</v>
      </c>
      <c r="AJ257" s="232"/>
      <c r="AK257" s="233"/>
      <c r="AL257" s="234"/>
      <c r="AM257" s="177">
        <f t="shared" si="69"/>
        <v>0</v>
      </c>
      <c r="AN257" s="232"/>
      <c r="AO257" s="233"/>
      <c r="AP257" s="234"/>
      <c r="AQ257" s="181">
        <f t="shared" si="81"/>
        <v>0</v>
      </c>
      <c r="AR257" s="182"/>
      <c r="AS257" s="235"/>
      <c r="AT257" s="236"/>
      <c r="AU257" s="235"/>
      <c r="AV257" s="185">
        <f t="shared" si="70"/>
        <v>0</v>
      </c>
      <c r="AW257" s="186">
        <v>0.87500000000002498</v>
      </c>
      <c r="AX257" s="231">
        <v>0.87847222222224697</v>
      </c>
      <c r="AY257" s="177">
        <f t="shared" si="78"/>
        <v>0</v>
      </c>
      <c r="AZ257" s="232"/>
      <c r="BA257" s="233"/>
      <c r="BB257" s="234"/>
      <c r="BC257" s="177">
        <f t="shared" si="71"/>
        <v>0</v>
      </c>
      <c r="BD257" s="232"/>
      <c r="BE257" s="233"/>
      <c r="BF257" s="234"/>
      <c r="BG257" s="181">
        <f t="shared" si="82"/>
        <v>0</v>
      </c>
      <c r="BH257" s="182"/>
      <c r="BI257" s="235"/>
      <c r="BJ257" s="236"/>
      <c r="BK257" s="235"/>
      <c r="BL257" s="185">
        <f t="shared" si="72"/>
        <v>0</v>
      </c>
      <c r="BM257" s="186">
        <v>0.87500000000002498</v>
      </c>
      <c r="BN257" s="231">
        <v>0.87847222222224697</v>
      </c>
      <c r="BO257" s="177">
        <f t="shared" si="79"/>
        <v>0</v>
      </c>
      <c r="BP257" s="232"/>
      <c r="BQ257" s="233"/>
      <c r="BR257" s="234"/>
      <c r="BS257" s="177">
        <f t="shared" si="73"/>
        <v>0</v>
      </c>
      <c r="BT257" s="232"/>
      <c r="BU257" s="233"/>
      <c r="BV257" s="234"/>
      <c r="BW257" s="181">
        <f t="shared" si="83"/>
        <v>0</v>
      </c>
      <c r="BX257" s="182"/>
      <c r="BY257" s="235"/>
      <c r="BZ257" s="236"/>
      <c r="CA257" s="235"/>
      <c r="CB257" s="185">
        <f t="shared" si="74"/>
        <v>0</v>
      </c>
    </row>
    <row r="258" spans="1:80" ht="15.75">
      <c r="A258" s="186">
        <v>0.87847222222224697</v>
      </c>
      <c r="B258" s="231">
        <v>0.88194444444446995</v>
      </c>
      <c r="C258" s="177">
        <f t="shared" si="75"/>
        <v>0</v>
      </c>
      <c r="D258" s="232"/>
      <c r="E258" s="233"/>
      <c r="F258" s="234"/>
      <c r="G258" s="177">
        <f t="shared" si="65"/>
        <v>0</v>
      </c>
      <c r="H258" s="232"/>
      <c r="I258" s="233"/>
      <c r="J258" s="234"/>
      <c r="K258" s="181">
        <f t="shared" si="60"/>
        <v>0</v>
      </c>
      <c r="L258" s="182"/>
      <c r="M258" s="235"/>
      <c r="N258" s="236"/>
      <c r="O258" s="235"/>
      <c r="P258" s="185">
        <f t="shared" si="66"/>
        <v>0</v>
      </c>
      <c r="Q258" s="186">
        <v>0.87847222222224697</v>
      </c>
      <c r="R258" s="231">
        <v>0.88194444444446995</v>
      </c>
      <c r="S258" s="177">
        <f t="shared" si="76"/>
        <v>0</v>
      </c>
      <c r="T258" s="232"/>
      <c r="U258" s="233"/>
      <c r="V258" s="234"/>
      <c r="W258" s="177">
        <f t="shared" si="67"/>
        <v>0</v>
      </c>
      <c r="X258" s="232"/>
      <c r="Y258" s="233"/>
      <c r="Z258" s="234"/>
      <c r="AA258" s="181">
        <f t="shared" si="80"/>
        <v>0</v>
      </c>
      <c r="AB258" s="182"/>
      <c r="AC258" s="235"/>
      <c r="AD258" s="236"/>
      <c r="AE258" s="235"/>
      <c r="AF258" s="185">
        <f t="shared" si="68"/>
        <v>0</v>
      </c>
      <c r="AG258" s="186">
        <v>0.87847222222224697</v>
      </c>
      <c r="AH258" s="231">
        <v>0.88194444444446995</v>
      </c>
      <c r="AI258" s="177">
        <f t="shared" si="77"/>
        <v>0</v>
      </c>
      <c r="AJ258" s="232"/>
      <c r="AK258" s="233"/>
      <c r="AL258" s="234"/>
      <c r="AM258" s="177">
        <f t="shared" si="69"/>
        <v>0</v>
      </c>
      <c r="AN258" s="232"/>
      <c r="AO258" s="233"/>
      <c r="AP258" s="234"/>
      <c r="AQ258" s="181">
        <f t="shared" si="81"/>
        <v>0</v>
      </c>
      <c r="AR258" s="182"/>
      <c r="AS258" s="235"/>
      <c r="AT258" s="236"/>
      <c r="AU258" s="235"/>
      <c r="AV258" s="185">
        <f t="shared" si="70"/>
        <v>0</v>
      </c>
      <c r="AW258" s="186">
        <v>0.87847222222224697</v>
      </c>
      <c r="AX258" s="231">
        <v>0.88194444444446995</v>
      </c>
      <c r="AY258" s="177">
        <f t="shared" si="78"/>
        <v>0</v>
      </c>
      <c r="AZ258" s="232"/>
      <c r="BA258" s="233"/>
      <c r="BB258" s="234"/>
      <c r="BC258" s="177">
        <f t="shared" si="71"/>
        <v>0</v>
      </c>
      <c r="BD258" s="232"/>
      <c r="BE258" s="233"/>
      <c r="BF258" s="234"/>
      <c r="BG258" s="181">
        <f t="shared" si="82"/>
        <v>0</v>
      </c>
      <c r="BH258" s="182"/>
      <c r="BI258" s="235"/>
      <c r="BJ258" s="236"/>
      <c r="BK258" s="235"/>
      <c r="BL258" s="185">
        <f t="shared" si="72"/>
        <v>0</v>
      </c>
      <c r="BM258" s="186">
        <v>0.87847222222224697</v>
      </c>
      <c r="BN258" s="231">
        <v>0.88194444444446995</v>
      </c>
      <c r="BO258" s="177">
        <f t="shared" si="79"/>
        <v>0</v>
      </c>
      <c r="BP258" s="232"/>
      <c r="BQ258" s="233"/>
      <c r="BR258" s="234"/>
      <c r="BS258" s="177">
        <f t="shared" si="73"/>
        <v>0</v>
      </c>
      <c r="BT258" s="232"/>
      <c r="BU258" s="233"/>
      <c r="BV258" s="234"/>
      <c r="BW258" s="181">
        <f t="shared" si="83"/>
        <v>0</v>
      </c>
      <c r="BX258" s="182"/>
      <c r="BY258" s="235"/>
      <c r="BZ258" s="236"/>
      <c r="CA258" s="235"/>
      <c r="CB258" s="185">
        <f t="shared" si="74"/>
        <v>0</v>
      </c>
    </row>
    <row r="259" spans="1:80" ht="15.75">
      <c r="A259" s="186">
        <v>0.88194444444446995</v>
      </c>
      <c r="B259" s="231">
        <v>0.88541666666669205</v>
      </c>
      <c r="C259" s="177">
        <f t="shared" si="75"/>
        <v>0</v>
      </c>
      <c r="D259" s="232"/>
      <c r="E259" s="233"/>
      <c r="F259" s="234"/>
      <c r="G259" s="177">
        <f t="shared" si="65"/>
        <v>0</v>
      </c>
      <c r="H259" s="232"/>
      <c r="I259" s="233"/>
      <c r="J259" s="234"/>
      <c r="K259" s="181">
        <f t="shared" si="60"/>
        <v>0</v>
      </c>
      <c r="L259" s="182"/>
      <c r="M259" s="235"/>
      <c r="N259" s="236"/>
      <c r="O259" s="235"/>
      <c r="P259" s="185">
        <f t="shared" si="66"/>
        <v>0</v>
      </c>
      <c r="Q259" s="186">
        <v>0.88194444444446995</v>
      </c>
      <c r="R259" s="231">
        <v>0.88541666666669205</v>
      </c>
      <c r="S259" s="177">
        <f t="shared" si="76"/>
        <v>0</v>
      </c>
      <c r="T259" s="232"/>
      <c r="U259" s="233"/>
      <c r="V259" s="234"/>
      <c r="W259" s="177">
        <f t="shared" si="67"/>
        <v>0</v>
      </c>
      <c r="X259" s="232"/>
      <c r="Y259" s="233"/>
      <c r="Z259" s="234"/>
      <c r="AA259" s="181">
        <f t="shared" si="80"/>
        <v>0</v>
      </c>
      <c r="AB259" s="182"/>
      <c r="AC259" s="235"/>
      <c r="AD259" s="236"/>
      <c r="AE259" s="235"/>
      <c r="AF259" s="185">
        <f t="shared" si="68"/>
        <v>0</v>
      </c>
      <c r="AG259" s="186">
        <v>0.88194444444446995</v>
      </c>
      <c r="AH259" s="231">
        <v>0.88541666666669205</v>
      </c>
      <c r="AI259" s="177">
        <f t="shared" si="77"/>
        <v>0</v>
      </c>
      <c r="AJ259" s="232"/>
      <c r="AK259" s="233"/>
      <c r="AL259" s="234"/>
      <c r="AM259" s="177">
        <f t="shared" si="69"/>
        <v>0</v>
      </c>
      <c r="AN259" s="232"/>
      <c r="AO259" s="233"/>
      <c r="AP259" s="234"/>
      <c r="AQ259" s="181">
        <f t="shared" si="81"/>
        <v>0</v>
      </c>
      <c r="AR259" s="182"/>
      <c r="AS259" s="235"/>
      <c r="AT259" s="236"/>
      <c r="AU259" s="235"/>
      <c r="AV259" s="185">
        <f t="shared" si="70"/>
        <v>0</v>
      </c>
      <c r="AW259" s="186">
        <v>0.88194444444446995</v>
      </c>
      <c r="AX259" s="231">
        <v>0.88541666666669205</v>
      </c>
      <c r="AY259" s="177">
        <f t="shared" si="78"/>
        <v>0</v>
      </c>
      <c r="AZ259" s="232"/>
      <c r="BA259" s="233"/>
      <c r="BB259" s="234"/>
      <c r="BC259" s="177">
        <f t="shared" si="71"/>
        <v>0</v>
      </c>
      <c r="BD259" s="232"/>
      <c r="BE259" s="233"/>
      <c r="BF259" s="234"/>
      <c r="BG259" s="181">
        <f t="shared" si="82"/>
        <v>0</v>
      </c>
      <c r="BH259" s="182"/>
      <c r="BI259" s="235"/>
      <c r="BJ259" s="236"/>
      <c r="BK259" s="235"/>
      <c r="BL259" s="185">
        <f t="shared" si="72"/>
        <v>0</v>
      </c>
      <c r="BM259" s="186">
        <v>0.88194444444446995</v>
      </c>
      <c r="BN259" s="231">
        <v>0.88541666666669205</v>
      </c>
      <c r="BO259" s="177">
        <f t="shared" si="79"/>
        <v>0</v>
      </c>
      <c r="BP259" s="232"/>
      <c r="BQ259" s="233"/>
      <c r="BR259" s="234"/>
      <c r="BS259" s="177">
        <f t="shared" si="73"/>
        <v>0</v>
      </c>
      <c r="BT259" s="232"/>
      <c r="BU259" s="233"/>
      <c r="BV259" s="234"/>
      <c r="BW259" s="181">
        <f t="shared" si="83"/>
        <v>0</v>
      </c>
      <c r="BX259" s="182"/>
      <c r="BY259" s="235"/>
      <c r="BZ259" s="236"/>
      <c r="CA259" s="235"/>
      <c r="CB259" s="185">
        <f t="shared" si="74"/>
        <v>0</v>
      </c>
    </row>
    <row r="260" spans="1:80" ht="15.75">
      <c r="A260" s="186">
        <v>0.88541666666669205</v>
      </c>
      <c r="B260" s="231">
        <v>0.88888888888891404</v>
      </c>
      <c r="C260" s="177">
        <f t="shared" si="75"/>
        <v>0</v>
      </c>
      <c r="D260" s="232"/>
      <c r="E260" s="233"/>
      <c r="F260" s="234"/>
      <c r="G260" s="177">
        <f t="shared" si="65"/>
        <v>0</v>
      </c>
      <c r="H260" s="232"/>
      <c r="I260" s="233"/>
      <c r="J260" s="234"/>
      <c r="K260" s="181">
        <f>H260+I260+J260</f>
        <v>0</v>
      </c>
      <c r="L260" s="182"/>
      <c r="M260" s="235"/>
      <c r="N260" s="236"/>
      <c r="O260" s="235"/>
      <c r="P260" s="185">
        <f t="shared" si="66"/>
        <v>0</v>
      </c>
      <c r="Q260" s="186">
        <v>0.88541666666669205</v>
      </c>
      <c r="R260" s="231">
        <v>0.88888888888891404</v>
      </c>
      <c r="S260" s="177">
        <f t="shared" si="76"/>
        <v>0</v>
      </c>
      <c r="T260" s="232"/>
      <c r="U260" s="233"/>
      <c r="V260" s="234"/>
      <c r="W260" s="177">
        <f t="shared" si="67"/>
        <v>0</v>
      </c>
      <c r="X260" s="232"/>
      <c r="Y260" s="233"/>
      <c r="Z260" s="234"/>
      <c r="AA260" s="181">
        <f>X260+Y260+Z260</f>
        <v>0</v>
      </c>
      <c r="AB260" s="182"/>
      <c r="AC260" s="235"/>
      <c r="AD260" s="236"/>
      <c r="AE260" s="235"/>
      <c r="AF260" s="185">
        <f t="shared" si="68"/>
        <v>0</v>
      </c>
      <c r="AG260" s="186">
        <v>0.88541666666669205</v>
      </c>
      <c r="AH260" s="231">
        <v>0.88888888888891404</v>
      </c>
      <c r="AI260" s="177">
        <f t="shared" si="77"/>
        <v>0</v>
      </c>
      <c r="AJ260" s="232"/>
      <c r="AK260" s="233"/>
      <c r="AL260" s="234"/>
      <c r="AM260" s="177">
        <f t="shared" si="69"/>
        <v>0</v>
      </c>
      <c r="AN260" s="232"/>
      <c r="AO260" s="233"/>
      <c r="AP260" s="234"/>
      <c r="AQ260" s="181">
        <f>AN260+AO260+AP260</f>
        <v>0</v>
      </c>
      <c r="AR260" s="182"/>
      <c r="AS260" s="235"/>
      <c r="AT260" s="236"/>
      <c r="AU260" s="235"/>
      <c r="AV260" s="185">
        <f t="shared" si="70"/>
        <v>0</v>
      </c>
      <c r="AW260" s="186">
        <v>0.88541666666669205</v>
      </c>
      <c r="AX260" s="231">
        <v>0.88888888888891404</v>
      </c>
      <c r="AY260" s="177">
        <f t="shared" si="78"/>
        <v>0</v>
      </c>
      <c r="AZ260" s="232"/>
      <c r="BA260" s="233"/>
      <c r="BB260" s="234"/>
      <c r="BC260" s="177">
        <f t="shared" si="71"/>
        <v>0</v>
      </c>
      <c r="BD260" s="232"/>
      <c r="BE260" s="233"/>
      <c r="BF260" s="234"/>
      <c r="BG260" s="181">
        <f>BD260+BE260+BF260</f>
        <v>0</v>
      </c>
      <c r="BH260" s="182"/>
      <c r="BI260" s="235"/>
      <c r="BJ260" s="236"/>
      <c r="BK260" s="235"/>
      <c r="BL260" s="185">
        <f t="shared" si="72"/>
        <v>0</v>
      </c>
      <c r="BM260" s="186">
        <v>0.88541666666669205</v>
      </c>
      <c r="BN260" s="231">
        <v>0.88888888888891404</v>
      </c>
      <c r="BO260" s="177">
        <f t="shared" si="79"/>
        <v>0</v>
      </c>
      <c r="BP260" s="232"/>
      <c r="BQ260" s="233"/>
      <c r="BR260" s="234"/>
      <c r="BS260" s="177">
        <f t="shared" si="73"/>
        <v>0</v>
      </c>
      <c r="BT260" s="232"/>
      <c r="BU260" s="233"/>
      <c r="BV260" s="234"/>
      <c r="BW260" s="181">
        <f>BT260+BU260+BV260</f>
        <v>0</v>
      </c>
      <c r="BX260" s="182"/>
      <c r="BY260" s="235"/>
      <c r="BZ260" s="236"/>
      <c r="CA260" s="235"/>
      <c r="CB260" s="185">
        <f t="shared" si="74"/>
        <v>0</v>
      </c>
    </row>
    <row r="261" spans="1:80" ht="15.75">
      <c r="A261" s="186">
        <v>0.88888888888891404</v>
      </c>
      <c r="B261" s="231">
        <v>0.89236111111113603</v>
      </c>
      <c r="C261" s="177">
        <f t="shared" si="75"/>
        <v>0</v>
      </c>
      <c r="D261" s="232"/>
      <c r="E261" s="233"/>
      <c r="F261" s="234"/>
      <c r="G261" s="177">
        <f t="shared" si="65"/>
        <v>0</v>
      </c>
      <c r="H261" s="232"/>
      <c r="I261" s="233"/>
      <c r="J261" s="234"/>
      <c r="K261" s="181">
        <f t="shared" ref="K261:K270" si="84">H261+I261+J261</f>
        <v>0</v>
      </c>
      <c r="L261" s="182"/>
      <c r="M261" s="235"/>
      <c r="N261" s="236"/>
      <c r="O261" s="235"/>
      <c r="P261" s="185">
        <f t="shared" si="66"/>
        <v>0</v>
      </c>
      <c r="Q261" s="186">
        <v>0.88888888888891404</v>
      </c>
      <c r="R261" s="231">
        <v>0.89236111111113603</v>
      </c>
      <c r="S261" s="177">
        <f t="shared" si="76"/>
        <v>0</v>
      </c>
      <c r="T261" s="232"/>
      <c r="U261" s="233"/>
      <c r="V261" s="234"/>
      <c r="W261" s="177">
        <f t="shared" si="67"/>
        <v>0</v>
      </c>
      <c r="X261" s="232"/>
      <c r="Y261" s="233"/>
      <c r="Z261" s="234"/>
      <c r="AA261" s="181">
        <f t="shared" ref="AA261:AA270" si="85">X261+Y261+Z261</f>
        <v>0</v>
      </c>
      <c r="AB261" s="182"/>
      <c r="AC261" s="235"/>
      <c r="AD261" s="236"/>
      <c r="AE261" s="235"/>
      <c r="AF261" s="185">
        <f t="shared" si="68"/>
        <v>0</v>
      </c>
      <c r="AG261" s="186">
        <v>0.88888888888891404</v>
      </c>
      <c r="AH261" s="231">
        <v>0.89236111111113603</v>
      </c>
      <c r="AI261" s="177">
        <f t="shared" si="77"/>
        <v>0</v>
      </c>
      <c r="AJ261" s="232"/>
      <c r="AK261" s="233"/>
      <c r="AL261" s="234"/>
      <c r="AM261" s="177">
        <f t="shared" si="69"/>
        <v>0</v>
      </c>
      <c r="AN261" s="232"/>
      <c r="AO261" s="233"/>
      <c r="AP261" s="234"/>
      <c r="AQ261" s="181">
        <f t="shared" ref="AQ261:AQ270" si="86">AN261+AO261+AP261</f>
        <v>0</v>
      </c>
      <c r="AR261" s="182"/>
      <c r="AS261" s="235"/>
      <c r="AT261" s="236"/>
      <c r="AU261" s="235"/>
      <c r="AV261" s="185">
        <f t="shared" si="70"/>
        <v>0</v>
      </c>
      <c r="AW261" s="186">
        <v>0.88888888888891404</v>
      </c>
      <c r="AX261" s="231">
        <v>0.89236111111113603</v>
      </c>
      <c r="AY261" s="177">
        <f t="shared" si="78"/>
        <v>0</v>
      </c>
      <c r="AZ261" s="232"/>
      <c r="BA261" s="233"/>
      <c r="BB261" s="234"/>
      <c r="BC261" s="177">
        <f t="shared" si="71"/>
        <v>0</v>
      </c>
      <c r="BD261" s="232"/>
      <c r="BE261" s="233"/>
      <c r="BF261" s="234"/>
      <c r="BG261" s="181">
        <f t="shared" ref="BG261:BG270" si="87">BD261+BE261+BF261</f>
        <v>0</v>
      </c>
      <c r="BH261" s="182"/>
      <c r="BI261" s="235"/>
      <c r="BJ261" s="236"/>
      <c r="BK261" s="235"/>
      <c r="BL261" s="185">
        <f t="shared" si="72"/>
        <v>0</v>
      </c>
      <c r="BM261" s="186">
        <v>0.88888888888891404</v>
      </c>
      <c r="BN261" s="231">
        <v>0.89236111111113603</v>
      </c>
      <c r="BO261" s="177">
        <f t="shared" si="79"/>
        <v>0</v>
      </c>
      <c r="BP261" s="232"/>
      <c r="BQ261" s="233"/>
      <c r="BR261" s="234"/>
      <c r="BS261" s="177">
        <f t="shared" si="73"/>
        <v>0</v>
      </c>
      <c r="BT261" s="232"/>
      <c r="BU261" s="233"/>
      <c r="BV261" s="234"/>
      <c r="BW261" s="181">
        <f t="shared" ref="BW261:BW270" si="88">BT261+BU261+BV261</f>
        <v>0</v>
      </c>
      <c r="BX261" s="182"/>
      <c r="BY261" s="235"/>
      <c r="BZ261" s="236"/>
      <c r="CA261" s="235"/>
      <c r="CB261" s="185">
        <f t="shared" si="74"/>
        <v>0</v>
      </c>
    </row>
    <row r="262" spans="1:80" ht="15.75">
      <c r="A262" s="186">
        <v>0.89236111111113603</v>
      </c>
      <c r="B262" s="231">
        <v>0.89583333333335902</v>
      </c>
      <c r="C262" s="177">
        <f t="shared" si="75"/>
        <v>0</v>
      </c>
      <c r="D262" s="232"/>
      <c r="E262" s="233"/>
      <c r="F262" s="234"/>
      <c r="G262" s="177">
        <f t="shared" ref="G262:G292" si="89">K262+P262</f>
        <v>0</v>
      </c>
      <c r="H262" s="232"/>
      <c r="I262" s="233"/>
      <c r="J262" s="234"/>
      <c r="K262" s="181">
        <f t="shared" si="84"/>
        <v>0</v>
      </c>
      <c r="L262" s="182"/>
      <c r="M262" s="235"/>
      <c r="N262" s="236"/>
      <c r="O262" s="235"/>
      <c r="P262" s="185">
        <f t="shared" ref="P262:P292" si="90">L262+M262+N262+O262</f>
        <v>0</v>
      </c>
      <c r="Q262" s="186">
        <v>0.89236111111113603</v>
      </c>
      <c r="R262" s="231">
        <v>0.89583333333335902</v>
      </c>
      <c r="S262" s="177">
        <f t="shared" si="76"/>
        <v>0</v>
      </c>
      <c r="T262" s="232"/>
      <c r="U262" s="233"/>
      <c r="V262" s="234"/>
      <c r="W262" s="177">
        <f t="shared" ref="W262:W292" si="91">AA262+AF262</f>
        <v>0</v>
      </c>
      <c r="X262" s="232"/>
      <c r="Y262" s="233"/>
      <c r="Z262" s="234"/>
      <c r="AA262" s="181">
        <f t="shared" si="85"/>
        <v>0</v>
      </c>
      <c r="AB262" s="182"/>
      <c r="AC262" s="235"/>
      <c r="AD262" s="236"/>
      <c r="AE262" s="235"/>
      <c r="AF262" s="185">
        <f t="shared" ref="AF262:AF292" si="92">AB262+AC262+AD262+AE262</f>
        <v>0</v>
      </c>
      <c r="AG262" s="186">
        <v>0.89236111111113603</v>
      </c>
      <c r="AH262" s="231">
        <v>0.89583333333335902</v>
      </c>
      <c r="AI262" s="177">
        <f t="shared" si="77"/>
        <v>0</v>
      </c>
      <c r="AJ262" s="232"/>
      <c r="AK262" s="233"/>
      <c r="AL262" s="234"/>
      <c r="AM262" s="177">
        <f t="shared" ref="AM262:AM292" si="93">AQ262+AV262</f>
        <v>0</v>
      </c>
      <c r="AN262" s="232"/>
      <c r="AO262" s="233"/>
      <c r="AP262" s="234"/>
      <c r="AQ262" s="181">
        <f t="shared" si="86"/>
        <v>0</v>
      </c>
      <c r="AR262" s="182"/>
      <c r="AS262" s="235"/>
      <c r="AT262" s="236"/>
      <c r="AU262" s="235"/>
      <c r="AV262" s="185">
        <f t="shared" ref="AV262:AV292" si="94">AR262+AS262+AT262+AU262</f>
        <v>0</v>
      </c>
      <c r="AW262" s="186">
        <v>0.89236111111113603</v>
      </c>
      <c r="AX262" s="231">
        <v>0.89583333333335902</v>
      </c>
      <c r="AY262" s="177">
        <f t="shared" si="78"/>
        <v>0</v>
      </c>
      <c r="AZ262" s="232"/>
      <c r="BA262" s="233"/>
      <c r="BB262" s="234"/>
      <c r="BC262" s="177">
        <f t="shared" ref="BC262:BC292" si="95">BG262+BL262</f>
        <v>0</v>
      </c>
      <c r="BD262" s="232"/>
      <c r="BE262" s="233"/>
      <c r="BF262" s="234"/>
      <c r="BG262" s="181">
        <f t="shared" si="87"/>
        <v>0</v>
      </c>
      <c r="BH262" s="182"/>
      <c r="BI262" s="235"/>
      <c r="BJ262" s="236"/>
      <c r="BK262" s="235"/>
      <c r="BL262" s="185">
        <f t="shared" ref="BL262:BL292" si="96">BH262+BI262+BJ262+BK262</f>
        <v>0</v>
      </c>
      <c r="BM262" s="186">
        <v>0.89236111111113603</v>
      </c>
      <c r="BN262" s="231">
        <v>0.89583333333335902</v>
      </c>
      <c r="BO262" s="177">
        <f t="shared" si="79"/>
        <v>0</v>
      </c>
      <c r="BP262" s="232"/>
      <c r="BQ262" s="233"/>
      <c r="BR262" s="234"/>
      <c r="BS262" s="177">
        <f t="shared" ref="BS262:BS292" si="97">BW262+CB262</f>
        <v>0</v>
      </c>
      <c r="BT262" s="232"/>
      <c r="BU262" s="233"/>
      <c r="BV262" s="234"/>
      <c r="BW262" s="181">
        <f t="shared" si="88"/>
        <v>0</v>
      </c>
      <c r="BX262" s="182"/>
      <c r="BY262" s="235"/>
      <c r="BZ262" s="236"/>
      <c r="CA262" s="235"/>
      <c r="CB262" s="185">
        <f t="shared" ref="CB262:CB292" si="98">BX262+BY262+BZ262+CA262</f>
        <v>0</v>
      </c>
    </row>
    <row r="263" spans="1:80" ht="15.75">
      <c r="A263" s="186">
        <v>0.89583333333335902</v>
      </c>
      <c r="B263" s="231">
        <v>0.899305555555581</v>
      </c>
      <c r="C263" s="177">
        <f t="shared" ref="C263:C292" si="99">D263+E263+F263</f>
        <v>0</v>
      </c>
      <c r="D263" s="232"/>
      <c r="E263" s="233"/>
      <c r="F263" s="234"/>
      <c r="G263" s="177">
        <f t="shared" si="89"/>
        <v>0</v>
      </c>
      <c r="H263" s="232"/>
      <c r="I263" s="233"/>
      <c r="J263" s="234"/>
      <c r="K263" s="181">
        <f t="shared" si="84"/>
        <v>0</v>
      </c>
      <c r="L263" s="182"/>
      <c r="M263" s="235"/>
      <c r="N263" s="236"/>
      <c r="O263" s="235"/>
      <c r="P263" s="185">
        <f t="shared" si="90"/>
        <v>0</v>
      </c>
      <c r="Q263" s="186">
        <v>0.89583333333335902</v>
      </c>
      <c r="R263" s="231">
        <v>0.899305555555581</v>
      </c>
      <c r="S263" s="177">
        <f t="shared" ref="S263:S292" si="100">T263+U263+V263</f>
        <v>0</v>
      </c>
      <c r="T263" s="232"/>
      <c r="U263" s="233"/>
      <c r="V263" s="234"/>
      <c r="W263" s="177">
        <f t="shared" si="91"/>
        <v>0</v>
      </c>
      <c r="X263" s="232"/>
      <c r="Y263" s="233"/>
      <c r="Z263" s="234"/>
      <c r="AA263" s="181">
        <f t="shared" si="85"/>
        <v>0</v>
      </c>
      <c r="AB263" s="182"/>
      <c r="AC263" s="235"/>
      <c r="AD263" s="236"/>
      <c r="AE263" s="235"/>
      <c r="AF263" s="185">
        <f t="shared" si="92"/>
        <v>0</v>
      </c>
      <c r="AG263" s="186">
        <v>0.89583333333335902</v>
      </c>
      <c r="AH263" s="231">
        <v>0.899305555555581</v>
      </c>
      <c r="AI263" s="177">
        <f t="shared" ref="AI263:AI292" si="101">AJ263+AK263+AL263</f>
        <v>0</v>
      </c>
      <c r="AJ263" s="232"/>
      <c r="AK263" s="233"/>
      <c r="AL263" s="234"/>
      <c r="AM263" s="177">
        <f t="shared" si="93"/>
        <v>0</v>
      </c>
      <c r="AN263" s="232"/>
      <c r="AO263" s="233"/>
      <c r="AP263" s="234"/>
      <c r="AQ263" s="181">
        <f t="shared" si="86"/>
        <v>0</v>
      </c>
      <c r="AR263" s="182"/>
      <c r="AS263" s="235"/>
      <c r="AT263" s="236"/>
      <c r="AU263" s="235"/>
      <c r="AV263" s="185">
        <f t="shared" si="94"/>
        <v>0</v>
      </c>
      <c r="AW263" s="186">
        <v>0.89583333333335902</v>
      </c>
      <c r="AX263" s="231">
        <v>0.899305555555581</v>
      </c>
      <c r="AY263" s="177">
        <f t="shared" ref="AY263:AY292" si="102">AZ263+BA263+BB263</f>
        <v>0</v>
      </c>
      <c r="AZ263" s="232"/>
      <c r="BA263" s="233"/>
      <c r="BB263" s="234"/>
      <c r="BC263" s="177">
        <f t="shared" si="95"/>
        <v>0</v>
      </c>
      <c r="BD263" s="232"/>
      <c r="BE263" s="233"/>
      <c r="BF263" s="234"/>
      <c r="BG263" s="181">
        <f t="shared" si="87"/>
        <v>0</v>
      </c>
      <c r="BH263" s="182"/>
      <c r="BI263" s="235"/>
      <c r="BJ263" s="236"/>
      <c r="BK263" s="235"/>
      <c r="BL263" s="185">
        <f t="shared" si="96"/>
        <v>0</v>
      </c>
      <c r="BM263" s="186">
        <v>0.89583333333335902</v>
      </c>
      <c r="BN263" s="231">
        <v>0.899305555555581</v>
      </c>
      <c r="BO263" s="177">
        <f t="shared" ref="BO263:BO292" si="103">BP263+BQ263+BR263</f>
        <v>0</v>
      </c>
      <c r="BP263" s="232"/>
      <c r="BQ263" s="233"/>
      <c r="BR263" s="234"/>
      <c r="BS263" s="177">
        <f t="shared" si="97"/>
        <v>0</v>
      </c>
      <c r="BT263" s="232"/>
      <c r="BU263" s="233"/>
      <c r="BV263" s="234"/>
      <c r="BW263" s="181">
        <f t="shared" si="88"/>
        <v>0</v>
      </c>
      <c r="BX263" s="182"/>
      <c r="BY263" s="235"/>
      <c r="BZ263" s="236"/>
      <c r="CA263" s="235"/>
      <c r="CB263" s="185">
        <f t="shared" si="98"/>
        <v>0</v>
      </c>
    </row>
    <row r="264" spans="1:80" ht="15.75">
      <c r="A264" s="186">
        <v>0.899305555555581</v>
      </c>
      <c r="B264" s="231">
        <v>0.90277777777780299</v>
      </c>
      <c r="C264" s="177">
        <f t="shared" si="99"/>
        <v>0</v>
      </c>
      <c r="D264" s="232"/>
      <c r="E264" s="233"/>
      <c r="F264" s="234"/>
      <c r="G264" s="177">
        <f t="shared" si="89"/>
        <v>0</v>
      </c>
      <c r="H264" s="232"/>
      <c r="I264" s="233"/>
      <c r="J264" s="234"/>
      <c r="K264" s="181">
        <f t="shared" si="84"/>
        <v>0</v>
      </c>
      <c r="L264" s="182"/>
      <c r="M264" s="235"/>
      <c r="N264" s="236"/>
      <c r="O264" s="235"/>
      <c r="P264" s="185">
        <f t="shared" si="90"/>
        <v>0</v>
      </c>
      <c r="Q264" s="186">
        <v>0.899305555555581</v>
      </c>
      <c r="R264" s="231">
        <v>0.90277777777780299</v>
      </c>
      <c r="S264" s="177">
        <f t="shared" si="100"/>
        <v>0</v>
      </c>
      <c r="T264" s="232"/>
      <c r="U264" s="233"/>
      <c r="V264" s="234"/>
      <c r="W264" s="177">
        <f t="shared" si="91"/>
        <v>0</v>
      </c>
      <c r="X264" s="232"/>
      <c r="Y264" s="233"/>
      <c r="Z264" s="234"/>
      <c r="AA264" s="181">
        <f t="shared" si="85"/>
        <v>0</v>
      </c>
      <c r="AB264" s="182"/>
      <c r="AC264" s="235"/>
      <c r="AD264" s="236"/>
      <c r="AE264" s="235"/>
      <c r="AF264" s="185">
        <f t="shared" si="92"/>
        <v>0</v>
      </c>
      <c r="AG264" s="186">
        <v>0.899305555555581</v>
      </c>
      <c r="AH264" s="231">
        <v>0.90277777777780299</v>
      </c>
      <c r="AI264" s="177">
        <f t="shared" si="101"/>
        <v>0</v>
      </c>
      <c r="AJ264" s="232"/>
      <c r="AK264" s="233"/>
      <c r="AL264" s="234"/>
      <c r="AM264" s="177">
        <f t="shared" si="93"/>
        <v>0</v>
      </c>
      <c r="AN264" s="232"/>
      <c r="AO264" s="233"/>
      <c r="AP264" s="234"/>
      <c r="AQ264" s="181">
        <f t="shared" si="86"/>
        <v>0</v>
      </c>
      <c r="AR264" s="182"/>
      <c r="AS264" s="235"/>
      <c r="AT264" s="236"/>
      <c r="AU264" s="235"/>
      <c r="AV264" s="185">
        <f t="shared" si="94"/>
        <v>0</v>
      </c>
      <c r="AW264" s="186">
        <v>0.899305555555581</v>
      </c>
      <c r="AX264" s="231">
        <v>0.90277777777780299</v>
      </c>
      <c r="AY264" s="177">
        <f t="shared" si="102"/>
        <v>0</v>
      </c>
      <c r="AZ264" s="232"/>
      <c r="BA264" s="233"/>
      <c r="BB264" s="234"/>
      <c r="BC264" s="177">
        <f t="shared" si="95"/>
        <v>0</v>
      </c>
      <c r="BD264" s="232"/>
      <c r="BE264" s="233"/>
      <c r="BF264" s="234"/>
      <c r="BG264" s="181">
        <f t="shared" si="87"/>
        <v>0</v>
      </c>
      <c r="BH264" s="182"/>
      <c r="BI264" s="235"/>
      <c r="BJ264" s="236"/>
      <c r="BK264" s="235"/>
      <c r="BL264" s="185">
        <f t="shared" si="96"/>
        <v>0</v>
      </c>
      <c r="BM264" s="186">
        <v>0.899305555555581</v>
      </c>
      <c r="BN264" s="231">
        <v>0.90277777777780299</v>
      </c>
      <c r="BO264" s="177">
        <f t="shared" si="103"/>
        <v>0</v>
      </c>
      <c r="BP264" s="232"/>
      <c r="BQ264" s="233"/>
      <c r="BR264" s="234"/>
      <c r="BS264" s="177">
        <f t="shared" si="97"/>
        <v>0</v>
      </c>
      <c r="BT264" s="232"/>
      <c r="BU264" s="233"/>
      <c r="BV264" s="234"/>
      <c r="BW264" s="181">
        <f t="shared" si="88"/>
        <v>0</v>
      </c>
      <c r="BX264" s="182"/>
      <c r="BY264" s="235"/>
      <c r="BZ264" s="236"/>
      <c r="CA264" s="235"/>
      <c r="CB264" s="185">
        <f t="shared" si="98"/>
        <v>0</v>
      </c>
    </row>
    <row r="265" spans="1:80" ht="15.75">
      <c r="A265" s="186">
        <v>0.90277777777780299</v>
      </c>
      <c r="B265" s="231">
        <v>0.90625000000002598</v>
      </c>
      <c r="C265" s="177">
        <f t="shared" si="99"/>
        <v>0</v>
      </c>
      <c r="D265" s="232"/>
      <c r="E265" s="233"/>
      <c r="F265" s="234"/>
      <c r="G265" s="177">
        <f t="shared" si="89"/>
        <v>0</v>
      </c>
      <c r="H265" s="232"/>
      <c r="I265" s="233"/>
      <c r="J265" s="234"/>
      <c r="K265" s="181">
        <f t="shared" si="84"/>
        <v>0</v>
      </c>
      <c r="L265" s="182"/>
      <c r="M265" s="235"/>
      <c r="N265" s="236"/>
      <c r="O265" s="235"/>
      <c r="P265" s="185">
        <f t="shared" si="90"/>
        <v>0</v>
      </c>
      <c r="Q265" s="186">
        <v>0.90277777777780299</v>
      </c>
      <c r="R265" s="231">
        <v>0.90625000000002598</v>
      </c>
      <c r="S265" s="177">
        <f t="shared" si="100"/>
        <v>0</v>
      </c>
      <c r="T265" s="232"/>
      <c r="U265" s="233"/>
      <c r="V265" s="234"/>
      <c r="W265" s="177">
        <f t="shared" si="91"/>
        <v>0</v>
      </c>
      <c r="X265" s="232"/>
      <c r="Y265" s="233"/>
      <c r="Z265" s="234"/>
      <c r="AA265" s="181">
        <f t="shared" si="85"/>
        <v>0</v>
      </c>
      <c r="AB265" s="182"/>
      <c r="AC265" s="235"/>
      <c r="AD265" s="236"/>
      <c r="AE265" s="235"/>
      <c r="AF265" s="185">
        <f t="shared" si="92"/>
        <v>0</v>
      </c>
      <c r="AG265" s="186">
        <v>0.90277777777780299</v>
      </c>
      <c r="AH265" s="231">
        <v>0.90625000000002598</v>
      </c>
      <c r="AI265" s="177">
        <f t="shared" si="101"/>
        <v>0</v>
      </c>
      <c r="AJ265" s="232"/>
      <c r="AK265" s="233"/>
      <c r="AL265" s="234"/>
      <c r="AM265" s="177">
        <f t="shared" si="93"/>
        <v>0</v>
      </c>
      <c r="AN265" s="232"/>
      <c r="AO265" s="233"/>
      <c r="AP265" s="234"/>
      <c r="AQ265" s="181">
        <f t="shared" si="86"/>
        <v>0</v>
      </c>
      <c r="AR265" s="182"/>
      <c r="AS265" s="235"/>
      <c r="AT265" s="236"/>
      <c r="AU265" s="235"/>
      <c r="AV265" s="185">
        <f t="shared" si="94"/>
        <v>0</v>
      </c>
      <c r="AW265" s="186">
        <v>0.90277777777780299</v>
      </c>
      <c r="AX265" s="231">
        <v>0.90625000000002598</v>
      </c>
      <c r="AY265" s="177">
        <f t="shared" si="102"/>
        <v>0</v>
      </c>
      <c r="AZ265" s="232"/>
      <c r="BA265" s="233"/>
      <c r="BB265" s="234"/>
      <c r="BC265" s="177">
        <f t="shared" si="95"/>
        <v>0</v>
      </c>
      <c r="BD265" s="232"/>
      <c r="BE265" s="233"/>
      <c r="BF265" s="234"/>
      <c r="BG265" s="181">
        <f t="shared" si="87"/>
        <v>0</v>
      </c>
      <c r="BH265" s="182"/>
      <c r="BI265" s="235"/>
      <c r="BJ265" s="236"/>
      <c r="BK265" s="235"/>
      <c r="BL265" s="185">
        <f t="shared" si="96"/>
        <v>0</v>
      </c>
      <c r="BM265" s="186">
        <v>0.90277777777780299</v>
      </c>
      <c r="BN265" s="231">
        <v>0.90625000000002598</v>
      </c>
      <c r="BO265" s="177">
        <f t="shared" si="103"/>
        <v>0</v>
      </c>
      <c r="BP265" s="232"/>
      <c r="BQ265" s="233"/>
      <c r="BR265" s="234"/>
      <c r="BS265" s="177">
        <f t="shared" si="97"/>
        <v>0</v>
      </c>
      <c r="BT265" s="232"/>
      <c r="BU265" s="233"/>
      <c r="BV265" s="234"/>
      <c r="BW265" s="181">
        <f t="shared" si="88"/>
        <v>0</v>
      </c>
      <c r="BX265" s="182"/>
      <c r="BY265" s="235"/>
      <c r="BZ265" s="236"/>
      <c r="CA265" s="235"/>
      <c r="CB265" s="185">
        <f t="shared" si="98"/>
        <v>0</v>
      </c>
    </row>
    <row r="266" spans="1:80" ht="15.75">
      <c r="A266" s="186">
        <v>0.90625000000002598</v>
      </c>
      <c r="B266" s="231">
        <v>0.90972222222224797</v>
      </c>
      <c r="C266" s="177">
        <f t="shared" si="99"/>
        <v>0</v>
      </c>
      <c r="D266" s="232"/>
      <c r="E266" s="233"/>
      <c r="F266" s="234"/>
      <c r="G266" s="177">
        <f t="shared" si="89"/>
        <v>0</v>
      </c>
      <c r="H266" s="232"/>
      <c r="I266" s="233"/>
      <c r="J266" s="234"/>
      <c r="K266" s="181">
        <f t="shared" si="84"/>
        <v>0</v>
      </c>
      <c r="L266" s="182"/>
      <c r="M266" s="235"/>
      <c r="N266" s="236"/>
      <c r="O266" s="235"/>
      <c r="P266" s="185">
        <f t="shared" si="90"/>
        <v>0</v>
      </c>
      <c r="Q266" s="186">
        <v>0.90625000000002598</v>
      </c>
      <c r="R266" s="231">
        <v>0.90972222222224797</v>
      </c>
      <c r="S266" s="177">
        <f t="shared" si="100"/>
        <v>0</v>
      </c>
      <c r="T266" s="232"/>
      <c r="U266" s="233"/>
      <c r="V266" s="234"/>
      <c r="W266" s="177">
        <f t="shared" si="91"/>
        <v>0</v>
      </c>
      <c r="X266" s="232"/>
      <c r="Y266" s="233"/>
      <c r="Z266" s="234"/>
      <c r="AA266" s="181">
        <f t="shared" si="85"/>
        <v>0</v>
      </c>
      <c r="AB266" s="182"/>
      <c r="AC266" s="235"/>
      <c r="AD266" s="236"/>
      <c r="AE266" s="235"/>
      <c r="AF266" s="185">
        <f t="shared" si="92"/>
        <v>0</v>
      </c>
      <c r="AG266" s="186">
        <v>0.90625000000002598</v>
      </c>
      <c r="AH266" s="231">
        <v>0.90972222222224797</v>
      </c>
      <c r="AI266" s="177">
        <f t="shared" si="101"/>
        <v>0</v>
      </c>
      <c r="AJ266" s="232"/>
      <c r="AK266" s="233"/>
      <c r="AL266" s="234"/>
      <c r="AM266" s="177">
        <f t="shared" si="93"/>
        <v>0</v>
      </c>
      <c r="AN266" s="232"/>
      <c r="AO266" s="233"/>
      <c r="AP266" s="234"/>
      <c r="AQ266" s="181">
        <f t="shared" si="86"/>
        <v>0</v>
      </c>
      <c r="AR266" s="182"/>
      <c r="AS266" s="235"/>
      <c r="AT266" s="236"/>
      <c r="AU266" s="235"/>
      <c r="AV266" s="185">
        <f t="shared" si="94"/>
        <v>0</v>
      </c>
      <c r="AW266" s="186">
        <v>0.90625000000002598</v>
      </c>
      <c r="AX266" s="231">
        <v>0.90972222222224797</v>
      </c>
      <c r="AY266" s="177">
        <f t="shared" si="102"/>
        <v>0</v>
      </c>
      <c r="AZ266" s="232"/>
      <c r="BA266" s="233"/>
      <c r="BB266" s="234"/>
      <c r="BC266" s="177">
        <f t="shared" si="95"/>
        <v>0</v>
      </c>
      <c r="BD266" s="232"/>
      <c r="BE266" s="233"/>
      <c r="BF266" s="234"/>
      <c r="BG266" s="181">
        <f t="shared" si="87"/>
        <v>0</v>
      </c>
      <c r="BH266" s="182"/>
      <c r="BI266" s="235"/>
      <c r="BJ266" s="236"/>
      <c r="BK266" s="235"/>
      <c r="BL266" s="185">
        <f t="shared" si="96"/>
        <v>0</v>
      </c>
      <c r="BM266" s="186">
        <v>0.90625000000002598</v>
      </c>
      <c r="BN266" s="231">
        <v>0.90972222222224797</v>
      </c>
      <c r="BO266" s="177">
        <f t="shared" si="103"/>
        <v>0</v>
      </c>
      <c r="BP266" s="232"/>
      <c r="BQ266" s="233"/>
      <c r="BR266" s="234"/>
      <c r="BS266" s="177">
        <f t="shared" si="97"/>
        <v>0</v>
      </c>
      <c r="BT266" s="232"/>
      <c r="BU266" s="233"/>
      <c r="BV266" s="234"/>
      <c r="BW266" s="181">
        <f t="shared" si="88"/>
        <v>0</v>
      </c>
      <c r="BX266" s="182"/>
      <c r="BY266" s="235"/>
      <c r="BZ266" s="236"/>
      <c r="CA266" s="235"/>
      <c r="CB266" s="185">
        <f t="shared" si="98"/>
        <v>0</v>
      </c>
    </row>
    <row r="267" spans="1:80" ht="15.75">
      <c r="A267" s="186">
        <v>0.90972222222224797</v>
      </c>
      <c r="B267" s="231">
        <v>0.91319444444446995</v>
      </c>
      <c r="C267" s="177">
        <f t="shared" si="99"/>
        <v>0</v>
      </c>
      <c r="D267" s="232"/>
      <c r="E267" s="233"/>
      <c r="F267" s="234"/>
      <c r="G267" s="177">
        <f t="shared" si="89"/>
        <v>0</v>
      </c>
      <c r="H267" s="232"/>
      <c r="I267" s="233"/>
      <c r="J267" s="234"/>
      <c r="K267" s="181">
        <f t="shared" si="84"/>
        <v>0</v>
      </c>
      <c r="L267" s="182"/>
      <c r="M267" s="235"/>
      <c r="N267" s="236"/>
      <c r="O267" s="235"/>
      <c r="P267" s="185">
        <f t="shared" si="90"/>
        <v>0</v>
      </c>
      <c r="Q267" s="186">
        <v>0.90972222222224797</v>
      </c>
      <c r="R267" s="231">
        <v>0.91319444444446995</v>
      </c>
      <c r="S267" s="177">
        <f t="shared" si="100"/>
        <v>0</v>
      </c>
      <c r="T267" s="232"/>
      <c r="U267" s="233"/>
      <c r="V267" s="234"/>
      <c r="W267" s="177">
        <f t="shared" si="91"/>
        <v>0</v>
      </c>
      <c r="X267" s="232"/>
      <c r="Y267" s="233"/>
      <c r="Z267" s="234"/>
      <c r="AA267" s="181">
        <f t="shared" si="85"/>
        <v>0</v>
      </c>
      <c r="AB267" s="182"/>
      <c r="AC267" s="235"/>
      <c r="AD267" s="236"/>
      <c r="AE267" s="235"/>
      <c r="AF267" s="185">
        <f t="shared" si="92"/>
        <v>0</v>
      </c>
      <c r="AG267" s="186">
        <v>0.90972222222224797</v>
      </c>
      <c r="AH267" s="231">
        <v>0.91319444444446995</v>
      </c>
      <c r="AI267" s="177">
        <f t="shared" si="101"/>
        <v>0</v>
      </c>
      <c r="AJ267" s="232"/>
      <c r="AK267" s="233"/>
      <c r="AL267" s="234"/>
      <c r="AM267" s="177">
        <f t="shared" si="93"/>
        <v>0</v>
      </c>
      <c r="AN267" s="232"/>
      <c r="AO267" s="233"/>
      <c r="AP267" s="234"/>
      <c r="AQ267" s="181">
        <f t="shared" si="86"/>
        <v>0</v>
      </c>
      <c r="AR267" s="182"/>
      <c r="AS267" s="235"/>
      <c r="AT267" s="236"/>
      <c r="AU267" s="235"/>
      <c r="AV267" s="185">
        <f t="shared" si="94"/>
        <v>0</v>
      </c>
      <c r="AW267" s="186">
        <v>0.90972222222224797</v>
      </c>
      <c r="AX267" s="231">
        <v>0.91319444444446995</v>
      </c>
      <c r="AY267" s="177">
        <f t="shared" si="102"/>
        <v>0</v>
      </c>
      <c r="AZ267" s="232"/>
      <c r="BA267" s="233"/>
      <c r="BB267" s="234"/>
      <c r="BC267" s="177">
        <f t="shared" si="95"/>
        <v>0</v>
      </c>
      <c r="BD267" s="232"/>
      <c r="BE267" s="233"/>
      <c r="BF267" s="234"/>
      <c r="BG267" s="181">
        <f t="shared" si="87"/>
        <v>0</v>
      </c>
      <c r="BH267" s="182"/>
      <c r="BI267" s="235"/>
      <c r="BJ267" s="236"/>
      <c r="BK267" s="235"/>
      <c r="BL267" s="185">
        <f t="shared" si="96"/>
        <v>0</v>
      </c>
      <c r="BM267" s="186">
        <v>0.90972222222224797</v>
      </c>
      <c r="BN267" s="231">
        <v>0.91319444444446995</v>
      </c>
      <c r="BO267" s="177">
        <f t="shared" si="103"/>
        <v>0</v>
      </c>
      <c r="BP267" s="232"/>
      <c r="BQ267" s="233"/>
      <c r="BR267" s="234"/>
      <c r="BS267" s="177">
        <f t="shared" si="97"/>
        <v>0</v>
      </c>
      <c r="BT267" s="232"/>
      <c r="BU267" s="233"/>
      <c r="BV267" s="234"/>
      <c r="BW267" s="181">
        <f t="shared" si="88"/>
        <v>0</v>
      </c>
      <c r="BX267" s="182"/>
      <c r="BY267" s="235"/>
      <c r="BZ267" s="236"/>
      <c r="CA267" s="235"/>
      <c r="CB267" s="185">
        <f t="shared" si="98"/>
        <v>0</v>
      </c>
    </row>
    <row r="268" spans="1:80" ht="15.75">
      <c r="A268" s="186">
        <v>0.91319444444446995</v>
      </c>
      <c r="B268" s="231">
        <v>0.91666666666669305</v>
      </c>
      <c r="C268" s="177">
        <f t="shared" si="99"/>
        <v>0</v>
      </c>
      <c r="D268" s="232"/>
      <c r="E268" s="233"/>
      <c r="F268" s="234"/>
      <c r="G268" s="177">
        <f t="shared" si="89"/>
        <v>0</v>
      </c>
      <c r="H268" s="232"/>
      <c r="I268" s="233"/>
      <c r="J268" s="234"/>
      <c r="K268" s="181">
        <f t="shared" si="84"/>
        <v>0</v>
      </c>
      <c r="L268" s="182"/>
      <c r="M268" s="235"/>
      <c r="N268" s="236"/>
      <c r="O268" s="235"/>
      <c r="P268" s="185">
        <f t="shared" si="90"/>
        <v>0</v>
      </c>
      <c r="Q268" s="186">
        <v>0.91319444444446995</v>
      </c>
      <c r="R268" s="231">
        <v>0.91666666666669305</v>
      </c>
      <c r="S268" s="177">
        <f t="shared" si="100"/>
        <v>0</v>
      </c>
      <c r="T268" s="232"/>
      <c r="U268" s="233"/>
      <c r="V268" s="234"/>
      <c r="W268" s="177">
        <f t="shared" si="91"/>
        <v>0</v>
      </c>
      <c r="X268" s="232"/>
      <c r="Y268" s="233"/>
      <c r="Z268" s="234"/>
      <c r="AA268" s="181">
        <f t="shared" si="85"/>
        <v>0</v>
      </c>
      <c r="AB268" s="182"/>
      <c r="AC268" s="235"/>
      <c r="AD268" s="236"/>
      <c r="AE268" s="235"/>
      <c r="AF268" s="185">
        <f t="shared" si="92"/>
        <v>0</v>
      </c>
      <c r="AG268" s="186">
        <v>0.91319444444446995</v>
      </c>
      <c r="AH268" s="231">
        <v>0.91666666666669305</v>
      </c>
      <c r="AI268" s="177">
        <f t="shared" si="101"/>
        <v>0</v>
      </c>
      <c r="AJ268" s="232"/>
      <c r="AK268" s="233"/>
      <c r="AL268" s="234"/>
      <c r="AM268" s="177">
        <f t="shared" si="93"/>
        <v>0</v>
      </c>
      <c r="AN268" s="232"/>
      <c r="AO268" s="233"/>
      <c r="AP268" s="234"/>
      <c r="AQ268" s="181">
        <f t="shared" si="86"/>
        <v>0</v>
      </c>
      <c r="AR268" s="182"/>
      <c r="AS268" s="235"/>
      <c r="AT268" s="236"/>
      <c r="AU268" s="235"/>
      <c r="AV268" s="185">
        <f t="shared" si="94"/>
        <v>0</v>
      </c>
      <c r="AW268" s="186">
        <v>0.91319444444446995</v>
      </c>
      <c r="AX268" s="231">
        <v>0.91666666666669305</v>
      </c>
      <c r="AY268" s="177">
        <f t="shared" si="102"/>
        <v>0</v>
      </c>
      <c r="AZ268" s="232"/>
      <c r="BA268" s="233"/>
      <c r="BB268" s="234"/>
      <c r="BC268" s="177">
        <f t="shared" si="95"/>
        <v>0</v>
      </c>
      <c r="BD268" s="232"/>
      <c r="BE268" s="233"/>
      <c r="BF268" s="234"/>
      <c r="BG268" s="181">
        <f t="shared" si="87"/>
        <v>0</v>
      </c>
      <c r="BH268" s="182"/>
      <c r="BI268" s="235"/>
      <c r="BJ268" s="236"/>
      <c r="BK268" s="235"/>
      <c r="BL268" s="185">
        <f t="shared" si="96"/>
        <v>0</v>
      </c>
      <c r="BM268" s="186">
        <v>0.91319444444446995</v>
      </c>
      <c r="BN268" s="231">
        <v>0.91666666666669305</v>
      </c>
      <c r="BO268" s="177">
        <f t="shared" si="103"/>
        <v>0</v>
      </c>
      <c r="BP268" s="232"/>
      <c r="BQ268" s="233"/>
      <c r="BR268" s="234"/>
      <c r="BS268" s="177">
        <f t="shared" si="97"/>
        <v>0</v>
      </c>
      <c r="BT268" s="232"/>
      <c r="BU268" s="233"/>
      <c r="BV268" s="234"/>
      <c r="BW268" s="181">
        <f t="shared" si="88"/>
        <v>0</v>
      </c>
      <c r="BX268" s="182"/>
      <c r="BY268" s="235"/>
      <c r="BZ268" s="236"/>
      <c r="CA268" s="235"/>
      <c r="CB268" s="185">
        <f t="shared" si="98"/>
        <v>0</v>
      </c>
    </row>
    <row r="269" spans="1:80" ht="15.75">
      <c r="A269" s="186">
        <v>0.91666666666669305</v>
      </c>
      <c r="B269" s="231">
        <v>0.92013888888891504</v>
      </c>
      <c r="C269" s="177">
        <f t="shared" si="99"/>
        <v>0</v>
      </c>
      <c r="D269" s="232"/>
      <c r="E269" s="233"/>
      <c r="F269" s="234"/>
      <c r="G269" s="177">
        <f t="shared" si="89"/>
        <v>0</v>
      </c>
      <c r="H269" s="232"/>
      <c r="I269" s="233"/>
      <c r="J269" s="234"/>
      <c r="K269" s="181">
        <f t="shared" si="84"/>
        <v>0</v>
      </c>
      <c r="L269" s="182"/>
      <c r="M269" s="235"/>
      <c r="N269" s="236"/>
      <c r="O269" s="235"/>
      <c r="P269" s="185">
        <f t="shared" si="90"/>
        <v>0</v>
      </c>
      <c r="Q269" s="186">
        <v>0.91666666666669305</v>
      </c>
      <c r="R269" s="231">
        <v>0.92013888888891504</v>
      </c>
      <c r="S269" s="177">
        <f t="shared" si="100"/>
        <v>0</v>
      </c>
      <c r="T269" s="232"/>
      <c r="U269" s="233"/>
      <c r="V269" s="234"/>
      <c r="W269" s="177">
        <f t="shared" si="91"/>
        <v>0</v>
      </c>
      <c r="X269" s="232"/>
      <c r="Y269" s="233"/>
      <c r="Z269" s="234"/>
      <c r="AA269" s="181">
        <f t="shared" si="85"/>
        <v>0</v>
      </c>
      <c r="AB269" s="182"/>
      <c r="AC269" s="235"/>
      <c r="AD269" s="236"/>
      <c r="AE269" s="235"/>
      <c r="AF269" s="185">
        <f t="shared" si="92"/>
        <v>0</v>
      </c>
      <c r="AG269" s="186">
        <v>0.91666666666669305</v>
      </c>
      <c r="AH269" s="231">
        <v>0.92013888888891504</v>
      </c>
      <c r="AI269" s="177">
        <f t="shared" si="101"/>
        <v>0</v>
      </c>
      <c r="AJ269" s="232"/>
      <c r="AK269" s="233"/>
      <c r="AL269" s="234"/>
      <c r="AM269" s="177">
        <f t="shared" si="93"/>
        <v>0</v>
      </c>
      <c r="AN269" s="232"/>
      <c r="AO269" s="233"/>
      <c r="AP269" s="234"/>
      <c r="AQ269" s="181">
        <f t="shared" si="86"/>
        <v>0</v>
      </c>
      <c r="AR269" s="182"/>
      <c r="AS269" s="235"/>
      <c r="AT269" s="236"/>
      <c r="AU269" s="235"/>
      <c r="AV269" s="185">
        <f t="shared" si="94"/>
        <v>0</v>
      </c>
      <c r="AW269" s="186">
        <v>0.91666666666669305</v>
      </c>
      <c r="AX269" s="231">
        <v>0.92013888888891504</v>
      </c>
      <c r="AY269" s="177">
        <f t="shared" si="102"/>
        <v>0</v>
      </c>
      <c r="AZ269" s="232"/>
      <c r="BA269" s="233"/>
      <c r="BB269" s="234"/>
      <c r="BC269" s="177">
        <f t="shared" si="95"/>
        <v>0</v>
      </c>
      <c r="BD269" s="232"/>
      <c r="BE269" s="233"/>
      <c r="BF269" s="234"/>
      <c r="BG269" s="181">
        <f t="shared" si="87"/>
        <v>0</v>
      </c>
      <c r="BH269" s="182"/>
      <c r="BI269" s="235"/>
      <c r="BJ269" s="236"/>
      <c r="BK269" s="235"/>
      <c r="BL269" s="185">
        <f t="shared" si="96"/>
        <v>0</v>
      </c>
      <c r="BM269" s="186">
        <v>0.91666666666669305</v>
      </c>
      <c r="BN269" s="231">
        <v>0.92013888888891504</v>
      </c>
      <c r="BO269" s="177">
        <f t="shared" si="103"/>
        <v>0</v>
      </c>
      <c r="BP269" s="232"/>
      <c r="BQ269" s="233"/>
      <c r="BR269" s="234"/>
      <c r="BS269" s="177">
        <f t="shared" si="97"/>
        <v>0</v>
      </c>
      <c r="BT269" s="232"/>
      <c r="BU269" s="233"/>
      <c r="BV269" s="234"/>
      <c r="BW269" s="181">
        <f t="shared" si="88"/>
        <v>0</v>
      </c>
      <c r="BX269" s="182"/>
      <c r="BY269" s="235"/>
      <c r="BZ269" s="236"/>
      <c r="CA269" s="235"/>
      <c r="CB269" s="185">
        <f t="shared" si="98"/>
        <v>0</v>
      </c>
    </row>
    <row r="270" spans="1:80" ht="15.75">
      <c r="A270" s="186">
        <v>0.92013888888891504</v>
      </c>
      <c r="B270" s="231">
        <v>0.92361111111113703</v>
      </c>
      <c r="C270" s="177">
        <f t="shared" si="99"/>
        <v>0</v>
      </c>
      <c r="D270" s="232"/>
      <c r="E270" s="233"/>
      <c r="F270" s="234"/>
      <c r="G270" s="177">
        <f t="shared" si="89"/>
        <v>0</v>
      </c>
      <c r="H270" s="232"/>
      <c r="I270" s="233"/>
      <c r="J270" s="234"/>
      <c r="K270" s="181">
        <f t="shared" si="84"/>
        <v>0</v>
      </c>
      <c r="L270" s="182"/>
      <c r="M270" s="235"/>
      <c r="N270" s="236"/>
      <c r="O270" s="235"/>
      <c r="P270" s="185">
        <f t="shared" si="90"/>
        <v>0</v>
      </c>
      <c r="Q270" s="186">
        <v>0.92013888888891504</v>
      </c>
      <c r="R270" s="231">
        <v>0.92361111111113703</v>
      </c>
      <c r="S270" s="177">
        <f t="shared" si="100"/>
        <v>0</v>
      </c>
      <c r="T270" s="232"/>
      <c r="U270" s="233"/>
      <c r="V270" s="234"/>
      <c r="W270" s="177">
        <f t="shared" si="91"/>
        <v>0</v>
      </c>
      <c r="X270" s="232"/>
      <c r="Y270" s="233"/>
      <c r="Z270" s="234"/>
      <c r="AA270" s="181">
        <f t="shared" si="85"/>
        <v>0</v>
      </c>
      <c r="AB270" s="182"/>
      <c r="AC270" s="235"/>
      <c r="AD270" s="236"/>
      <c r="AE270" s="235"/>
      <c r="AF270" s="185">
        <f t="shared" si="92"/>
        <v>0</v>
      </c>
      <c r="AG270" s="186">
        <v>0.92013888888891504</v>
      </c>
      <c r="AH270" s="231">
        <v>0.92361111111113703</v>
      </c>
      <c r="AI270" s="177">
        <f t="shared" si="101"/>
        <v>0</v>
      </c>
      <c r="AJ270" s="232"/>
      <c r="AK270" s="233"/>
      <c r="AL270" s="234"/>
      <c r="AM270" s="177">
        <f t="shared" si="93"/>
        <v>0</v>
      </c>
      <c r="AN270" s="232"/>
      <c r="AO270" s="233"/>
      <c r="AP270" s="234"/>
      <c r="AQ270" s="181">
        <f t="shared" si="86"/>
        <v>0</v>
      </c>
      <c r="AR270" s="182"/>
      <c r="AS270" s="235"/>
      <c r="AT270" s="236"/>
      <c r="AU270" s="235"/>
      <c r="AV270" s="185">
        <f t="shared" si="94"/>
        <v>0</v>
      </c>
      <c r="AW270" s="186">
        <v>0.92013888888891504</v>
      </c>
      <c r="AX270" s="231">
        <v>0.92361111111113703</v>
      </c>
      <c r="AY270" s="177">
        <f t="shared" si="102"/>
        <v>0</v>
      </c>
      <c r="AZ270" s="232"/>
      <c r="BA270" s="233"/>
      <c r="BB270" s="234"/>
      <c r="BC270" s="177">
        <f t="shared" si="95"/>
        <v>0</v>
      </c>
      <c r="BD270" s="232"/>
      <c r="BE270" s="233"/>
      <c r="BF270" s="234"/>
      <c r="BG270" s="181">
        <f t="shared" si="87"/>
        <v>0</v>
      </c>
      <c r="BH270" s="182"/>
      <c r="BI270" s="235"/>
      <c r="BJ270" s="236"/>
      <c r="BK270" s="235"/>
      <c r="BL270" s="185">
        <f t="shared" si="96"/>
        <v>0</v>
      </c>
      <c r="BM270" s="186">
        <v>0.92013888888891504</v>
      </c>
      <c r="BN270" s="231">
        <v>0.92361111111113703</v>
      </c>
      <c r="BO270" s="177">
        <f t="shared" si="103"/>
        <v>0</v>
      </c>
      <c r="BP270" s="232"/>
      <c r="BQ270" s="233"/>
      <c r="BR270" s="234"/>
      <c r="BS270" s="177">
        <f t="shared" si="97"/>
        <v>0</v>
      </c>
      <c r="BT270" s="232"/>
      <c r="BU270" s="233"/>
      <c r="BV270" s="234"/>
      <c r="BW270" s="181">
        <f t="shared" si="88"/>
        <v>0</v>
      </c>
      <c r="BX270" s="182"/>
      <c r="BY270" s="235"/>
      <c r="BZ270" s="236"/>
      <c r="CA270" s="235"/>
      <c r="CB270" s="185">
        <f t="shared" si="98"/>
        <v>0</v>
      </c>
    </row>
    <row r="271" spans="1:80" ht="15.75">
      <c r="A271" s="186">
        <v>0.92361111111113703</v>
      </c>
      <c r="B271" s="231">
        <v>0.92708333333336002</v>
      </c>
      <c r="C271" s="177">
        <f t="shared" si="99"/>
        <v>0</v>
      </c>
      <c r="D271" s="232"/>
      <c r="E271" s="233"/>
      <c r="F271" s="234"/>
      <c r="G271" s="177">
        <f t="shared" si="89"/>
        <v>0</v>
      </c>
      <c r="H271" s="232"/>
      <c r="I271" s="233"/>
      <c r="J271" s="234"/>
      <c r="K271" s="181">
        <f>H271+I271+J271</f>
        <v>0</v>
      </c>
      <c r="L271" s="182"/>
      <c r="M271" s="235"/>
      <c r="N271" s="236"/>
      <c r="O271" s="235"/>
      <c r="P271" s="185">
        <f t="shared" si="90"/>
        <v>0</v>
      </c>
      <c r="Q271" s="186">
        <v>0.92361111111113703</v>
      </c>
      <c r="R271" s="231">
        <v>0.92708333333336002</v>
      </c>
      <c r="S271" s="177">
        <f t="shared" si="100"/>
        <v>0</v>
      </c>
      <c r="T271" s="232"/>
      <c r="U271" s="233"/>
      <c r="V271" s="234"/>
      <c r="W271" s="177">
        <f t="shared" si="91"/>
        <v>0</v>
      </c>
      <c r="X271" s="232"/>
      <c r="Y271" s="233"/>
      <c r="Z271" s="234"/>
      <c r="AA271" s="181">
        <f>X271+Y271+Z271</f>
        <v>0</v>
      </c>
      <c r="AB271" s="182"/>
      <c r="AC271" s="235"/>
      <c r="AD271" s="236"/>
      <c r="AE271" s="235"/>
      <c r="AF271" s="185">
        <f t="shared" si="92"/>
        <v>0</v>
      </c>
      <c r="AG271" s="186">
        <v>0.92361111111113703</v>
      </c>
      <c r="AH271" s="231">
        <v>0.92708333333336002</v>
      </c>
      <c r="AI271" s="177">
        <f t="shared" si="101"/>
        <v>0</v>
      </c>
      <c r="AJ271" s="232"/>
      <c r="AK271" s="233"/>
      <c r="AL271" s="234"/>
      <c r="AM271" s="177">
        <f t="shared" si="93"/>
        <v>0</v>
      </c>
      <c r="AN271" s="232"/>
      <c r="AO271" s="233"/>
      <c r="AP271" s="234"/>
      <c r="AQ271" s="181">
        <f>AN271+AO271+AP271</f>
        <v>0</v>
      </c>
      <c r="AR271" s="182"/>
      <c r="AS271" s="235"/>
      <c r="AT271" s="236"/>
      <c r="AU271" s="235"/>
      <c r="AV271" s="185">
        <f t="shared" si="94"/>
        <v>0</v>
      </c>
      <c r="AW271" s="186">
        <v>0.92361111111113703</v>
      </c>
      <c r="AX271" s="231">
        <v>0.92708333333336002</v>
      </c>
      <c r="AY271" s="177">
        <f t="shared" si="102"/>
        <v>0</v>
      </c>
      <c r="AZ271" s="232"/>
      <c r="BA271" s="233"/>
      <c r="BB271" s="234"/>
      <c r="BC271" s="177">
        <f t="shared" si="95"/>
        <v>0</v>
      </c>
      <c r="BD271" s="232"/>
      <c r="BE271" s="233"/>
      <c r="BF271" s="234"/>
      <c r="BG271" s="181">
        <f>BD271+BE271+BF271</f>
        <v>0</v>
      </c>
      <c r="BH271" s="182"/>
      <c r="BI271" s="235"/>
      <c r="BJ271" s="236"/>
      <c r="BK271" s="235"/>
      <c r="BL271" s="185">
        <f t="shared" si="96"/>
        <v>0</v>
      </c>
      <c r="BM271" s="186">
        <v>0.92361111111113703</v>
      </c>
      <c r="BN271" s="231">
        <v>0.92708333333336002</v>
      </c>
      <c r="BO271" s="177">
        <f t="shared" si="103"/>
        <v>0</v>
      </c>
      <c r="BP271" s="232"/>
      <c r="BQ271" s="233"/>
      <c r="BR271" s="234"/>
      <c r="BS271" s="177">
        <f t="shared" si="97"/>
        <v>0</v>
      </c>
      <c r="BT271" s="232"/>
      <c r="BU271" s="233"/>
      <c r="BV271" s="234"/>
      <c r="BW271" s="181">
        <f>BT271+BU271+BV271</f>
        <v>0</v>
      </c>
      <c r="BX271" s="182"/>
      <c r="BY271" s="235"/>
      <c r="BZ271" s="236"/>
      <c r="CA271" s="235"/>
      <c r="CB271" s="185">
        <f t="shared" si="98"/>
        <v>0</v>
      </c>
    </row>
    <row r="272" spans="1:80" ht="15.75">
      <c r="A272" s="186">
        <v>0.92708333333336002</v>
      </c>
      <c r="B272" s="231">
        <v>0.930555555555582</v>
      </c>
      <c r="C272" s="177">
        <f t="shared" si="99"/>
        <v>0</v>
      </c>
      <c r="D272" s="232"/>
      <c r="E272" s="233"/>
      <c r="F272" s="234"/>
      <c r="G272" s="177">
        <f t="shared" si="89"/>
        <v>0</v>
      </c>
      <c r="H272" s="232"/>
      <c r="I272" s="233"/>
      <c r="J272" s="234"/>
      <c r="K272" s="181">
        <f t="shared" ref="K272:K292" si="104">H272+I272+J272</f>
        <v>0</v>
      </c>
      <c r="L272" s="182"/>
      <c r="M272" s="235"/>
      <c r="N272" s="236"/>
      <c r="O272" s="235"/>
      <c r="P272" s="185">
        <f t="shared" si="90"/>
        <v>0</v>
      </c>
      <c r="Q272" s="186">
        <v>0.92708333333336002</v>
      </c>
      <c r="R272" s="231">
        <v>0.930555555555582</v>
      </c>
      <c r="S272" s="177">
        <f t="shared" si="100"/>
        <v>0</v>
      </c>
      <c r="T272" s="232"/>
      <c r="U272" s="233"/>
      <c r="V272" s="234"/>
      <c r="W272" s="177">
        <f t="shared" si="91"/>
        <v>0</v>
      </c>
      <c r="X272" s="232"/>
      <c r="Y272" s="233"/>
      <c r="Z272" s="234"/>
      <c r="AA272" s="181">
        <f t="shared" ref="AA272:AA292" si="105">X272+Y272+Z272</f>
        <v>0</v>
      </c>
      <c r="AB272" s="182"/>
      <c r="AC272" s="235"/>
      <c r="AD272" s="236"/>
      <c r="AE272" s="235"/>
      <c r="AF272" s="185">
        <f t="shared" si="92"/>
        <v>0</v>
      </c>
      <c r="AG272" s="186">
        <v>0.92708333333336002</v>
      </c>
      <c r="AH272" s="231">
        <v>0.930555555555582</v>
      </c>
      <c r="AI272" s="177">
        <f t="shared" si="101"/>
        <v>0</v>
      </c>
      <c r="AJ272" s="232"/>
      <c r="AK272" s="233"/>
      <c r="AL272" s="234"/>
      <c r="AM272" s="177">
        <f t="shared" si="93"/>
        <v>0</v>
      </c>
      <c r="AN272" s="232"/>
      <c r="AO272" s="233"/>
      <c r="AP272" s="234"/>
      <c r="AQ272" s="181">
        <f t="shared" ref="AQ272:AQ292" si="106">AN272+AO272+AP272</f>
        <v>0</v>
      </c>
      <c r="AR272" s="182"/>
      <c r="AS272" s="235"/>
      <c r="AT272" s="236"/>
      <c r="AU272" s="235"/>
      <c r="AV272" s="185">
        <f t="shared" si="94"/>
        <v>0</v>
      </c>
      <c r="AW272" s="186">
        <v>0.92708333333336002</v>
      </c>
      <c r="AX272" s="231">
        <v>0.930555555555582</v>
      </c>
      <c r="AY272" s="177">
        <f t="shared" si="102"/>
        <v>0</v>
      </c>
      <c r="AZ272" s="232"/>
      <c r="BA272" s="233"/>
      <c r="BB272" s="234"/>
      <c r="BC272" s="177">
        <f t="shared" si="95"/>
        <v>0</v>
      </c>
      <c r="BD272" s="232"/>
      <c r="BE272" s="233"/>
      <c r="BF272" s="234"/>
      <c r="BG272" s="181">
        <f t="shared" ref="BG272:BG292" si="107">BD272+BE272+BF272</f>
        <v>0</v>
      </c>
      <c r="BH272" s="182"/>
      <c r="BI272" s="235"/>
      <c r="BJ272" s="236"/>
      <c r="BK272" s="235"/>
      <c r="BL272" s="185">
        <f t="shared" si="96"/>
        <v>0</v>
      </c>
      <c r="BM272" s="186">
        <v>0.92708333333336002</v>
      </c>
      <c r="BN272" s="231">
        <v>0.930555555555582</v>
      </c>
      <c r="BO272" s="177">
        <f t="shared" si="103"/>
        <v>0</v>
      </c>
      <c r="BP272" s="232"/>
      <c r="BQ272" s="233"/>
      <c r="BR272" s="234"/>
      <c r="BS272" s="177">
        <f t="shared" si="97"/>
        <v>0</v>
      </c>
      <c r="BT272" s="232"/>
      <c r="BU272" s="233"/>
      <c r="BV272" s="234"/>
      <c r="BW272" s="181">
        <f t="shared" ref="BW272:BW292" si="108">BT272+BU272+BV272</f>
        <v>0</v>
      </c>
      <c r="BX272" s="182"/>
      <c r="BY272" s="235"/>
      <c r="BZ272" s="236"/>
      <c r="CA272" s="235"/>
      <c r="CB272" s="185">
        <f t="shared" si="98"/>
        <v>0</v>
      </c>
    </row>
    <row r="273" spans="1:80" ht="15.75">
      <c r="A273" s="186">
        <v>0.930555555555582</v>
      </c>
      <c r="B273" s="231">
        <v>0.93402777777780399</v>
      </c>
      <c r="C273" s="177">
        <f t="shared" si="99"/>
        <v>0</v>
      </c>
      <c r="D273" s="232"/>
      <c r="E273" s="233"/>
      <c r="F273" s="234"/>
      <c r="G273" s="177">
        <f t="shared" si="89"/>
        <v>0</v>
      </c>
      <c r="H273" s="232"/>
      <c r="I273" s="233"/>
      <c r="J273" s="234"/>
      <c r="K273" s="181">
        <f t="shared" si="104"/>
        <v>0</v>
      </c>
      <c r="L273" s="182"/>
      <c r="M273" s="235"/>
      <c r="N273" s="236"/>
      <c r="O273" s="235"/>
      <c r="P273" s="185">
        <f t="shared" si="90"/>
        <v>0</v>
      </c>
      <c r="Q273" s="186">
        <v>0.930555555555582</v>
      </c>
      <c r="R273" s="231">
        <v>0.93402777777780399</v>
      </c>
      <c r="S273" s="177">
        <f t="shared" si="100"/>
        <v>0</v>
      </c>
      <c r="T273" s="232"/>
      <c r="U273" s="233"/>
      <c r="V273" s="234"/>
      <c r="W273" s="177">
        <f t="shared" si="91"/>
        <v>0</v>
      </c>
      <c r="X273" s="232"/>
      <c r="Y273" s="233"/>
      <c r="Z273" s="234"/>
      <c r="AA273" s="181">
        <f t="shared" si="105"/>
        <v>0</v>
      </c>
      <c r="AB273" s="182"/>
      <c r="AC273" s="235"/>
      <c r="AD273" s="236"/>
      <c r="AE273" s="235"/>
      <c r="AF273" s="185">
        <f t="shared" si="92"/>
        <v>0</v>
      </c>
      <c r="AG273" s="186">
        <v>0.930555555555582</v>
      </c>
      <c r="AH273" s="231">
        <v>0.93402777777780399</v>
      </c>
      <c r="AI273" s="177">
        <f t="shared" si="101"/>
        <v>0</v>
      </c>
      <c r="AJ273" s="232"/>
      <c r="AK273" s="233"/>
      <c r="AL273" s="234"/>
      <c r="AM273" s="177">
        <f t="shared" si="93"/>
        <v>0</v>
      </c>
      <c r="AN273" s="232"/>
      <c r="AO273" s="233"/>
      <c r="AP273" s="234"/>
      <c r="AQ273" s="181">
        <f t="shared" si="106"/>
        <v>0</v>
      </c>
      <c r="AR273" s="182"/>
      <c r="AS273" s="235"/>
      <c r="AT273" s="236"/>
      <c r="AU273" s="235"/>
      <c r="AV273" s="185">
        <f t="shared" si="94"/>
        <v>0</v>
      </c>
      <c r="AW273" s="186">
        <v>0.930555555555582</v>
      </c>
      <c r="AX273" s="231">
        <v>0.93402777777780399</v>
      </c>
      <c r="AY273" s="177">
        <f t="shared" si="102"/>
        <v>0</v>
      </c>
      <c r="AZ273" s="232"/>
      <c r="BA273" s="233"/>
      <c r="BB273" s="234"/>
      <c r="BC273" s="177">
        <f t="shared" si="95"/>
        <v>0</v>
      </c>
      <c r="BD273" s="232"/>
      <c r="BE273" s="233"/>
      <c r="BF273" s="234"/>
      <c r="BG273" s="181">
        <f t="shared" si="107"/>
        <v>0</v>
      </c>
      <c r="BH273" s="182"/>
      <c r="BI273" s="235"/>
      <c r="BJ273" s="236"/>
      <c r="BK273" s="235"/>
      <c r="BL273" s="185">
        <f t="shared" si="96"/>
        <v>0</v>
      </c>
      <c r="BM273" s="186">
        <v>0.930555555555582</v>
      </c>
      <c r="BN273" s="231">
        <v>0.93402777777780399</v>
      </c>
      <c r="BO273" s="177">
        <f t="shared" si="103"/>
        <v>0</v>
      </c>
      <c r="BP273" s="232"/>
      <c r="BQ273" s="233"/>
      <c r="BR273" s="234"/>
      <c r="BS273" s="177">
        <f t="shared" si="97"/>
        <v>0</v>
      </c>
      <c r="BT273" s="232"/>
      <c r="BU273" s="233"/>
      <c r="BV273" s="234"/>
      <c r="BW273" s="181">
        <f t="shared" si="108"/>
        <v>0</v>
      </c>
      <c r="BX273" s="182"/>
      <c r="BY273" s="235"/>
      <c r="BZ273" s="236"/>
      <c r="CA273" s="235"/>
      <c r="CB273" s="185">
        <f t="shared" si="98"/>
        <v>0</v>
      </c>
    </row>
    <row r="274" spans="1:80" ht="15.75">
      <c r="A274" s="186">
        <v>0.93402777777780399</v>
      </c>
      <c r="B274" s="231">
        <v>0.93750000000002698</v>
      </c>
      <c r="C274" s="177">
        <f t="shared" si="99"/>
        <v>0</v>
      </c>
      <c r="D274" s="232"/>
      <c r="E274" s="233"/>
      <c r="F274" s="234"/>
      <c r="G274" s="177">
        <f t="shared" si="89"/>
        <v>0</v>
      </c>
      <c r="H274" s="232"/>
      <c r="I274" s="233"/>
      <c r="J274" s="234"/>
      <c r="K274" s="181">
        <f t="shared" si="104"/>
        <v>0</v>
      </c>
      <c r="L274" s="182"/>
      <c r="M274" s="235"/>
      <c r="N274" s="236"/>
      <c r="O274" s="235"/>
      <c r="P274" s="185">
        <f t="shared" si="90"/>
        <v>0</v>
      </c>
      <c r="Q274" s="186">
        <v>0.93402777777780399</v>
      </c>
      <c r="R274" s="231">
        <v>0.93750000000002698</v>
      </c>
      <c r="S274" s="177">
        <f t="shared" si="100"/>
        <v>0</v>
      </c>
      <c r="T274" s="232"/>
      <c r="U274" s="233"/>
      <c r="V274" s="234"/>
      <c r="W274" s="177">
        <f t="shared" si="91"/>
        <v>0</v>
      </c>
      <c r="X274" s="232"/>
      <c r="Y274" s="233"/>
      <c r="Z274" s="234"/>
      <c r="AA274" s="181">
        <f t="shared" si="105"/>
        <v>0</v>
      </c>
      <c r="AB274" s="182"/>
      <c r="AC274" s="235"/>
      <c r="AD274" s="236"/>
      <c r="AE274" s="235"/>
      <c r="AF274" s="185">
        <f t="shared" si="92"/>
        <v>0</v>
      </c>
      <c r="AG274" s="186">
        <v>0.93402777777780399</v>
      </c>
      <c r="AH274" s="231">
        <v>0.93750000000002698</v>
      </c>
      <c r="AI274" s="177">
        <f t="shared" si="101"/>
        <v>0</v>
      </c>
      <c r="AJ274" s="232"/>
      <c r="AK274" s="233"/>
      <c r="AL274" s="234"/>
      <c r="AM274" s="177">
        <f t="shared" si="93"/>
        <v>0</v>
      </c>
      <c r="AN274" s="232"/>
      <c r="AO274" s="233"/>
      <c r="AP274" s="234"/>
      <c r="AQ274" s="181">
        <f t="shared" si="106"/>
        <v>0</v>
      </c>
      <c r="AR274" s="182"/>
      <c r="AS274" s="235"/>
      <c r="AT274" s="236"/>
      <c r="AU274" s="235"/>
      <c r="AV274" s="185">
        <f t="shared" si="94"/>
        <v>0</v>
      </c>
      <c r="AW274" s="186">
        <v>0.93402777777780399</v>
      </c>
      <c r="AX274" s="231">
        <v>0.93750000000002698</v>
      </c>
      <c r="AY274" s="177">
        <f t="shared" si="102"/>
        <v>0</v>
      </c>
      <c r="AZ274" s="232"/>
      <c r="BA274" s="233"/>
      <c r="BB274" s="234"/>
      <c r="BC274" s="177">
        <f t="shared" si="95"/>
        <v>0</v>
      </c>
      <c r="BD274" s="232"/>
      <c r="BE274" s="233"/>
      <c r="BF274" s="234"/>
      <c r="BG274" s="181">
        <f t="shared" si="107"/>
        <v>0</v>
      </c>
      <c r="BH274" s="182"/>
      <c r="BI274" s="235"/>
      <c r="BJ274" s="236"/>
      <c r="BK274" s="235"/>
      <c r="BL274" s="185">
        <f t="shared" si="96"/>
        <v>0</v>
      </c>
      <c r="BM274" s="186">
        <v>0.93402777777780399</v>
      </c>
      <c r="BN274" s="231">
        <v>0.93750000000002698</v>
      </c>
      <c r="BO274" s="177">
        <f t="shared" si="103"/>
        <v>0</v>
      </c>
      <c r="BP274" s="232"/>
      <c r="BQ274" s="233"/>
      <c r="BR274" s="234"/>
      <c r="BS274" s="177">
        <f t="shared" si="97"/>
        <v>0</v>
      </c>
      <c r="BT274" s="232"/>
      <c r="BU274" s="233"/>
      <c r="BV274" s="234"/>
      <c r="BW274" s="181">
        <f t="shared" si="108"/>
        <v>0</v>
      </c>
      <c r="BX274" s="182"/>
      <c r="BY274" s="235"/>
      <c r="BZ274" s="236"/>
      <c r="CA274" s="235"/>
      <c r="CB274" s="185">
        <f t="shared" si="98"/>
        <v>0</v>
      </c>
    </row>
    <row r="275" spans="1:80" ht="15.75">
      <c r="A275" s="186">
        <v>0.93750000000002698</v>
      </c>
      <c r="B275" s="231">
        <v>0.94097222222224897</v>
      </c>
      <c r="C275" s="177">
        <f t="shared" si="99"/>
        <v>0</v>
      </c>
      <c r="D275" s="232"/>
      <c r="E275" s="233"/>
      <c r="F275" s="234"/>
      <c r="G275" s="177">
        <f t="shared" si="89"/>
        <v>0</v>
      </c>
      <c r="H275" s="232"/>
      <c r="I275" s="233"/>
      <c r="J275" s="234"/>
      <c r="K275" s="181">
        <f t="shared" si="104"/>
        <v>0</v>
      </c>
      <c r="L275" s="182"/>
      <c r="M275" s="235"/>
      <c r="N275" s="236"/>
      <c r="O275" s="235"/>
      <c r="P275" s="185">
        <f t="shared" si="90"/>
        <v>0</v>
      </c>
      <c r="Q275" s="186">
        <v>0.93750000000002698</v>
      </c>
      <c r="R275" s="231">
        <v>0.94097222222224897</v>
      </c>
      <c r="S275" s="177">
        <f t="shared" si="100"/>
        <v>0</v>
      </c>
      <c r="T275" s="232"/>
      <c r="U275" s="233"/>
      <c r="V275" s="234"/>
      <c r="W275" s="177">
        <f t="shared" si="91"/>
        <v>0</v>
      </c>
      <c r="X275" s="232"/>
      <c r="Y275" s="233"/>
      <c r="Z275" s="234"/>
      <c r="AA275" s="181">
        <f t="shared" si="105"/>
        <v>0</v>
      </c>
      <c r="AB275" s="182"/>
      <c r="AC275" s="235"/>
      <c r="AD275" s="236"/>
      <c r="AE275" s="235"/>
      <c r="AF275" s="185">
        <f t="shared" si="92"/>
        <v>0</v>
      </c>
      <c r="AG275" s="186">
        <v>0.93750000000002698</v>
      </c>
      <c r="AH275" s="231">
        <v>0.94097222222224897</v>
      </c>
      <c r="AI275" s="177">
        <f t="shared" si="101"/>
        <v>0</v>
      </c>
      <c r="AJ275" s="232"/>
      <c r="AK275" s="233"/>
      <c r="AL275" s="234"/>
      <c r="AM275" s="177">
        <f t="shared" si="93"/>
        <v>0</v>
      </c>
      <c r="AN275" s="232"/>
      <c r="AO275" s="233"/>
      <c r="AP275" s="234"/>
      <c r="AQ275" s="181">
        <f t="shared" si="106"/>
        <v>0</v>
      </c>
      <c r="AR275" s="182"/>
      <c r="AS275" s="235"/>
      <c r="AT275" s="236"/>
      <c r="AU275" s="235"/>
      <c r="AV275" s="185">
        <f t="shared" si="94"/>
        <v>0</v>
      </c>
      <c r="AW275" s="186">
        <v>0.93750000000002698</v>
      </c>
      <c r="AX275" s="231">
        <v>0.94097222222224897</v>
      </c>
      <c r="AY275" s="177">
        <f t="shared" si="102"/>
        <v>0</v>
      </c>
      <c r="AZ275" s="232"/>
      <c r="BA275" s="233"/>
      <c r="BB275" s="234"/>
      <c r="BC275" s="177">
        <f t="shared" si="95"/>
        <v>0</v>
      </c>
      <c r="BD275" s="232"/>
      <c r="BE275" s="233"/>
      <c r="BF275" s="234"/>
      <c r="BG275" s="181">
        <f t="shared" si="107"/>
        <v>0</v>
      </c>
      <c r="BH275" s="182"/>
      <c r="BI275" s="235"/>
      <c r="BJ275" s="236"/>
      <c r="BK275" s="235"/>
      <c r="BL275" s="185">
        <f t="shared" si="96"/>
        <v>0</v>
      </c>
      <c r="BM275" s="186">
        <v>0.93750000000002698</v>
      </c>
      <c r="BN275" s="231">
        <v>0.94097222222224897</v>
      </c>
      <c r="BO275" s="177">
        <f t="shared" si="103"/>
        <v>0</v>
      </c>
      <c r="BP275" s="232"/>
      <c r="BQ275" s="233"/>
      <c r="BR275" s="234"/>
      <c r="BS275" s="177">
        <f t="shared" si="97"/>
        <v>0</v>
      </c>
      <c r="BT275" s="232"/>
      <c r="BU275" s="233"/>
      <c r="BV275" s="234"/>
      <c r="BW275" s="181">
        <f t="shared" si="108"/>
        <v>0</v>
      </c>
      <c r="BX275" s="182"/>
      <c r="BY275" s="235"/>
      <c r="BZ275" s="236"/>
      <c r="CA275" s="235"/>
      <c r="CB275" s="185">
        <f t="shared" si="98"/>
        <v>0</v>
      </c>
    </row>
    <row r="276" spans="1:80" ht="15.75">
      <c r="A276" s="186">
        <v>0.94097222222224897</v>
      </c>
      <c r="B276" s="231">
        <v>0.94444444444447095</v>
      </c>
      <c r="C276" s="177">
        <f t="shared" si="99"/>
        <v>0</v>
      </c>
      <c r="D276" s="232"/>
      <c r="E276" s="233"/>
      <c r="F276" s="234"/>
      <c r="G276" s="177">
        <f t="shared" si="89"/>
        <v>0</v>
      </c>
      <c r="H276" s="232"/>
      <c r="I276" s="233"/>
      <c r="J276" s="234"/>
      <c r="K276" s="181">
        <f t="shared" si="104"/>
        <v>0</v>
      </c>
      <c r="L276" s="182"/>
      <c r="M276" s="235"/>
      <c r="N276" s="236"/>
      <c r="O276" s="235"/>
      <c r="P276" s="185">
        <f t="shared" si="90"/>
        <v>0</v>
      </c>
      <c r="Q276" s="186">
        <v>0.94097222222224897</v>
      </c>
      <c r="R276" s="231">
        <v>0.94444444444447095</v>
      </c>
      <c r="S276" s="177">
        <f t="shared" si="100"/>
        <v>0</v>
      </c>
      <c r="T276" s="232"/>
      <c r="U276" s="233"/>
      <c r="V276" s="234"/>
      <c r="W276" s="177">
        <f t="shared" si="91"/>
        <v>0</v>
      </c>
      <c r="X276" s="232"/>
      <c r="Y276" s="233"/>
      <c r="Z276" s="234"/>
      <c r="AA276" s="181">
        <f t="shared" si="105"/>
        <v>0</v>
      </c>
      <c r="AB276" s="182"/>
      <c r="AC276" s="235"/>
      <c r="AD276" s="236"/>
      <c r="AE276" s="235"/>
      <c r="AF276" s="185">
        <f t="shared" si="92"/>
        <v>0</v>
      </c>
      <c r="AG276" s="186">
        <v>0.94097222222224897</v>
      </c>
      <c r="AH276" s="231">
        <v>0.94444444444447095</v>
      </c>
      <c r="AI276" s="177">
        <f t="shared" si="101"/>
        <v>0</v>
      </c>
      <c r="AJ276" s="232"/>
      <c r="AK276" s="233"/>
      <c r="AL276" s="234"/>
      <c r="AM276" s="177">
        <f t="shared" si="93"/>
        <v>0</v>
      </c>
      <c r="AN276" s="232"/>
      <c r="AO276" s="233"/>
      <c r="AP276" s="234"/>
      <c r="AQ276" s="181">
        <f t="shared" si="106"/>
        <v>0</v>
      </c>
      <c r="AR276" s="182"/>
      <c r="AS276" s="235"/>
      <c r="AT276" s="236"/>
      <c r="AU276" s="235"/>
      <c r="AV276" s="185">
        <f t="shared" si="94"/>
        <v>0</v>
      </c>
      <c r="AW276" s="186">
        <v>0.94097222222224897</v>
      </c>
      <c r="AX276" s="231">
        <v>0.94444444444447095</v>
      </c>
      <c r="AY276" s="177">
        <f t="shared" si="102"/>
        <v>0</v>
      </c>
      <c r="AZ276" s="232"/>
      <c r="BA276" s="233"/>
      <c r="BB276" s="234"/>
      <c r="BC276" s="177">
        <f t="shared" si="95"/>
        <v>0</v>
      </c>
      <c r="BD276" s="232"/>
      <c r="BE276" s="233"/>
      <c r="BF276" s="234"/>
      <c r="BG276" s="181">
        <f t="shared" si="107"/>
        <v>0</v>
      </c>
      <c r="BH276" s="182"/>
      <c r="BI276" s="235"/>
      <c r="BJ276" s="236"/>
      <c r="BK276" s="235"/>
      <c r="BL276" s="185">
        <f t="shared" si="96"/>
        <v>0</v>
      </c>
      <c r="BM276" s="186">
        <v>0.94097222222224897</v>
      </c>
      <c r="BN276" s="231">
        <v>0.94444444444447095</v>
      </c>
      <c r="BO276" s="177">
        <f t="shared" si="103"/>
        <v>0</v>
      </c>
      <c r="BP276" s="232"/>
      <c r="BQ276" s="233"/>
      <c r="BR276" s="234"/>
      <c r="BS276" s="177">
        <f t="shared" si="97"/>
        <v>0</v>
      </c>
      <c r="BT276" s="232"/>
      <c r="BU276" s="233"/>
      <c r="BV276" s="234"/>
      <c r="BW276" s="181">
        <f t="shared" si="108"/>
        <v>0</v>
      </c>
      <c r="BX276" s="182"/>
      <c r="BY276" s="235"/>
      <c r="BZ276" s="236"/>
      <c r="CA276" s="235"/>
      <c r="CB276" s="185">
        <f t="shared" si="98"/>
        <v>0</v>
      </c>
    </row>
    <row r="277" spans="1:80" ht="15.75">
      <c r="A277" s="186">
        <v>0.94444444444447095</v>
      </c>
      <c r="B277" s="231">
        <v>0.94791666666669405</v>
      </c>
      <c r="C277" s="177">
        <f t="shared" si="99"/>
        <v>0</v>
      </c>
      <c r="D277" s="232"/>
      <c r="E277" s="233"/>
      <c r="F277" s="234"/>
      <c r="G277" s="177">
        <f t="shared" si="89"/>
        <v>0</v>
      </c>
      <c r="H277" s="232"/>
      <c r="I277" s="233"/>
      <c r="J277" s="234"/>
      <c r="K277" s="181">
        <f t="shared" si="104"/>
        <v>0</v>
      </c>
      <c r="L277" s="182"/>
      <c r="M277" s="235"/>
      <c r="N277" s="236"/>
      <c r="O277" s="235"/>
      <c r="P277" s="185">
        <f t="shared" si="90"/>
        <v>0</v>
      </c>
      <c r="Q277" s="186">
        <v>0.94444444444447095</v>
      </c>
      <c r="R277" s="231">
        <v>0.94791666666669405</v>
      </c>
      <c r="S277" s="177">
        <f t="shared" si="100"/>
        <v>0</v>
      </c>
      <c r="T277" s="232"/>
      <c r="U277" s="233"/>
      <c r="V277" s="234"/>
      <c r="W277" s="177">
        <f t="shared" si="91"/>
        <v>0</v>
      </c>
      <c r="X277" s="232"/>
      <c r="Y277" s="233"/>
      <c r="Z277" s="234"/>
      <c r="AA277" s="181">
        <f t="shared" si="105"/>
        <v>0</v>
      </c>
      <c r="AB277" s="182"/>
      <c r="AC277" s="235"/>
      <c r="AD277" s="236"/>
      <c r="AE277" s="235"/>
      <c r="AF277" s="185">
        <f t="shared" si="92"/>
        <v>0</v>
      </c>
      <c r="AG277" s="186">
        <v>0.94444444444447095</v>
      </c>
      <c r="AH277" s="231">
        <v>0.94791666666669405</v>
      </c>
      <c r="AI277" s="177">
        <f t="shared" si="101"/>
        <v>0</v>
      </c>
      <c r="AJ277" s="232"/>
      <c r="AK277" s="233"/>
      <c r="AL277" s="234"/>
      <c r="AM277" s="177">
        <f t="shared" si="93"/>
        <v>0</v>
      </c>
      <c r="AN277" s="232"/>
      <c r="AO277" s="233"/>
      <c r="AP277" s="234"/>
      <c r="AQ277" s="181">
        <f t="shared" si="106"/>
        <v>0</v>
      </c>
      <c r="AR277" s="182"/>
      <c r="AS277" s="235"/>
      <c r="AT277" s="236"/>
      <c r="AU277" s="235"/>
      <c r="AV277" s="185">
        <f t="shared" si="94"/>
        <v>0</v>
      </c>
      <c r="AW277" s="186">
        <v>0.94444444444447095</v>
      </c>
      <c r="AX277" s="231">
        <v>0.94791666666669405</v>
      </c>
      <c r="AY277" s="177">
        <f t="shared" si="102"/>
        <v>0</v>
      </c>
      <c r="AZ277" s="232"/>
      <c r="BA277" s="233"/>
      <c r="BB277" s="234"/>
      <c r="BC277" s="177">
        <f t="shared" si="95"/>
        <v>0</v>
      </c>
      <c r="BD277" s="232"/>
      <c r="BE277" s="233"/>
      <c r="BF277" s="234"/>
      <c r="BG277" s="181">
        <f t="shared" si="107"/>
        <v>0</v>
      </c>
      <c r="BH277" s="182"/>
      <c r="BI277" s="235"/>
      <c r="BJ277" s="236"/>
      <c r="BK277" s="235"/>
      <c r="BL277" s="185">
        <f t="shared" si="96"/>
        <v>0</v>
      </c>
      <c r="BM277" s="186">
        <v>0.94444444444447095</v>
      </c>
      <c r="BN277" s="231">
        <v>0.94791666666669405</v>
      </c>
      <c r="BO277" s="177">
        <f t="shared" si="103"/>
        <v>0</v>
      </c>
      <c r="BP277" s="232"/>
      <c r="BQ277" s="233"/>
      <c r="BR277" s="234"/>
      <c r="BS277" s="177">
        <f t="shared" si="97"/>
        <v>0</v>
      </c>
      <c r="BT277" s="232"/>
      <c r="BU277" s="233"/>
      <c r="BV277" s="234"/>
      <c r="BW277" s="181">
        <f t="shared" si="108"/>
        <v>0</v>
      </c>
      <c r="BX277" s="182"/>
      <c r="BY277" s="235"/>
      <c r="BZ277" s="236"/>
      <c r="CA277" s="235"/>
      <c r="CB277" s="185">
        <f t="shared" si="98"/>
        <v>0</v>
      </c>
    </row>
    <row r="278" spans="1:80" ht="15.75">
      <c r="A278" s="186">
        <v>0.94791666666669405</v>
      </c>
      <c r="B278" s="231">
        <v>0.95138888888891604</v>
      </c>
      <c r="C278" s="177">
        <f t="shared" si="99"/>
        <v>0</v>
      </c>
      <c r="D278" s="232"/>
      <c r="E278" s="233"/>
      <c r="F278" s="234"/>
      <c r="G278" s="177">
        <f t="shared" si="89"/>
        <v>0</v>
      </c>
      <c r="H278" s="232"/>
      <c r="I278" s="233"/>
      <c r="J278" s="234"/>
      <c r="K278" s="181">
        <f t="shared" si="104"/>
        <v>0</v>
      </c>
      <c r="L278" s="182"/>
      <c r="M278" s="235"/>
      <c r="N278" s="236"/>
      <c r="O278" s="235"/>
      <c r="P278" s="185">
        <f t="shared" si="90"/>
        <v>0</v>
      </c>
      <c r="Q278" s="186">
        <v>0.94791666666669405</v>
      </c>
      <c r="R278" s="231">
        <v>0.95138888888891604</v>
      </c>
      <c r="S278" s="177">
        <f t="shared" si="100"/>
        <v>0</v>
      </c>
      <c r="T278" s="232"/>
      <c r="U278" s="233"/>
      <c r="V278" s="234"/>
      <c r="W278" s="177">
        <f t="shared" si="91"/>
        <v>0</v>
      </c>
      <c r="X278" s="232"/>
      <c r="Y278" s="233"/>
      <c r="Z278" s="234"/>
      <c r="AA278" s="181">
        <f t="shared" si="105"/>
        <v>0</v>
      </c>
      <c r="AB278" s="182"/>
      <c r="AC278" s="235"/>
      <c r="AD278" s="236"/>
      <c r="AE278" s="235"/>
      <c r="AF278" s="185">
        <f t="shared" si="92"/>
        <v>0</v>
      </c>
      <c r="AG278" s="186">
        <v>0.94791666666669405</v>
      </c>
      <c r="AH278" s="231">
        <v>0.95138888888891604</v>
      </c>
      <c r="AI278" s="177">
        <f t="shared" si="101"/>
        <v>0</v>
      </c>
      <c r="AJ278" s="232"/>
      <c r="AK278" s="233"/>
      <c r="AL278" s="234"/>
      <c r="AM278" s="177">
        <f t="shared" si="93"/>
        <v>0</v>
      </c>
      <c r="AN278" s="232"/>
      <c r="AO278" s="233"/>
      <c r="AP278" s="234"/>
      <c r="AQ278" s="181">
        <f t="shared" si="106"/>
        <v>0</v>
      </c>
      <c r="AR278" s="182"/>
      <c r="AS278" s="235"/>
      <c r="AT278" s="236"/>
      <c r="AU278" s="235"/>
      <c r="AV278" s="185">
        <f t="shared" si="94"/>
        <v>0</v>
      </c>
      <c r="AW278" s="186">
        <v>0.94791666666669405</v>
      </c>
      <c r="AX278" s="231">
        <v>0.95138888888891604</v>
      </c>
      <c r="AY278" s="177">
        <f t="shared" si="102"/>
        <v>0</v>
      </c>
      <c r="AZ278" s="232"/>
      <c r="BA278" s="233"/>
      <c r="BB278" s="234"/>
      <c r="BC278" s="177">
        <f t="shared" si="95"/>
        <v>0</v>
      </c>
      <c r="BD278" s="232"/>
      <c r="BE278" s="233"/>
      <c r="BF278" s="234"/>
      <c r="BG278" s="181">
        <f t="shared" si="107"/>
        <v>0</v>
      </c>
      <c r="BH278" s="182"/>
      <c r="BI278" s="235"/>
      <c r="BJ278" s="236"/>
      <c r="BK278" s="235"/>
      <c r="BL278" s="185">
        <f t="shared" si="96"/>
        <v>0</v>
      </c>
      <c r="BM278" s="186">
        <v>0.94791666666669405</v>
      </c>
      <c r="BN278" s="231">
        <v>0.95138888888891604</v>
      </c>
      <c r="BO278" s="177">
        <f t="shared" si="103"/>
        <v>0</v>
      </c>
      <c r="BP278" s="232"/>
      <c r="BQ278" s="233"/>
      <c r="BR278" s="234"/>
      <c r="BS278" s="177">
        <f t="shared" si="97"/>
        <v>0</v>
      </c>
      <c r="BT278" s="232"/>
      <c r="BU278" s="233"/>
      <c r="BV278" s="234"/>
      <c r="BW278" s="181">
        <f t="shared" si="108"/>
        <v>0</v>
      </c>
      <c r="BX278" s="182"/>
      <c r="BY278" s="235"/>
      <c r="BZ278" s="236"/>
      <c r="CA278" s="235"/>
      <c r="CB278" s="185">
        <f t="shared" si="98"/>
        <v>0</v>
      </c>
    </row>
    <row r="279" spans="1:80" ht="15.75">
      <c r="A279" s="186">
        <v>0.95138888888891604</v>
      </c>
      <c r="B279" s="231">
        <v>0.95486111111113803</v>
      </c>
      <c r="C279" s="177">
        <f t="shared" si="99"/>
        <v>0</v>
      </c>
      <c r="D279" s="232"/>
      <c r="E279" s="233"/>
      <c r="F279" s="234"/>
      <c r="G279" s="177">
        <f t="shared" si="89"/>
        <v>0</v>
      </c>
      <c r="H279" s="232"/>
      <c r="I279" s="233"/>
      <c r="J279" s="234"/>
      <c r="K279" s="181">
        <f t="shared" si="104"/>
        <v>0</v>
      </c>
      <c r="L279" s="182"/>
      <c r="M279" s="235"/>
      <c r="N279" s="236"/>
      <c r="O279" s="235"/>
      <c r="P279" s="185">
        <f t="shared" si="90"/>
        <v>0</v>
      </c>
      <c r="Q279" s="186">
        <v>0.95138888888891604</v>
      </c>
      <c r="R279" s="231">
        <v>0.95486111111113803</v>
      </c>
      <c r="S279" s="177">
        <f t="shared" si="100"/>
        <v>0</v>
      </c>
      <c r="T279" s="232"/>
      <c r="U279" s="233"/>
      <c r="V279" s="234"/>
      <c r="W279" s="177">
        <f t="shared" si="91"/>
        <v>0</v>
      </c>
      <c r="X279" s="232"/>
      <c r="Y279" s="233"/>
      <c r="Z279" s="234"/>
      <c r="AA279" s="181">
        <f t="shared" si="105"/>
        <v>0</v>
      </c>
      <c r="AB279" s="182"/>
      <c r="AC279" s="235"/>
      <c r="AD279" s="236"/>
      <c r="AE279" s="235"/>
      <c r="AF279" s="185">
        <f t="shared" si="92"/>
        <v>0</v>
      </c>
      <c r="AG279" s="186">
        <v>0.95138888888891604</v>
      </c>
      <c r="AH279" s="231">
        <v>0.95486111111113803</v>
      </c>
      <c r="AI279" s="177">
        <f t="shared" si="101"/>
        <v>0</v>
      </c>
      <c r="AJ279" s="232"/>
      <c r="AK279" s="233"/>
      <c r="AL279" s="234"/>
      <c r="AM279" s="177">
        <f t="shared" si="93"/>
        <v>0</v>
      </c>
      <c r="AN279" s="232"/>
      <c r="AO279" s="233"/>
      <c r="AP279" s="234"/>
      <c r="AQ279" s="181">
        <f t="shared" si="106"/>
        <v>0</v>
      </c>
      <c r="AR279" s="182"/>
      <c r="AS279" s="235"/>
      <c r="AT279" s="236"/>
      <c r="AU279" s="235"/>
      <c r="AV279" s="185">
        <f t="shared" si="94"/>
        <v>0</v>
      </c>
      <c r="AW279" s="186">
        <v>0.95138888888891604</v>
      </c>
      <c r="AX279" s="231">
        <v>0.95486111111113803</v>
      </c>
      <c r="AY279" s="177">
        <f t="shared" si="102"/>
        <v>0</v>
      </c>
      <c r="AZ279" s="232"/>
      <c r="BA279" s="233"/>
      <c r="BB279" s="234"/>
      <c r="BC279" s="177">
        <f t="shared" si="95"/>
        <v>0</v>
      </c>
      <c r="BD279" s="232"/>
      <c r="BE279" s="233"/>
      <c r="BF279" s="234"/>
      <c r="BG279" s="181">
        <f t="shared" si="107"/>
        <v>0</v>
      </c>
      <c r="BH279" s="182"/>
      <c r="BI279" s="235"/>
      <c r="BJ279" s="236"/>
      <c r="BK279" s="235"/>
      <c r="BL279" s="185">
        <f t="shared" si="96"/>
        <v>0</v>
      </c>
      <c r="BM279" s="186">
        <v>0.95138888888891604</v>
      </c>
      <c r="BN279" s="231">
        <v>0.95486111111113803</v>
      </c>
      <c r="BO279" s="177">
        <f t="shared" si="103"/>
        <v>0</v>
      </c>
      <c r="BP279" s="232"/>
      <c r="BQ279" s="233"/>
      <c r="BR279" s="234"/>
      <c r="BS279" s="177">
        <f t="shared" si="97"/>
        <v>0</v>
      </c>
      <c r="BT279" s="232"/>
      <c r="BU279" s="233"/>
      <c r="BV279" s="234"/>
      <c r="BW279" s="181">
        <f t="shared" si="108"/>
        <v>0</v>
      </c>
      <c r="BX279" s="182"/>
      <c r="BY279" s="235"/>
      <c r="BZ279" s="236"/>
      <c r="CA279" s="235"/>
      <c r="CB279" s="185">
        <f t="shared" si="98"/>
        <v>0</v>
      </c>
    </row>
    <row r="280" spans="1:80" ht="15.75">
      <c r="A280" s="186">
        <v>0.95486111111113803</v>
      </c>
      <c r="B280" s="231">
        <v>0.95833333333336101</v>
      </c>
      <c r="C280" s="177">
        <f t="shared" si="99"/>
        <v>0</v>
      </c>
      <c r="D280" s="232"/>
      <c r="E280" s="233"/>
      <c r="F280" s="234"/>
      <c r="G280" s="177">
        <f t="shared" si="89"/>
        <v>0</v>
      </c>
      <c r="H280" s="232"/>
      <c r="I280" s="233"/>
      <c r="J280" s="234"/>
      <c r="K280" s="181">
        <f t="shared" si="104"/>
        <v>0</v>
      </c>
      <c r="L280" s="182"/>
      <c r="M280" s="235"/>
      <c r="N280" s="236"/>
      <c r="O280" s="235"/>
      <c r="P280" s="185">
        <f t="shared" si="90"/>
        <v>0</v>
      </c>
      <c r="Q280" s="186">
        <v>0.95486111111113803</v>
      </c>
      <c r="R280" s="231">
        <v>0.95833333333336101</v>
      </c>
      <c r="S280" s="177">
        <f t="shared" si="100"/>
        <v>0</v>
      </c>
      <c r="T280" s="232"/>
      <c r="U280" s="233"/>
      <c r="V280" s="234"/>
      <c r="W280" s="177">
        <f t="shared" si="91"/>
        <v>0</v>
      </c>
      <c r="X280" s="232"/>
      <c r="Y280" s="233"/>
      <c r="Z280" s="234"/>
      <c r="AA280" s="181">
        <f t="shared" si="105"/>
        <v>0</v>
      </c>
      <c r="AB280" s="182"/>
      <c r="AC280" s="235"/>
      <c r="AD280" s="236"/>
      <c r="AE280" s="235"/>
      <c r="AF280" s="185">
        <f t="shared" si="92"/>
        <v>0</v>
      </c>
      <c r="AG280" s="186">
        <v>0.95486111111113803</v>
      </c>
      <c r="AH280" s="231">
        <v>0.95833333333336101</v>
      </c>
      <c r="AI280" s="177">
        <f t="shared" si="101"/>
        <v>0</v>
      </c>
      <c r="AJ280" s="232"/>
      <c r="AK280" s="233"/>
      <c r="AL280" s="234"/>
      <c r="AM280" s="177">
        <f t="shared" si="93"/>
        <v>0</v>
      </c>
      <c r="AN280" s="232"/>
      <c r="AO280" s="233"/>
      <c r="AP280" s="234"/>
      <c r="AQ280" s="181">
        <f t="shared" si="106"/>
        <v>0</v>
      </c>
      <c r="AR280" s="182"/>
      <c r="AS280" s="235"/>
      <c r="AT280" s="236"/>
      <c r="AU280" s="235"/>
      <c r="AV280" s="185">
        <f t="shared" si="94"/>
        <v>0</v>
      </c>
      <c r="AW280" s="186">
        <v>0.95486111111113803</v>
      </c>
      <c r="AX280" s="231">
        <v>0.95833333333336101</v>
      </c>
      <c r="AY280" s="177">
        <f t="shared" si="102"/>
        <v>0</v>
      </c>
      <c r="AZ280" s="232"/>
      <c r="BA280" s="233"/>
      <c r="BB280" s="234"/>
      <c r="BC280" s="177">
        <f t="shared" si="95"/>
        <v>0</v>
      </c>
      <c r="BD280" s="232"/>
      <c r="BE280" s="233"/>
      <c r="BF280" s="234"/>
      <c r="BG280" s="181">
        <f t="shared" si="107"/>
        <v>0</v>
      </c>
      <c r="BH280" s="182"/>
      <c r="BI280" s="235"/>
      <c r="BJ280" s="236"/>
      <c r="BK280" s="235"/>
      <c r="BL280" s="185">
        <f t="shared" si="96"/>
        <v>0</v>
      </c>
      <c r="BM280" s="186">
        <v>0.95486111111113803</v>
      </c>
      <c r="BN280" s="231">
        <v>0.95833333333336101</v>
      </c>
      <c r="BO280" s="177">
        <f t="shared" si="103"/>
        <v>0</v>
      </c>
      <c r="BP280" s="232"/>
      <c r="BQ280" s="233"/>
      <c r="BR280" s="234"/>
      <c r="BS280" s="177">
        <f t="shared" si="97"/>
        <v>0</v>
      </c>
      <c r="BT280" s="232"/>
      <c r="BU280" s="233"/>
      <c r="BV280" s="234"/>
      <c r="BW280" s="181">
        <f t="shared" si="108"/>
        <v>0</v>
      </c>
      <c r="BX280" s="182"/>
      <c r="BY280" s="235"/>
      <c r="BZ280" s="236"/>
      <c r="CA280" s="235"/>
      <c r="CB280" s="185">
        <f t="shared" si="98"/>
        <v>0</v>
      </c>
    </row>
    <row r="281" spans="1:80" ht="15.75">
      <c r="A281" s="186">
        <v>0.95833333333336101</v>
      </c>
      <c r="B281" s="231">
        <v>0.961805555555583</v>
      </c>
      <c r="C281" s="177">
        <f t="shared" si="99"/>
        <v>0</v>
      </c>
      <c r="D281" s="232"/>
      <c r="E281" s="233"/>
      <c r="F281" s="234"/>
      <c r="G281" s="177">
        <f t="shared" si="89"/>
        <v>0</v>
      </c>
      <c r="H281" s="232"/>
      <c r="I281" s="233"/>
      <c r="J281" s="234"/>
      <c r="K281" s="181">
        <f t="shared" si="104"/>
        <v>0</v>
      </c>
      <c r="L281" s="182"/>
      <c r="M281" s="235"/>
      <c r="N281" s="236"/>
      <c r="O281" s="235"/>
      <c r="P281" s="185">
        <f t="shared" si="90"/>
        <v>0</v>
      </c>
      <c r="Q281" s="186">
        <v>0.95833333333336101</v>
      </c>
      <c r="R281" s="231">
        <v>0.961805555555583</v>
      </c>
      <c r="S281" s="177">
        <f t="shared" si="100"/>
        <v>0</v>
      </c>
      <c r="T281" s="232"/>
      <c r="U281" s="233"/>
      <c r="V281" s="234"/>
      <c r="W281" s="177">
        <f t="shared" si="91"/>
        <v>0</v>
      </c>
      <c r="X281" s="232"/>
      <c r="Y281" s="233"/>
      <c r="Z281" s="234"/>
      <c r="AA281" s="181">
        <f t="shared" si="105"/>
        <v>0</v>
      </c>
      <c r="AB281" s="182"/>
      <c r="AC281" s="235"/>
      <c r="AD281" s="236"/>
      <c r="AE281" s="235"/>
      <c r="AF281" s="185">
        <f t="shared" si="92"/>
        <v>0</v>
      </c>
      <c r="AG281" s="186">
        <v>0.95833333333336101</v>
      </c>
      <c r="AH281" s="231">
        <v>0.961805555555583</v>
      </c>
      <c r="AI281" s="177">
        <f t="shared" si="101"/>
        <v>0</v>
      </c>
      <c r="AJ281" s="232"/>
      <c r="AK281" s="233"/>
      <c r="AL281" s="234"/>
      <c r="AM281" s="177">
        <f t="shared" si="93"/>
        <v>0</v>
      </c>
      <c r="AN281" s="232"/>
      <c r="AO281" s="233"/>
      <c r="AP281" s="234"/>
      <c r="AQ281" s="181">
        <f t="shared" si="106"/>
        <v>0</v>
      </c>
      <c r="AR281" s="182"/>
      <c r="AS281" s="235"/>
      <c r="AT281" s="236"/>
      <c r="AU281" s="235"/>
      <c r="AV281" s="185">
        <f t="shared" si="94"/>
        <v>0</v>
      </c>
      <c r="AW281" s="186">
        <v>0.95833333333336101</v>
      </c>
      <c r="AX281" s="231">
        <v>0.961805555555583</v>
      </c>
      <c r="AY281" s="177">
        <f t="shared" si="102"/>
        <v>0</v>
      </c>
      <c r="AZ281" s="232"/>
      <c r="BA281" s="233"/>
      <c r="BB281" s="234"/>
      <c r="BC281" s="177">
        <f t="shared" si="95"/>
        <v>0</v>
      </c>
      <c r="BD281" s="232"/>
      <c r="BE281" s="233"/>
      <c r="BF281" s="234"/>
      <c r="BG281" s="181">
        <f t="shared" si="107"/>
        <v>0</v>
      </c>
      <c r="BH281" s="182"/>
      <c r="BI281" s="235"/>
      <c r="BJ281" s="236"/>
      <c r="BK281" s="235"/>
      <c r="BL281" s="185">
        <f t="shared" si="96"/>
        <v>0</v>
      </c>
      <c r="BM281" s="186">
        <v>0.95833333333336101</v>
      </c>
      <c r="BN281" s="231">
        <v>0.961805555555583</v>
      </c>
      <c r="BO281" s="177">
        <f t="shared" si="103"/>
        <v>0</v>
      </c>
      <c r="BP281" s="232"/>
      <c r="BQ281" s="233"/>
      <c r="BR281" s="234"/>
      <c r="BS281" s="177">
        <f t="shared" si="97"/>
        <v>0</v>
      </c>
      <c r="BT281" s="232"/>
      <c r="BU281" s="233"/>
      <c r="BV281" s="234"/>
      <c r="BW281" s="181">
        <f t="shared" si="108"/>
        <v>0</v>
      </c>
      <c r="BX281" s="182"/>
      <c r="BY281" s="235"/>
      <c r="BZ281" s="236"/>
      <c r="CA281" s="235"/>
      <c r="CB281" s="185">
        <f t="shared" si="98"/>
        <v>0</v>
      </c>
    </row>
    <row r="282" spans="1:80" ht="15.75">
      <c r="A282" s="186">
        <v>0.961805555555583</v>
      </c>
      <c r="B282" s="231">
        <v>0.96527777777780499</v>
      </c>
      <c r="C282" s="177">
        <f t="shared" si="99"/>
        <v>0</v>
      </c>
      <c r="D282" s="232"/>
      <c r="E282" s="233"/>
      <c r="F282" s="234"/>
      <c r="G282" s="177">
        <f t="shared" si="89"/>
        <v>0</v>
      </c>
      <c r="H282" s="232"/>
      <c r="I282" s="233"/>
      <c r="J282" s="234"/>
      <c r="K282" s="181">
        <f t="shared" si="104"/>
        <v>0</v>
      </c>
      <c r="L282" s="182"/>
      <c r="M282" s="235"/>
      <c r="N282" s="236"/>
      <c r="O282" s="235"/>
      <c r="P282" s="185">
        <f t="shared" si="90"/>
        <v>0</v>
      </c>
      <c r="Q282" s="186">
        <v>0.961805555555583</v>
      </c>
      <c r="R282" s="231">
        <v>0.96527777777780499</v>
      </c>
      <c r="S282" s="177">
        <f t="shared" si="100"/>
        <v>0</v>
      </c>
      <c r="T282" s="232"/>
      <c r="U282" s="233"/>
      <c r="V282" s="234"/>
      <c r="W282" s="177">
        <f t="shared" si="91"/>
        <v>0</v>
      </c>
      <c r="X282" s="232"/>
      <c r="Y282" s="233"/>
      <c r="Z282" s="234"/>
      <c r="AA282" s="181">
        <f t="shared" si="105"/>
        <v>0</v>
      </c>
      <c r="AB282" s="182"/>
      <c r="AC282" s="235"/>
      <c r="AD282" s="236"/>
      <c r="AE282" s="235"/>
      <c r="AF282" s="185">
        <f t="shared" si="92"/>
        <v>0</v>
      </c>
      <c r="AG282" s="186">
        <v>0.961805555555583</v>
      </c>
      <c r="AH282" s="231">
        <v>0.96527777777780499</v>
      </c>
      <c r="AI282" s="177">
        <f t="shared" si="101"/>
        <v>0</v>
      </c>
      <c r="AJ282" s="232"/>
      <c r="AK282" s="233"/>
      <c r="AL282" s="234"/>
      <c r="AM282" s="177">
        <f t="shared" si="93"/>
        <v>0</v>
      </c>
      <c r="AN282" s="232"/>
      <c r="AO282" s="233"/>
      <c r="AP282" s="234"/>
      <c r="AQ282" s="181">
        <f t="shared" si="106"/>
        <v>0</v>
      </c>
      <c r="AR282" s="182"/>
      <c r="AS282" s="235"/>
      <c r="AT282" s="236"/>
      <c r="AU282" s="235"/>
      <c r="AV282" s="185">
        <f t="shared" si="94"/>
        <v>0</v>
      </c>
      <c r="AW282" s="186">
        <v>0.961805555555583</v>
      </c>
      <c r="AX282" s="231">
        <v>0.96527777777780499</v>
      </c>
      <c r="AY282" s="177">
        <f t="shared" si="102"/>
        <v>0</v>
      </c>
      <c r="AZ282" s="232"/>
      <c r="BA282" s="233"/>
      <c r="BB282" s="234"/>
      <c r="BC282" s="177">
        <f t="shared" si="95"/>
        <v>0</v>
      </c>
      <c r="BD282" s="232"/>
      <c r="BE282" s="233"/>
      <c r="BF282" s="234"/>
      <c r="BG282" s="181">
        <f t="shared" si="107"/>
        <v>0</v>
      </c>
      <c r="BH282" s="182"/>
      <c r="BI282" s="235"/>
      <c r="BJ282" s="236"/>
      <c r="BK282" s="235"/>
      <c r="BL282" s="185">
        <f t="shared" si="96"/>
        <v>0</v>
      </c>
      <c r="BM282" s="186">
        <v>0.961805555555583</v>
      </c>
      <c r="BN282" s="231">
        <v>0.96527777777780499</v>
      </c>
      <c r="BO282" s="177">
        <f t="shared" si="103"/>
        <v>0</v>
      </c>
      <c r="BP282" s="232"/>
      <c r="BQ282" s="233"/>
      <c r="BR282" s="234"/>
      <c r="BS282" s="177">
        <f t="shared" si="97"/>
        <v>0</v>
      </c>
      <c r="BT282" s="232"/>
      <c r="BU282" s="233"/>
      <c r="BV282" s="234"/>
      <c r="BW282" s="181">
        <f t="shared" si="108"/>
        <v>0</v>
      </c>
      <c r="BX282" s="182"/>
      <c r="BY282" s="235"/>
      <c r="BZ282" s="236"/>
      <c r="CA282" s="235"/>
      <c r="CB282" s="185">
        <f t="shared" si="98"/>
        <v>0</v>
      </c>
    </row>
    <row r="283" spans="1:80" ht="15.75">
      <c r="A283" s="186">
        <v>0.96527777777780499</v>
      </c>
      <c r="B283" s="231">
        <v>0.96875000000002798</v>
      </c>
      <c r="C283" s="177">
        <f t="shared" si="99"/>
        <v>0</v>
      </c>
      <c r="D283" s="232"/>
      <c r="E283" s="233"/>
      <c r="F283" s="234"/>
      <c r="G283" s="177">
        <f t="shared" si="89"/>
        <v>0</v>
      </c>
      <c r="H283" s="232"/>
      <c r="I283" s="233"/>
      <c r="J283" s="234"/>
      <c r="K283" s="181">
        <f t="shared" si="104"/>
        <v>0</v>
      </c>
      <c r="L283" s="182"/>
      <c r="M283" s="235"/>
      <c r="N283" s="236"/>
      <c r="O283" s="235"/>
      <c r="P283" s="185">
        <f t="shared" si="90"/>
        <v>0</v>
      </c>
      <c r="Q283" s="186">
        <v>0.96527777777780499</v>
      </c>
      <c r="R283" s="231">
        <v>0.96875000000002798</v>
      </c>
      <c r="S283" s="177">
        <f t="shared" si="100"/>
        <v>0</v>
      </c>
      <c r="T283" s="232"/>
      <c r="U283" s="233"/>
      <c r="V283" s="234"/>
      <c r="W283" s="177">
        <f t="shared" si="91"/>
        <v>0</v>
      </c>
      <c r="X283" s="232"/>
      <c r="Y283" s="233"/>
      <c r="Z283" s="234"/>
      <c r="AA283" s="181">
        <f t="shared" si="105"/>
        <v>0</v>
      </c>
      <c r="AB283" s="182"/>
      <c r="AC283" s="235"/>
      <c r="AD283" s="236"/>
      <c r="AE283" s="235"/>
      <c r="AF283" s="185">
        <f t="shared" si="92"/>
        <v>0</v>
      </c>
      <c r="AG283" s="186">
        <v>0.96527777777780499</v>
      </c>
      <c r="AH283" s="231">
        <v>0.96875000000002798</v>
      </c>
      <c r="AI283" s="177">
        <f t="shared" si="101"/>
        <v>0</v>
      </c>
      <c r="AJ283" s="232"/>
      <c r="AK283" s="233"/>
      <c r="AL283" s="234"/>
      <c r="AM283" s="177">
        <f t="shared" si="93"/>
        <v>0</v>
      </c>
      <c r="AN283" s="232"/>
      <c r="AO283" s="233"/>
      <c r="AP283" s="234"/>
      <c r="AQ283" s="181">
        <f t="shared" si="106"/>
        <v>0</v>
      </c>
      <c r="AR283" s="182"/>
      <c r="AS283" s="235"/>
      <c r="AT283" s="236"/>
      <c r="AU283" s="235"/>
      <c r="AV283" s="185">
        <f t="shared" si="94"/>
        <v>0</v>
      </c>
      <c r="AW283" s="186">
        <v>0.96527777777780499</v>
      </c>
      <c r="AX283" s="231">
        <v>0.96875000000002798</v>
      </c>
      <c r="AY283" s="177">
        <f t="shared" si="102"/>
        <v>0</v>
      </c>
      <c r="AZ283" s="232"/>
      <c r="BA283" s="233"/>
      <c r="BB283" s="234"/>
      <c r="BC283" s="177">
        <f t="shared" si="95"/>
        <v>0</v>
      </c>
      <c r="BD283" s="232"/>
      <c r="BE283" s="233"/>
      <c r="BF283" s="234"/>
      <c r="BG283" s="181">
        <f t="shared" si="107"/>
        <v>0</v>
      </c>
      <c r="BH283" s="182"/>
      <c r="BI283" s="235"/>
      <c r="BJ283" s="236"/>
      <c r="BK283" s="235"/>
      <c r="BL283" s="185">
        <f t="shared" si="96"/>
        <v>0</v>
      </c>
      <c r="BM283" s="186">
        <v>0.96527777777780499</v>
      </c>
      <c r="BN283" s="231">
        <v>0.96875000000002798</v>
      </c>
      <c r="BO283" s="177">
        <f t="shared" si="103"/>
        <v>0</v>
      </c>
      <c r="BP283" s="232"/>
      <c r="BQ283" s="233"/>
      <c r="BR283" s="234"/>
      <c r="BS283" s="177">
        <f t="shared" si="97"/>
        <v>0</v>
      </c>
      <c r="BT283" s="232"/>
      <c r="BU283" s="233"/>
      <c r="BV283" s="234"/>
      <c r="BW283" s="181">
        <f t="shared" si="108"/>
        <v>0</v>
      </c>
      <c r="BX283" s="182"/>
      <c r="BY283" s="235"/>
      <c r="BZ283" s="236"/>
      <c r="CA283" s="235"/>
      <c r="CB283" s="185">
        <f t="shared" si="98"/>
        <v>0</v>
      </c>
    </row>
    <row r="284" spans="1:80" ht="15.75">
      <c r="A284" s="186">
        <v>0.96875000000002798</v>
      </c>
      <c r="B284" s="231">
        <v>0.97222222222224997</v>
      </c>
      <c r="C284" s="177">
        <f t="shared" si="99"/>
        <v>0</v>
      </c>
      <c r="D284" s="232"/>
      <c r="E284" s="233"/>
      <c r="F284" s="234"/>
      <c r="G284" s="177">
        <f t="shared" si="89"/>
        <v>0</v>
      </c>
      <c r="H284" s="232"/>
      <c r="I284" s="233"/>
      <c r="J284" s="234"/>
      <c r="K284" s="181">
        <f t="shared" si="104"/>
        <v>0</v>
      </c>
      <c r="L284" s="182"/>
      <c r="M284" s="235"/>
      <c r="N284" s="236"/>
      <c r="O284" s="235"/>
      <c r="P284" s="185">
        <f t="shared" si="90"/>
        <v>0</v>
      </c>
      <c r="Q284" s="186">
        <v>0.96875000000002798</v>
      </c>
      <c r="R284" s="231">
        <v>0.97222222222224997</v>
      </c>
      <c r="S284" s="177">
        <f t="shared" si="100"/>
        <v>0</v>
      </c>
      <c r="T284" s="232"/>
      <c r="U284" s="233"/>
      <c r="V284" s="234"/>
      <c r="W284" s="177">
        <f t="shared" si="91"/>
        <v>0</v>
      </c>
      <c r="X284" s="232"/>
      <c r="Y284" s="233"/>
      <c r="Z284" s="234"/>
      <c r="AA284" s="181">
        <f t="shared" si="105"/>
        <v>0</v>
      </c>
      <c r="AB284" s="182"/>
      <c r="AC284" s="235"/>
      <c r="AD284" s="236"/>
      <c r="AE284" s="235"/>
      <c r="AF284" s="185">
        <f t="shared" si="92"/>
        <v>0</v>
      </c>
      <c r="AG284" s="186">
        <v>0.96875000000002798</v>
      </c>
      <c r="AH284" s="231">
        <v>0.97222222222224997</v>
      </c>
      <c r="AI284" s="177">
        <f t="shared" si="101"/>
        <v>0</v>
      </c>
      <c r="AJ284" s="232"/>
      <c r="AK284" s="233"/>
      <c r="AL284" s="234"/>
      <c r="AM284" s="177">
        <f t="shared" si="93"/>
        <v>0</v>
      </c>
      <c r="AN284" s="232"/>
      <c r="AO284" s="233"/>
      <c r="AP284" s="234"/>
      <c r="AQ284" s="181">
        <f t="shared" si="106"/>
        <v>0</v>
      </c>
      <c r="AR284" s="182"/>
      <c r="AS284" s="235"/>
      <c r="AT284" s="236"/>
      <c r="AU284" s="235"/>
      <c r="AV284" s="185">
        <f t="shared" si="94"/>
        <v>0</v>
      </c>
      <c r="AW284" s="186">
        <v>0.96875000000002798</v>
      </c>
      <c r="AX284" s="231">
        <v>0.97222222222224997</v>
      </c>
      <c r="AY284" s="177">
        <f t="shared" si="102"/>
        <v>0</v>
      </c>
      <c r="AZ284" s="232"/>
      <c r="BA284" s="233"/>
      <c r="BB284" s="234"/>
      <c r="BC284" s="177">
        <f t="shared" si="95"/>
        <v>0</v>
      </c>
      <c r="BD284" s="232"/>
      <c r="BE284" s="233"/>
      <c r="BF284" s="234"/>
      <c r="BG284" s="181">
        <f t="shared" si="107"/>
        <v>0</v>
      </c>
      <c r="BH284" s="182"/>
      <c r="BI284" s="235"/>
      <c r="BJ284" s="236"/>
      <c r="BK284" s="235"/>
      <c r="BL284" s="185">
        <f t="shared" si="96"/>
        <v>0</v>
      </c>
      <c r="BM284" s="186">
        <v>0.96875000000002798</v>
      </c>
      <c r="BN284" s="231">
        <v>0.97222222222224997</v>
      </c>
      <c r="BO284" s="177">
        <f t="shared" si="103"/>
        <v>0</v>
      </c>
      <c r="BP284" s="232"/>
      <c r="BQ284" s="233"/>
      <c r="BR284" s="234"/>
      <c r="BS284" s="177">
        <f t="shared" si="97"/>
        <v>0</v>
      </c>
      <c r="BT284" s="232"/>
      <c r="BU284" s="233"/>
      <c r="BV284" s="234"/>
      <c r="BW284" s="181">
        <f t="shared" si="108"/>
        <v>0</v>
      </c>
      <c r="BX284" s="182"/>
      <c r="BY284" s="235"/>
      <c r="BZ284" s="236"/>
      <c r="CA284" s="235"/>
      <c r="CB284" s="185">
        <f t="shared" si="98"/>
        <v>0</v>
      </c>
    </row>
    <row r="285" spans="1:80" ht="15.75">
      <c r="A285" s="186">
        <v>0.97222222222224997</v>
      </c>
      <c r="B285" s="231">
        <v>0.97569444444447195</v>
      </c>
      <c r="C285" s="177">
        <f t="shared" si="99"/>
        <v>0</v>
      </c>
      <c r="D285" s="232"/>
      <c r="E285" s="233"/>
      <c r="F285" s="234"/>
      <c r="G285" s="177">
        <f t="shared" si="89"/>
        <v>0</v>
      </c>
      <c r="H285" s="232"/>
      <c r="I285" s="233"/>
      <c r="J285" s="234"/>
      <c r="K285" s="181">
        <f t="shared" si="104"/>
        <v>0</v>
      </c>
      <c r="L285" s="182"/>
      <c r="M285" s="235"/>
      <c r="N285" s="236"/>
      <c r="O285" s="235"/>
      <c r="P285" s="185">
        <f t="shared" si="90"/>
        <v>0</v>
      </c>
      <c r="Q285" s="186">
        <v>0.97222222222224997</v>
      </c>
      <c r="R285" s="231">
        <v>0.97569444444447195</v>
      </c>
      <c r="S285" s="177">
        <f t="shared" si="100"/>
        <v>0</v>
      </c>
      <c r="T285" s="232"/>
      <c r="U285" s="233"/>
      <c r="V285" s="234"/>
      <c r="W285" s="177">
        <f t="shared" si="91"/>
        <v>0</v>
      </c>
      <c r="X285" s="232"/>
      <c r="Y285" s="233"/>
      <c r="Z285" s="234"/>
      <c r="AA285" s="181">
        <f t="shared" si="105"/>
        <v>0</v>
      </c>
      <c r="AB285" s="182"/>
      <c r="AC285" s="235"/>
      <c r="AD285" s="236"/>
      <c r="AE285" s="235"/>
      <c r="AF285" s="185">
        <f t="shared" si="92"/>
        <v>0</v>
      </c>
      <c r="AG285" s="186">
        <v>0.97222222222224997</v>
      </c>
      <c r="AH285" s="231">
        <v>0.97569444444447195</v>
      </c>
      <c r="AI285" s="177">
        <f t="shared" si="101"/>
        <v>0</v>
      </c>
      <c r="AJ285" s="232"/>
      <c r="AK285" s="233"/>
      <c r="AL285" s="234"/>
      <c r="AM285" s="177">
        <f t="shared" si="93"/>
        <v>0</v>
      </c>
      <c r="AN285" s="232"/>
      <c r="AO285" s="233"/>
      <c r="AP285" s="234"/>
      <c r="AQ285" s="181">
        <f t="shared" si="106"/>
        <v>0</v>
      </c>
      <c r="AR285" s="182"/>
      <c r="AS285" s="235"/>
      <c r="AT285" s="236"/>
      <c r="AU285" s="235"/>
      <c r="AV285" s="185">
        <f t="shared" si="94"/>
        <v>0</v>
      </c>
      <c r="AW285" s="186">
        <v>0.97222222222224997</v>
      </c>
      <c r="AX285" s="231">
        <v>0.97569444444447195</v>
      </c>
      <c r="AY285" s="177">
        <f t="shared" si="102"/>
        <v>0</v>
      </c>
      <c r="AZ285" s="232"/>
      <c r="BA285" s="233"/>
      <c r="BB285" s="234"/>
      <c r="BC285" s="177">
        <f t="shared" si="95"/>
        <v>0</v>
      </c>
      <c r="BD285" s="232"/>
      <c r="BE285" s="233"/>
      <c r="BF285" s="234"/>
      <c r="BG285" s="181">
        <f t="shared" si="107"/>
        <v>0</v>
      </c>
      <c r="BH285" s="182"/>
      <c r="BI285" s="235"/>
      <c r="BJ285" s="236"/>
      <c r="BK285" s="235"/>
      <c r="BL285" s="185">
        <f t="shared" si="96"/>
        <v>0</v>
      </c>
      <c r="BM285" s="186">
        <v>0.97222222222224997</v>
      </c>
      <c r="BN285" s="231">
        <v>0.97569444444447195</v>
      </c>
      <c r="BO285" s="177">
        <f t="shared" si="103"/>
        <v>0</v>
      </c>
      <c r="BP285" s="232"/>
      <c r="BQ285" s="233"/>
      <c r="BR285" s="234"/>
      <c r="BS285" s="177">
        <f t="shared" si="97"/>
        <v>0</v>
      </c>
      <c r="BT285" s="232"/>
      <c r="BU285" s="233"/>
      <c r="BV285" s="234"/>
      <c r="BW285" s="181">
        <f t="shared" si="108"/>
        <v>0</v>
      </c>
      <c r="BX285" s="182"/>
      <c r="BY285" s="235"/>
      <c r="BZ285" s="236"/>
      <c r="CA285" s="235"/>
      <c r="CB285" s="185">
        <f t="shared" si="98"/>
        <v>0</v>
      </c>
    </row>
    <row r="286" spans="1:80" ht="15.75">
      <c r="A286" s="186">
        <v>0.97569444444447195</v>
      </c>
      <c r="B286" s="231">
        <v>0.97916666666669405</v>
      </c>
      <c r="C286" s="177">
        <f t="shared" si="99"/>
        <v>0</v>
      </c>
      <c r="D286" s="232"/>
      <c r="E286" s="233"/>
      <c r="F286" s="234"/>
      <c r="G286" s="177">
        <f t="shared" si="89"/>
        <v>0</v>
      </c>
      <c r="H286" s="232"/>
      <c r="I286" s="233"/>
      <c r="J286" s="234"/>
      <c r="K286" s="181">
        <f t="shared" si="104"/>
        <v>0</v>
      </c>
      <c r="L286" s="182"/>
      <c r="M286" s="235"/>
      <c r="N286" s="236"/>
      <c r="O286" s="235"/>
      <c r="P286" s="185">
        <f t="shared" si="90"/>
        <v>0</v>
      </c>
      <c r="Q286" s="186">
        <v>0.97569444444447195</v>
      </c>
      <c r="R286" s="231">
        <v>0.97916666666669405</v>
      </c>
      <c r="S286" s="177">
        <f t="shared" si="100"/>
        <v>0</v>
      </c>
      <c r="T286" s="232"/>
      <c r="U286" s="233"/>
      <c r="V286" s="234"/>
      <c r="W286" s="177">
        <f t="shared" si="91"/>
        <v>0</v>
      </c>
      <c r="X286" s="232"/>
      <c r="Y286" s="233"/>
      <c r="Z286" s="234"/>
      <c r="AA286" s="181">
        <f t="shared" si="105"/>
        <v>0</v>
      </c>
      <c r="AB286" s="182"/>
      <c r="AC286" s="235"/>
      <c r="AD286" s="236"/>
      <c r="AE286" s="235"/>
      <c r="AF286" s="185">
        <f t="shared" si="92"/>
        <v>0</v>
      </c>
      <c r="AG286" s="186">
        <v>0.97569444444447195</v>
      </c>
      <c r="AH286" s="231">
        <v>0.97916666666669405</v>
      </c>
      <c r="AI286" s="177">
        <f t="shared" si="101"/>
        <v>0</v>
      </c>
      <c r="AJ286" s="232"/>
      <c r="AK286" s="233"/>
      <c r="AL286" s="234"/>
      <c r="AM286" s="177">
        <f t="shared" si="93"/>
        <v>0</v>
      </c>
      <c r="AN286" s="232"/>
      <c r="AO286" s="233"/>
      <c r="AP286" s="234"/>
      <c r="AQ286" s="181">
        <f t="shared" si="106"/>
        <v>0</v>
      </c>
      <c r="AR286" s="182"/>
      <c r="AS286" s="235"/>
      <c r="AT286" s="236"/>
      <c r="AU286" s="235"/>
      <c r="AV286" s="185">
        <f t="shared" si="94"/>
        <v>0</v>
      </c>
      <c r="AW286" s="186">
        <v>0.97569444444447195</v>
      </c>
      <c r="AX286" s="231">
        <v>0.97916666666669405</v>
      </c>
      <c r="AY286" s="177">
        <f t="shared" si="102"/>
        <v>0</v>
      </c>
      <c r="AZ286" s="232"/>
      <c r="BA286" s="233"/>
      <c r="BB286" s="234"/>
      <c r="BC286" s="177">
        <f t="shared" si="95"/>
        <v>0</v>
      </c>
      <c r="BD286" s="232"/>
      <c r="BE286" s="233"/>
      <c r="BF286" s="234"/>
      <c r="BG286" s="181">
        <f t="shared" si="107"/>
        <v>0</v>
      </c>
      <c r="BH286" s="182"/>
      <c r="BI286" s="235"/>
      <c r="BJ286" s="236"/>
      <c r="BK286" s="235"/>
      <c r="BL286" s="185">
        <f t="shared" si="96"/>
        <v>0</v>
      </c>
      <c r="BM286" s="186">
        <v>0.97569444444447195</v>
      </c>
      <c r="BN286" s="231">
        <v>0.97916666666669405</v>
      </c>
      <c r="BO286" s="177">
        <f t="shared" si="103"/>
        <v>0</v>
      </c>
      <c r="BP286" s="232"/>
      <c r="BQ286" s="233"/>
      <c r="BR286" s="234"/>
      <c r="BS286" s="177">
        <f t="shared" si="97"/>
        <v>0</v>
      </c>
      <c r="BT286" s="232"/>
      <c r="BU286" s="233"/>
      <c r="BV286" s="234"/>
      <c r="BW286" s="181">
        <f t="shared" si="108"/>
        <v>0</v>
      </c>
      <c r="BX286" s="182"/>
      <c r="BY286" s="235"/>
      <c r="BZ286" s="236"/>
      <c r="CA286" s="235"/>
      <c r="CB286" s="185">
        <f t="shared" si="98"/>
        <v>0</v>
      </c>
    </row>
    <row r="287" spans="1:80" ht="15.75">
      <c r="A287" s="186">
        <v>0.97916666666669405</v>
      </c>
      <c r="B287" s="231">
        <v>0.98263888888891704</v>
      </c>
      <c r="C287" s="177">
        <f t="shared" si="99"/>
        <v>0</v>
      </c>
      <c r="D287" s="232"/>
      <c r="E287" s="233"/>
      <c r="F287" s="234"/>
      <c r="G287" s="177">
        <f t="shared" si="89"/>
        <v>0</v>
      </c>
      <c r="H287" s="232"/>
      <c r="I287" s="233"/>
      <c r="J287" s="234"/>
      <c r="K287" s="181">
        <f t="shared" si="104"/>
        <v>0</v>
      </c>
      <c r="L287" s="182"/>
      <c r="M287" s="235"/>
      <c r="N287" s="236"/>
      <c r="O287" s="235"/>
      <c r="P287" s="185">
        <f t="shared" si="90"/>
        <v>0</v>
      </c>
      <c r="Q287" s="186">
        <v>0.97916666666669405</v>
      </c>
      <c r="R287" s="231">
        <v>0.98263888888891704</v>
      </c>
      <c r="S287" s="177">
        <f t="shared" si="100"/>
        <v>0</v>
      </c>
      <c r="T287" s="232"/>
      <c r="U287" s="233"/>
      <c r="V287" s="234"/>
      <c r="W287" s="177">
        <f t="shared" si="91"/>
        <v>0</v>
      </c>
      <c r="X287" s="232"/>
      <c r="Y287" s="233"/>
      <c r="Z287" s="234"/>
      <c r="AA287" s="181">
        <f t="shared" si="105"/>
        <v>0</v>
      </c>
      <c r="AB287" s="182"/>
      <c r="AC287" s="235"/>
      <c r="AD287" s="236"/>
      <c r="AE287" s="235"/>
      <c r="AF287" s="185">
        <f t="shared" si="92"/>
        <v>0</v>
      </c>
      <c r="AG287" s="186">
        <v>0.97916666666669405</v>
      </c>
      <c r="AH287" s="231">
        <v>0.98263888888891704</v>
      </c>
      <c r="AI287" s="177">
        <f t="shared" si="101"/>
        <v>0</v>
      </c>
      <c r="AJ287" s="232"/>
      <c r="AK287" s="233"/>
      <c r="AL287" s="234"/>
      <c r="AM287" s="177">
        <f t="shared" si="93"/>
        <v>0</v>
      </c>
      <c r="AN287" s="232"/>
      <c r="AO287" s="233"/>
      <c r="AP287" s="234"/>
      <c r="AQ287" s="181">
        <f t="shared" si="106"/>
        <v>0</v>
      </c>
      <c r="AR287" s="182"/>
      <c r="AS287" s="235"/>
      <c r="AT287" s="236"/>
      <c r="AU287" s="235"/>
      <c r="AV287" s="185">
        <f t="shared" si="94"/>
        <v>0</v>
      </c>
      <c r="AW287" s="186">
        <v>0.97916666666669405</v>
      </c>
      <c r="AX287" s="231">
        <v>0.98263888888891704</v>
      </c>
      <c r="AY287" s="177">
        <f t="shared" si="102"/>
        <v>0</v>
      </c>
      <c r="AZ287" s="232"/>
      <c r="BA287" s="233"/>
      <c r="BB287" s="234"/>
      <c r="BC287" s="177">
        <f t="shared" si="95"/>
        <v>0</v>
      </c>
      <c r="BD287" s="232"/>
      <c r="BE287" s="233"/>
      <c r="BF287" s="234"/>
      <c r="BG287" s="181">
        <f t="shared" si="107"/>
        <v>0</v>
      </c>
      <c r="BH287" s="182"/>
      <c r="BI287" s="235"/>
      <c r="BJ287" s="236"/>
      <c r="BK287" s="235"/>
      <c r="BL287" s="185">
        <f t="shared" si="96"/>
        <v>0</v>
      </c>
      <c r="BM287" s="186">
        <v>0.97916666666669405</v>
      </c>
      <c r="BN287" s="231">
        <v>0.98263888888891704</v>
      </c>
      <c r="BO287" s="177">
        <f t="shared" si="103"/>
        <v>0</v>
      </c>
      <c r="BP287" s="232"/>
      <c r="BQ287" s="233"/>
      <c r="BR287" s="234"/>
      <c r="BS287" s="177">
        <f t="shared" si="97"/>
        <v>0</v>
      </c>
      <c r="BT287" s="232"/>
      <c r="BU287" s="233"/>
      <c r="BV287" s="234"/>
      <c r="BW287" s="181">
        <f t="shared" si="108"/>
        <v>0</v>
      </c>
      <c r="BX287" s="182"/>
      <c r="BY287" s="235"/>
      <c r="BZ287" s="236"/>
      <c r="CA287" s="235"/>
      <c r="CB287" s="185">
        <f t="shared" si="98"/>
        <v>0</v>
      </c>
    </row>
    <row r="288" spans="1:80" ht="15.75">
      <c r="A288" s="186">
        <v>0.98263888888891704</v>
      </c>
      <c r="B288" s="231">
        <v>0.98611111111113903</v>
      </c>
      <c r="C288" s="177">
        <f t="shared" si="99"/>
        <v>0</v>
      </c>
      <c r="D288" s="232"/>
      <c r="E288" s="233"/>
      <c r="F288" s="234"/>
      <c r="G288" s="177">
        <f t="shared" si="89"/>
        <v>0</v>
      </c>
      <c r="H288" s="232"/>
      <c r="I288" s="233"/>
      <c r="J288" s="234"/>
      <c r="K288" s="181">
        <f t="shared" si="104"/>
        <v>0</v>
      </c>
      <c r="L288" s="182"/>
      <c r="M288" s="235"/>
      <c r="N288" s="236"/>
      <c r="O288" s="235"/>
      <c r="P288" s="185">
        <f t="shared" si="90"/>
        <v>0</v>
      </c>
      <c r="Q288" s="186">
        <v>0.98263888888891704</v>
      </c>
      <c r="R288" s="231">
        <v>0.98611111111113903</v>
      </c>
      <c r="S288" s="177">
        <f t="shared" si="100"/>
        <v>0</v>
      </c>
      <c r="T288" s="232"/>
      <c r="U288" s="233"/>
      <c r="V288" s="234"/>
      <c r="W288" s="177">
        <f t="shared" si="91"/>
        <v>0</v>
      </c>
      <c r="X288" s="232"/>
      <c r="Y288" s="233"/>
      <c r="Z288" s="234"/>
      <c r="AA288" s="181">
        <f t="shared" si="105"/>
        <v>0</v>
      </c>
      <c r="AB288" s="182"/>
      <c r="AC288" s="235"/>
      <c r="AD288" s="236"/>
      <c r="AE288" s="235"/>
      <c r="AF288" s="185">
        <f t="shared" si="92"/>
        <v>0</v>
      </c>
      <c r="AG288" s="186">
        <v>0.98263888888891704</v>
      </c>
      <c r="AH288" s="231">
        <v>0.98611111111113903</v>
      </c>
      <c r="AI288" s="177">
        <f t="shared" si="101"/>
        <v>0</v>
      </c>
      <c r="AJ288" s="232"/>
      <c r="AK288" s="233"/>
      <c r="AL288" s="234"/>
      <c r="AM288" s="177">
        <f t="shared" si="93"/>
        <v>0</v>
      </c>
      <c r="AN288" s="232"/>
      <c r="AO288" s="233"/>
      <c r="AP288" s="234"/>
      <c r="AQ288" s="181">
        <f t="shared" si="106"/>
        <v>0</v>
      </c>
      <c r="AR288" s="182"/>
      <c r="AS288" s="235"/>
      <c r="AT288" s="236"/>
      <c r="AU288" s="235"/>
      <c r="AV288" s="185">
        <f t="shared" si="94"/>
        <v>0</v>
      </c>
      <c r="AW288" s="186">
        <v>0.98263888888891704</v>
      </c>
      <c r="AX288" s="231">
        <v>0.98611111111113903</v>
      </c>
      <c r="AY288" s="177">
        <f t="shared" si="102"/>
        <v>0</v>
      </c>
      <c r="AZ288" s="232"/>
      <c r="BA288" s="233"/>
      <c r="BB288" s="234"/>
      <c r="BC288" s="177">
        <f t="shared" si="95"/>
        <v>0</v>
      </c>
      <c r="BD288" s="232"/>
      <c r="BE288" s="233"/>
      <c r="BF288" s="234"/>
      <c r="BG288" s="181">
        <f t="shared" si="107"/>
        <v>0</v>
      </c>
      <c r="BH288" s="182"/>
      <c r="BI288" s="235"/>
      <c r="BJ288" s="236"/>
      <c r="BK288" s="235"/>
      <c r="BL288" s="185">
        <f t="shared" si="96"/>
        <v>0</v>
      </c>
      <c r="BM288" s="186">
        <v>0.98263888888891704</v>
      </c>
      <c r="BN288" s="231">
        <v>0.98611111111113903</v>
      </c>
      <c r="BO288" s="177">
        <f t="shared" si="103"/>
        <v>0</v>
      </c>
      <c r="BP288" s="232"/>
      <c r="BQ288" s="233"/>
      <c r="BR288" s="234"/>
      <c r="BS288" s="177">
        <f t="shared" si="97"/>
        <v>0</v>
      </c>
      <c r="BT288" s="232"/>
      <c r="BU288" s="233"/>
      <c r="BV288" s="234"/>
      <c r="BW288" s="181">
        <f t="shared" si="108"/>
        <v>0</v>
      </c>
      <c r="BX288" s="182"/>
      <c r="BY288" s="235"/>
      <c r="BZ288" s="236"/>
      <c r="CA288" s="235"/>
      <c r="CB288" s="185">
        <f t="shared" si="98"/>
        <v>0</v>
      </c>
    </row>
    <row r="289" spans="1:80" ht="15.75">
      <c r="A289" s="186">
        <v>0.98611111111113903</v>
      </c>
      <c r="B289" s="231">
        <v>0.98958333333336101</v>
      </c>
      <c r="C289" s="177">
        <f t="shared" si="99"/>
        <v>0</v>
      </c>
      <c r="D289" s="232"/>
      <c r="E289" s="233"/>
      <c r="F289" s="234"/>
      <c r="G289" s="177">
        <f t="shared" si="89"/>
        <v>0</v>
      </c>
      <c r="H289" s="232"/>
      <c r="I289" s="233"/>
      <c r="J289" s="234"/>
      <c r="K289" s="181">
        <f t="shared" si="104"/>
        <v>0</v>
      </c>
      <c r="L289" s="182"/>
      <c r="M289" s="235"/>
      <c r="N289" s="236"/>
      <c r="O289" s="235"/>
      <c r="P289" s="185">
        <f t="shared" si="90"/>
        <v>0</v>
      </c>
      <c r="Q289" s="186">
        <v>0.98611111111113903</v>
      </c>
      <c r="R289" s="231">
        <v>0.98958333333336101</v>
      </c>
      <c r="S289" s="177">
        <f t="shared" si="100"/>
        <v>0</v>
      </c>
      <c r="T289" s="232"/>
      <c r="U289" s="233"/>
      <c r="V289" s="234"/>
      <c r="W289" s="177">
        <f t="shared" si="91"/>
        <v>0</v>
      </c>
      <c r="X289" s="232"/>
      <c r="Y289" s="233"/>
      <c r="Z289" s="234"/>
      <c r="AA289" s="181">
        <f t="shared" si="105"/>
        <v>0</v>
      </c>
      <c r="AB289" s="182"/>
      <c r="AC289" s="235"/>
      <c r="AD289" s="236"/>
      <c r="AE289" s="235"/>
      <c r="AF289" s="185">
        <f t="shared" si="92"/>
        <v>0</v>
      </c>
      <c r="AG289" s="186">
        <v>0.98611111111113903</v>
      </c>
      <c r="AH289" s="231">
        <v>0.98958333333336101</v>
      </c>
      <c r="AI289" s="177">
        <f t="shared" si="101"/>
        <v>0</v>
      </c>
      <c r="AJ289" s="232"/>
      <c r="AK289" s="233"/>
      <c r="AL289" s="234"/>
      <c r="AM289" s="177">
        <f t="shared" si="93"/>
        <v>0</v>
      </c>
      <c r="AN289" s="232"/>
      <c r="AO289" s="233"/>
      <c r="AP289" s="234"/>
      <c r="AQ289" s="181">
        <f t="shared" si="106"/>
        <v>0</v>
      </c>
      <c r="AR289" s="182"/>
      <c r="AS289" s="235"/>
      <c r="AT289" s="236"/>
      <c r="AU289" s="235"/>
      <c r="AV289" s="185">
        <f t="shared" si="94"/>
        <v>0</v>
      </c>
      <c r="AW289" s="186">
        <v>0.98611111111113903</v>
      </c>
      <c r="AX289" s="231">
        <v>0.98958333333336101</v>
      </c>
      <c r="AY289" s="177">
        <f t="shared" si="102"/>
        <v>0</v>
      </c>
      <c r="AZ289" s="232"/>
      <c r="BA289" s="233"/>
      <c r="BB289" s="234"/>
      <c r="BC289" s="177">
        <f t="shared" si="95"/>
        <v>0</v>
      </c>
      <c r="BD289" s="232"/>
      <c r="BE289" s="233"/>
      <c r="BF289" s="234"/>
      <c r="BG289" s="181">
        <f t="shared" si="107"/>
        <v>0</v>
      </c>
      <c r="BH289" s="182"/>
      <c r="BI289" s="235"/>
      <c r="BJ289" s="236"/>
      <c r="BK289" s="235"/>
      <c r="BL289" s="185">
        <f t="shared" si="96"/>
        <v>0</v>
      </c>
      <c r="BM289" s="186">
        <v>0.98611111111113903</v>
      </c>
      <c r="BN289" s="231">
        <v>0.98958333333336101</v>
      </c>
      <c r="BO289" s="177">
        <f t="shared" si="103"/>
        <v>0</v>
      </c>
      <c r="BP289" s="232"/>
      <c r="BQ289" s="233"/>
      <c r="BR289" s="234"/>
      <c r="BS289" s="177">
        <f t="shared" si="97"/>
        <v>0</v>
      </c>
      <c r="BT289" s="232"/>
      <c r="BU289" s="233"/>
      <c r="BV289" s="234"/>
      <c r="BW289" s="181">
        <f t="shared" si="108"/>
        <v>0</v>
      </c>
      <c r="BX289" s="182"/>
      <c r="BY289" s="235"/>
      <c r="BZ289" s="236"/>
      <c r="CA289" s="235"/>
      <c r="CB289" s="185">
        <f t="shared" si="98"/>
        <v>0</v>
      </c>
    </row>
    <row r="290" spans="1:80" ht="15.75">
      <c r="A290" s="186">
        <v>0.98958333333336101</v>
      </c>
      <c r="B290" s="231">
        <v>0.993055555555584</v>
      </c>
      <c r="C290" s="177">
        <f t="shared" si="99"/>
        <v>0</v>
      </c>
      <c r="D290" s="232"/>
      <c r="E290" s="233"/>
      <c r="F290" s="234"/>
      <c r="G290" s="177">
        <f t="shared" si="89"/>
        <v>0</v>
      </c>
      <c r="H290" s="232"/>
      <c r="I290" s="233"/>
      <c r="J290" s="234"/>
      <c r="K290" s="181">
        <f t="shared" si="104"/>
        <v>0</v>
      </c>
      <c r="L290" s="182"/>
      <c r="M290" s="235"/>
      <c r="N290" s="236"/>
      <c r="O290" s="235"/>
      <c r="P290" s="185">
        <f t="shared" si="90"/>
        <v>0</v>
      </c>
      <c r="Q290" s="186">
        <v>0.98958333333336101</v>
      </c>
      <c r="R290" s="231">
        <v>0.993055555555584</v>
      </c>
      <c r="S290" s="177">
        <f t="shared" si="100"/>
        <v>0</v>
      </c>
      <c r="T290" s="232"/>
      <c r="U290" s="233"/>
      <c r="V290" s="234"/>
      <c r="W290" s="177">
        <f t="shared" si="91"/>
        <v>0</v>
      </c>
      <c r="X290" s="232"/>
      <c r="Y290" s="233"/>
      <c r="Z290" s="234"/>
      <c r="AA290" s="181">
        <f t="shared" si="105"/>
        <v>0</v>
      </c>
      <c r="AB290" s="182"/>
      <c r="AC290" s="235"/>
      <c r="AD290" s="236"/>
      <c r="AE290" s="235"/>
      <c r="AF290" s="185">
        <f t="shared" si="92"/>
        <v>0</v>
      </c>
      <c r="AG290" s="186">
        <v>0.98958333333336101</v>
      </c>
      <c r="AH290" s="231">
        <v>0.993055555555584</v>
      </c>
      <c r="AI290" s="177">
        <f t="shared" si="101"/>
        <v>0</v>
      </c>
      <c r="AJ290" s="232"/>
      <c r="AK290" s="233"/>
      <c r="AL290" s="234"/>
      <c r="AM290" s="177">
        <f t="shared" si="93"/>
        <v>0</v>
      </c>
      <c r="AN290" s="232"/>
      <c r="AO290" s="233"/>
      <c r="AP290" s="234"/>
      <c r="AQ290" s="181">
        <f t="shared" si="106"/>
        <v>0</v>
      </c>
      <c r="AR290" s="182"/>
      <c r="AS290" s="235"/>
      <c r="AT290" s="236"/>
      <c r="AU290" s="235"/>
      <c r="AV290" s="185">
        <f t="shared" si="94"/>
        <v>0</v>
      </c>
      <c r="AW290" s="186">
        <v>0.98958333333336101</v>
      </c>
      <c r="AX290" s="231">
        <v>0.993055555555584</v>
      </c>
      <c r="AY290" s="177">
        <f t="shared" si="102"/>
        <v>0</v>
      </c>
      <c r="AZ290" s="232"/>
      <c r="BA290" s="233"/>
      <c r="BB290" s="234"/>
      <c r="BC290" s="177">
        <f t="shared" si="95"/>
        <v>0</v>
      </c>
      <c r="BD290" s="232"/>
      <c r="BE290" s="233"/>
      <c r="BF290" s="234"/>
      <c r="BG290" s="181">
        <f t="shared" si="107"/>
        <v>0</v>
      </c>
      <c r="BH290" s="182"/>
      <c r="BI290" s="235"/>
      <c r="BJ290" s="236"/>
      <c r="BK290" s="235"/>
      <c r="BL290" s="185">
        <f t="shared" si="96"/>
        <v>0</v>
      </c>
      <c r="BM290" s="186">
        <v>0.98958333333336101</v>
      </c>
      <c r="BN290" s="231">
        <v>0.993055555555584</v>
      </c>
      <c r="BO290" s="177">
        <f t="shared" si="103"/>
        <v>0</v>
      </c>
      <c r="BP290" s="232"/>
      <c r="BQ290" s="233"/>
      <c r="BR290" s="234"/>
      <c r="BS290" s="177">
        <f t="shared" si="97"/>
        <v>0</v>
      </c>
      <c r="BT290" s="232"/>
      <c r="BU290" s="233"/>
      <c r="BV290" s="234"/>
      <c r="BW290" s="181">
        <f t="shared" si="108"/>
        <v>0</v>
      </c>
      <c r="BX290" s="182"/>
      <c r="BY290" s="235"/>
      <c r="BZ290" s="236"/>
      <c r="CA290" s="235"/>
      <c r="CB290" s="185">
        <f t="shared" si="98"/>
        <v>0</v>
      </c>
    </row>
    <row r="291" spans="1:80" ht="15.75">
      <c r="A291" s="186">
        <v>0.993055555555584</v>
      </c>
      <c r="B291" s="231">
        <v>0.99652777777780599</v>
      </c>
      <c r="C291" s="177">
        <f t="shared" si="99"/>
        <v>0</v>
      </c>
      <c r="D291" s="232"/>
      <c r="E291" s="233"/>
      <c r="F291" s="234"/>
      <c r="G291" s="177">
        <f t="shared" si="89"/>
        <v>0</v>
      </c>
      <c r="H291" s="232"/>
      <c r="I291" s="233"/>
      <c r="J291" s="234"/>
      <c r="K291" s="181">
        <f t="shared" si="104"/>
        <v>0</v>
      </c>
      <c r="L291" s="182"/>
      <c r="M291" s="235"/>
      <c r="N291" s="236"/>
      <c r="O291" s="235"/>
      <c r="P291" s="185">
        <f t="shared" si="90"/>
        <v>0</v>
      </c>
      <c r="Q291" s="186">
        <v>0.993055555555584</v>
      </c>
      <c r="R291" s="231">
        <v>0.99652777777780599</v>
      </c>
      <c r="S291" s="177">
        <f t="shared" si="100"/>
        <v>0</v>
      </c>
      <c r="T291" s="232"/>
      <c r="U291" s="233"/>
      <c r="V291" s="234"/>
      <c r="W291" s="177">
        <f t="shared" si="91"/>
        <v>0</v>
      </c>
      <c r="X291" s="232"/>
      <c r="Y291" s="233"/>
      <c r="Z291" s="234"/>
      <c r="AA291" s="181">
        <f t="shared" si="105"/>
        <v>0</v>
      </c>
      <c r="AB291" s="182"/>
      <c r="AC291" s="235"/>
      <c r="AD291" s="236"/>
      <c r="AE291" s="235"/>
      <c r="AF291" s="185">
        <f t="shared" si="92"/>
        <v>0</v>
      </c>
      <c r="AG291" s="186">
        <v>0.993055555555584</v>
      </c>
      <c r="AH291" s="231">
        <v>0.99652777777780599</v>
      </c>
      <c r="AI291" s="177">
        <f t="shared" si="101"/>
        <v>0</v>
      </c>
      <c r="AJ291" s="232"/>
      <c r="AK291" s="233"/>
      <c r="AL291" s="234"/>
      <c r="AM291" s="177">
        <f t="shared" si="93"/>
        <v>0</v>
      </c>
      <c r="AN291" s="232"/>
      <c r="AO291" s="233"/>
      <c r="AP291" s="234"/>
      <c r="AQ291" s="181">
        <f t="shared" si="106"/>
        <v>0</v>
      </c>
      <c r="AR291" s="182"/>
      <c r="AS291" s="235"/>
      <c r="AT291" s="236"/>
      <c r="AU291" s="235"/>
      <c r="AV291" s="185">
        <f t="shared" si="94"/>
        <v>0</v>
      </c>
      <c r="AW291" s="186">
        <v>0.993055555555584</v>
      </c>
      <c r="AX291" s="231">
        <v>0.99652777777780599</v>
      </c>
      <c r="AY291" s="177">
        <f t="shared" si="102"/>
        <v>0</v>
      </c>
      <c r="AZ291" s="232"/>
      <c r="BA291" s="233"/>
      <c r="BB291" s="234"/>
      <c r="BC291" s="177">
        <f t="shared" si="95"/>
        <v>0</v>
      </c>
      <c r="BD291" s="232"/>
      <c r="BE291" s="233"/>
      <c r="BF291" s="234"/>
      <c r="BG291" s="181">
        <f t="shared" si="107"/>
        <v>0</v>
      </c>
      <c r="BH291" s="182"/>
      <c r="BI291" s="235"/>
      <c r="BJ291" s="236"/>
      <c r="BK291" s="235"/>
      <c r="BL291" s="185">
        <f t="shared" si="96"/>
        <v>0</v>
      </c>
      <c r="BM291" s="186">
        <v>0.993055555555584</v>
      </c>
      <c r="BN291" s="231">
        <v>0.99652777777780599</v>
      </c>
      <c r="BO291" s="177">
        <f t="shared" si="103"/>
        <v>0</v>
      </c>
      <c r="BP291" s="232"/>
      <c r="BQ291" s="233"/>
      <c r="BR291" s="234"/>
      <c r="BS291" s="177">
        <f t="shared" si="97"/>
        <v>0</v>
      </c>
      <c r="BT291" s="232"/>
      <c r="BU291" s="233"/>
      <c r="BV291" s="234"/>
      <c r="BW291" s="181">
        <f t="shared" si="108"/>
        <v>0</v>
      </c>
      <c r="BX291" s="182"/>
      <c r="BY291" s="235"/>
      <c r="BZ291" s="236"/>
      <c r="CA291" s="235"/>
      <c r="CB291" s="185">
        <f t="shared" si="98"/>
        <v>0</v>
      </c>
    </row>
    <row r="292" spans="1:80" ht="16.5" thickBot="1">
      <c r="A292" s="246">
        <v>0.99652777777780599</v>
      </c>
      <c r="B292" s="247">
        <v>1</v>
      </c>
      <c r="C292" s="248">
        <f t="shared" si="99"/>
        <v>0</v>
      </c>
      <c r="D292" s="163"/>
      <c r="E292" s="164"/>
      <c r="F292" s="249"/>
      <c r="G292" s="248">
        <f t="shared" si="89"/>
        <v>0</v>
      </c>
      <c r="H292" s="163"/>
      <c r="I292" s="164"/>
      <c r="J292" s="249"/>
      <c r="K292" s="250">
        <f t="shared" si="104"/>
        <v>0</v>
      </c>
      <c r="L292" s="251"/>
      <c r="M292" s="252"/>
      <c r="N292" s="253"/>
      <c r="O292" s="252"/>
      <c r="P292" s="254">
        <f t="shared" si="90"/>
        <v>0</v>
      </c>
      <c r="Q292" s="246">
        <v>0.99652777777780599</v>
      </c>
      <c r="R292" s="247">
        <v>1</v>
      </c>
      <c r="S292" s="248">
        <f t="shared" si="100"/>
        <v>0</v>
      </c>
      <c r="T292" s="163"/>
      <c r="U292" s="164"/>
      <c r="V292" s="249"/>
      <c r="W292" s="248">
        <f t="shared" si="91"/>
        <v>0</v>
      </c>
      <c r="X292" s="163"/>
      <c r="Y292" s="164"/>
      <c r="Z292" s="249"/>
      <c r="AA292" s="250">
        <f t="shared" si="105"/>
        <v>0</v>
      </c>
      <c r="AB292" s="251"/>
      <c r="AC292" s="252"/>
      <c r="AD292" s="253"/>
      <c r="AE292" s="252"/>
      <c r="AF292" s="254">
        <f t="shared" si="92"/>
        <v>0</v>
      </c>
      <c r="AG292" s="246">
        <v>0.99652777777780599</v>
      </c>
      <c r="AH292" s="247">
        <v>1</v>
      </c>
      <c r="AI292" s="248">
        <f t="shared" si="101"/>
        <v>0</v>
      </c>
      <c r="AJ292" s="163"/>
      <c r="AK292" s="164"/>
      <c r="AL292" s="249"/>
      <c r="AM292" s="248">
        <f t="shared" si="93"/>
        <v>0</v>
      </c>
      <c r="AN292" s="163"/>
      <c r="AO292" s="164"/>
      <c r="AP292" s="249"/>
      <c r="AQ292" s="250">
        <f t="shared" si="106"/>
        <v>0</v>
      </c>
      <c r="AR292" s="251"/>
      <c r="AS292" s="252"/>
      <c r="AT292" s="253"/>
      <c r="AU292" s="252"/>
      <c r="AV292" s="254">
        <f t="shared" si="94"/>
        <v>0</v>
      </c>
      <c r="AW292" s="246">
        <v>0.99652777777780599</v>
      </c>
      <c r="AX292" s="247">
        <v>1</v>
      </c>
      <c r="AY292" s="248">
        <f t="shared" si="102"/>
        <v>0</v>
      </c>
      <c r="AZ292" s="163"/>
      <c r="BA292" s="164"/>
      <c r="BB292" s="249"/>
      <c r="BC292" s="248">
        <f t="shared" si="95"/>
        <v>0</v>
      </c>
      <c r="BD292" s="163"/>
      <c r="BE292" s="164"/>
      <c r="BF292" s="249"/>
      <c r="BG292" s="250">
        <f t="shared" si="107"/>
        <v>0</v>
      </c>
      <c r="BH292" s="251"/>
      <c r="BI292" s="252"/>
      <c r="BJ292" s="253"/>
      <c r="BK292" s="252"/>
      <c r="BL292" s="254">
        <f t="shared" si="96"/>
        <v>0</v>
      </c>
      <c r="BM292" s="246">
        <v>0.99652777777780599</v>
      </c>
      <c r="BN292" s="247">
        <v>1</v>
      </c>
      <c r="BO292" s="248">
        <f t="shared" si="103"/>
        <v>0</v>
      </c>
      <c r="BP292" s="163"/>
      <c r="BQ292" s="164"/>
      <c r="BR292" s="249"/>
      <c r="BS292" s="248">
        <f t="shared" si="97"/>
        <v>0</v>
      </c>
      <c r="BT292" s="163"/>
      <c r="BU292" s="164"/>
      <c r="BV292" s="249"/>
      <c r="BW292" s="250">
        <f t="shared" si="108"/>
        <v>0</v>
      </c>
      <c r="BX292" s="251"/>
      <c r="BY292" s="252"/>
      <c r="BZ292" s="253"/>
      <c r="CA292" s="252"/>
      <c r="CB292" s="254">
        <f t="shared" si="98"/>
        <v>0</v>
      </c>
    </row>
  </sheetData>
  <mergeCells count="20">
    <mergeCell ref="A3:B3"/>
    <mergeCell ref="C3:P3"/>
    <mergeCell ref="Q3:R3"/>
    <mergeCell ref="S3:AF3"/>
    <mergeCell ref="AG3:AH3"/>
    <mergeCell ref="A1:G1"/>
    <mergeCell ref="Q1:W1"/>
    <mergeCell ref="AG1:AM1"/>
    <mergeCell ref="AW1:BC1"/>
    <mergeCell ref="BM1:BS1"/>
    <mergeCell ref="A4:B4"/>
    <mergeCell ref="Q4:R4"/>
    <mergeCell ref="AG4:AH4"/>
    <mergeCell ref="AW4:AX4"/>
    <mergeCell ref="BM4:BN4"/>
    <mergeCell ref="AI3:AV3"/>
    <mergeCell ref="AW3:AX3"/>
    <mergeCell ref="AY3:BL3"/>
    <mergeCell ref="BM3:BN3"/>
    <mergeCell ref="BO3:CB3"/>
  </mergeCells>
  <pageMargins left="0.70866141732283472" right="0.70866141732283472" top="1.5748031496062993" bottom="0.74803149606299213" header="0.31496062992125984" footer="0.31496062992125984"/>
  <pageSetup paperSize="8" scale="64" fitToWidth="5" fitToHeight="5" orientation="landscape" r:id="rId1"/>
  <headerFooter>
    <oddHeader>&amp;L&amp;"Arial,Fed"&amp;28
Krydstælling (5 min interval)
&amp;C&amp;"Arial,Fed"&amp;28Dato:
Krydsnavn: &amp;R&amp;G</oddHeader>
    <oddFooter>&amp;R&amp;12&amp;P/&amp;N</oddFooter>
  </headerFooter>
  <colBreaks count="4" manualBreakCount="4">
    <brk id="16" max="291" man="1"/>
    <brk id="32" max="291" man="1"/>
    <brk id="48" max="291" man="1"/>
    <brk id="64" max="291" man="1"/>
  </colBreaks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00B050"/>
  </sheetPr>
  <dimension ref="A1:CC292"/>
  <sheetViews>
    <sheetView view="pageBreakPreview" topLeftCell="C1" zoomScale="25" zoomScaleNormal="100" zoomScaleSheetLayoutView="25" zoomScalePageLayoutView="55" workbookViewId="0">
      <selection activeCell="C72" sqref="C72"/>
    </sheetView>
  </sheetViews>
  <sheetFormatPr defaultRowHeight="12.75"/>
  <cols>
    <col min="1" max="2" width="7.42578125" bestFit="1" customWidth="1"/>
    <col min="3" max="3" width="14.42578125" bestFit="1" customWidth="1"/>
    <col min="4" max="4" width="10.5703125" bestFit="1" customWidth="1"/>
    <col min="5" max="5" width="15.140625" bestFit="1" customWidth="1"/>
    <col min="6" max="6" width="16.5703125" bestFit="1" customWidth="1"/>
    <col min="7" max="7" width="31.5703125" bestFit="1" customWidth="1"/>
    <col min="8" max="8" width="17.7109375" bestFit="1" customWidth="1"/>
    <col min="9" max="9" width="28.5703125" bestFit="1" customWidth="1"/>
    <col min="10" max="10" width="19" bestFit="1" customWidth="1"/>
    <col min="11" max="11" width="21.5703125" bestFit="1" customWidth="1"/>
    <col min="12" max="13" width="23.140625" bestFit="1" customWidth="1"/>
    <col min="14" max="14" width="29.5703125" bestFit="1" customWidth="1"/>
    <col min="15" max="15" width="10.85546875" bestFit="1" customWidth="1"/>
    <col min="16" max="16" width="19.7109375" bestFit="1" customWidth="1"/>
    <col min="17" max="18" width="7.42578125" bestFit="1" customWidth="1"/>
    <col min="19" max="19" width="14.42578125" bestFit="1" customWidth="1"/>
    <col min="20" max="20" width="10.5703125" bestFit="1" customWidth="1"/>
    <col min="21" max="21" width="15.140625" bestFit="1" customWidth="1"/>
    <col min="22" max="22" width="16.5703125" bestFit="1" customWidth="1"/>
    <col min="23" max="23" width="31.5703125" bestFit="1" customWidth="1"/>
    <col min="24" max="24" width="17.7109375" bestFit="1" customWidth="1"/>
    <col min="25" max="25" width="28.5703125" bestFit="1" customWidth="1"/>
    <col min="26" max="26" width="19" bestFit="1" customWidth="1"/>
    <col min="27" max="27" width="21.5703125" bestFit="1" customWidth="1"/>
    <col min="28" max="29" width="23.140625" bestFit="1" customWidth="1"/>
    <col min="30" max="30" width="29.5703125" bestFit="1" customWidth="1"/>
    <col min="31" max="31" width="10.85546875" bestFit="1" customWidth="1"/>
    <col min="32" max="32" width="19.7109375" bestFit="1" customWidth="1"/>
    <col min="33" max="34" width="7.42578125" bestFit="1" customWidth="1"/>
    <col min="35" max="35" width="14.42578125" bestFit="1" customWidth="1"/>
    <col min="36" max="36" width="10.5703125" bestFit="1" customWidth="1"/>
    <col min="37" max="37" width="15.140625" bestFit="1" customWidth="1"/>
    <col min="38" max="38" width="16.5703125" bestFit="1" customWidth="1"/>
    <col min="39" max="39" width="31.5703125" bestFit="1" customWidth="1"/>
    <col min="40" max="40" width="17.7109375" bestFit="1" customWidth="1"/>
    <col min="41" max="41" width="28.5703125" bestFit="1" customWidth="1"/>
    <col min="42" max="42" width="19" bestFit="1" customWidth="1"/>
    <col min="43" max="43" width="21.5703125" bestFit="1" customWidth="1"/>
    <col min="44" max="45" width="23.140625" bestFit="1" customWidth="1"/>
    <col min="46" max="46" width="29.5703125" bestFit="1" customWidth="1"/>
    <col min="47" max="47" width="10.85546875" bestFit="1" customWidth="1"/>
    <col min="48" max="48" width="19.7109375" bestFit="1" customWidth="1"/>
    <col min="49" max="50" width="7.42578125" bestFit="1" customWidth="1"/>
    <col min="51" max="51" width="14.42578125" bestFit="1" customWidth="1"/>
    <col min="52" max="52" width="10.5703125" bestFit="1" customWidth="1"/>
    <col min="53" max="53" width="15.140625" bestFit="1" customWidth="1"/>
    <col min="54" max="54" width="16.5703125" bestFit="1" customWidth="1"/>
    <col min="55" max="55" width="31.5703125" bestFit="1" customWidth="1"/>
    <col min="56" max="56" width="17.7109375" bestFit="1" customWidth="1"/>
    <col min="57" max="57" width="28.5703125" bestFit="1" customWidth="1"/>
    <col min="58" max="58" width="19" bestFit="1" customWidth="1"/>
    <col min="59" max="59" width="21.5703125" bestFit="1" customWidth="1"/>
    <col min="60" max="61" width="23.140625" bestFit="1" customWidth="1"/>
    <col min="62" max="62" width="29.5703125" bestFit="1" customWidth="1"/>
    <col min="63" max="63" width="10.85546875" bestFit="1" customWidth="1"/>
    <col min="64" max="64" width="19.7109375" bestFit="1" customWidth="1"/>
    <col min="65" max="66" width="7.42578125" bestFit="1" customWidth="1"/>
    <col min="67" max="67" width="14.42578125" bestFit="1" customWidth="1"/>
    <col min="68" max="68" width="10.5703125" bestFit="1" customWidth="1"/>
    <col min="69" max="69" width="15.140625" bestFit="1" customWidth="1"/>
    <col min="70" max="70" width="16.5703125" bestFit="1" customWidth="1"/>
    <col min="71" max="71" width="31.5703125" bestFit="1" customWidth="1"/>
    <col min="72" max="72" width="17.7109375" bestFit="1" customWidth="1"/>
    <col min="73" max="73" width="28.5703125" bestFit="1" customWidth="1"/>
    <col min="74" max="74" width="19" bestFit="1" customWidth="1"/>
    <col min="75" max="75" width="21.5703125" bestFit="1" customWidth="1"/>
    <col min="76" max="77" width="23.140625" bestFit="1" customWidth="1"/>
    <col min="78" max="78" width="29.5703125" bestFit="1" customWidth="1"/>
    <col min="79" max="79" width="10.85546875" bestFit="1" customWidth="1"/>
    <col min="80" max="80" width="19.7109375" bestFit="1" customWidth="1"/>
  </cols>
  <sheetData>
    <row r="1" spans="1:81" ht="35.25">
      <c r="A1" s="328" t="s">
        <v>93</v>
      </c>
      <c r="B1" s="328"/>
      <c r="C1" s="328"/>
      <c r="D1" s="328"/>
      <c r="E1" s="328"/>
      <c r="F1" s="328"/>
      <c r="G1" s="328"/>
      <c r="H1" s="1"/>
      <c r="I1" s="1"/>
      <c r="J1" s="1"/>
      <c r="K1" s="1"/>
      <c r="L1" s="1"/>
      <c r="M1" s="1"/>
      <c r="N1" s="1"/>
      <c r="O1" s="1"/>
      <c r="P1" s="1"/>
      <c r="Q1" s="328" t="s">
        <v>94</v>
      </c>
      <c r="R1" s="328"/>
      <c r="S1" s="328"/>
      <c r="T1" s="328"/>
      <c r="U1" s="328"/>
      <c r="V1" s="328"/>
      <c r="W1" s="328"/>
      <c r="X1" s="1"/>
      <c r="Y1" s="1"/>
      <c r="Z1" s="1"/>
      <c r="AA1" s="1"/>
      <c r="AB1" s="1"/>
      <c r="AC1" s="1"/>
      <c r="AD1" s="1"/>
      <c r="AE1" s="1"/>
      <c r="AF1" s="1"/>
      <c r="AG1" s="328" t="s">
        <v>95</v>
      </c>
      <c r="AH1" s="328"/>
      <c r="AI1" s="328"/>
      <c r="AJ1" s="328"/>
      <c r="AK1" s="328"/>
      <c r="AL1" s="328"/>
      <c r="AM1" s="328"/>
      <c r="AN1" s="1"/>
      <c r="AO1" s="1"/>
      <c r="AP1" s="1"/>
      <c r="AQ1" s="1"/>
      <c r="AR1" s="1"/>
      <c r="AS1" s="1"/>
      <c r="AT1" s="1"/>
      <c r="AU1" s="1"/>
      <c r="AV1" s="1"/>
      <c r="AW1" s="328" t="s">
        <v>96</v>
      </c>
      <c r="AX1" s="328"/>
      <c r="AY1" s="328"/>
      <c r="AZ1" s="328"/>
      <c r="BA1" s="328"/>
      <c r="BB1" s="328"/>
      <c r="BC1" s="328"/>
      <c r="BD1" s="1"/>
      <c r="BE1" s="1"/>
      <c r="BF1" s="1"/>
      <c r="BG1" s="1"/>
      <c r="BH1" s="1"/>
      <c r="BI1" s="1"/>
      <c r="BJ1" s="1"/>
      <c r="BK1" s="1"/>
      <c r="BL1" s="1"/>
      <c r="BM1" s="328" t="s">
        <v>102</v>
      </c>
      <c r="BN1" s="328"/>
      <c r="BO1" s="328"/>
      <c r="BP1" s="328"/>
      <c r="BQ1" s="328"/>
      <c r="BR1" s="328"/>
      <c r="BS1" s="328"/>
      <c r="BT1" s="1"/>
      <c r="BU1" s="1"/>
      <c r="BV1" s="1"/>
      <c r="BW1" s="1"/>
      <c r="BX1" s="1"/>
      <c r="BY1" s="1"/>
      <c r="BZ1" s="1"/>
      <c r="CA1" s="1"/>
      <c r="CB1" s="1"/>
    </row>
    <row r="2" spans="1:81" ht="15.75" thickBot="1">
      <c r="H2" s="108"/>
      <c r="I2" s="108"/>
      <c r="J2" s="108"/>
      <c r="K2" s="108"/>
      <c r="L2" s="108"/>
      <c r="M2" s="108"/>
      <c r="N2" s="108"/>
      <c r="O2" s="108"/>
      <c r="P2" s="108"/>
      <c r="Q2" s="159"/>
      <c r="X2" s="108"/>
      <c r="Y2" s="108"/>
      <c r="Z2" s="108"/>
      <c r="AA2" s="108"/>
      <c r="AB2" s="108"/>
      <c r="AC2" s="108"/>
      <c r="AD2" s="108"/>
      <c r="AE2" s="108"/>
      <c r="AF2" s="160"/>
      <c r="AG2" s="159"/>
      <c r="AN2" s="108"/>
      <c r="AO2" s="108"/>
      <c r="AP2" s="108"/>
      <c r="AQ2" s="108"/>
      <c r="AR2" s="108"/>
      <c r="AS2" s="108"/>
      <c r="AT2" s="108"/>
      <c r="AU2" s="108"/>
      <c r="AV2" s="160"/>
      <c r="BD2" s="108"/>
      <c r="BE2" s="108"/>
      <c r="BF2" s="108"/>
      <c r="BG2" s="108"/>
      <c r="BH2" s="108"/>
      <c r="BI2" s="108"/>
      <c r="BJ2" s="108"/>
      <c r="BK2" s="108"/>
      <c r="BL2" s="108"/>
      <c r="BM2" s="159"/>
      <c r="BT2" s="108"/>
      <c r="BU2" s="108"/>
      <c r="BV2" s="108"/>
      <c r="BW2" s="108"/>
      <c r="BX2" s="108"/>
      <c r="BY2" s="108"/>
      <c r="BZ2" s="108"/>
      <c r="CA2" s="108"/>
      <c r="CB2" s="108"/>
      <c r="CC2" s="161"/>
    </row>
    <row r="3" spans="1:81" ht="15.75" thickBot="1">
      <c r="A3" s="324"/>
      <c r="B3" s="325"/>
      <c r="C3" s="322" t="s">
        <v>98</v>
      </c>
      <c r="D3" s="322"/>
      <c r="E3" s="322"/>
      <c r="F3" s="322"/>
      <c r="G3" s="322"/>
      <c r="H3" s="322"/>
      <c r="I3" s="322"/>
      <c r="J3" s="322"/>
      <c r="K3" s="322"/>
      <c r="L3" s="322"/>
      <c r="M3" s="322"/>
      <c r="N3" s="322"/>
      <c r="O3" s="322"/>
      <c r="P3" s="323"/>
      <c r="Q3" s="324"/>
      <c r="R3" s="325"/>
      <c r="S3" s="322" t="s">
        <v>99</v>
      </c>
      <c r="T3" s="322"/>
      <c r="U3" s="322"/>
      <c r="V3" s="322"/>
      <c r="W3" s="322"/>
      <c r="X3" s="322"/>
      <c r="Y3" s="322"/>
      <c r="Z3" s="322"/>
      <c r="AA3" s="322"/>
      <c r="AB3" s="322"/>
      <c r="AC3" s="322"/>
      <c r="AD3" s="322"/>
      <c r="AE3" s="322"/>
      <c r="AF3" s="323"/>
      <c r="AG3" s="324"/>
      <c r="AH3" s="325"/>
      <c r="AI3" s="322" t="s">
        <v>100</v>
      </c>
      <c r="AJ3" s="322"/>
      <c r="AK3" s="322"/>
      <c r="AL3" s="322"/>
      <c r="AM3" s="322"/>
      <c r="AN3" s="322"/>
      <c r="AO3" s="322"/>
      <c r="AP3" s="322"/>
      <c r="AQ3" s="322"/>
      <c r="AR3" s="322"/>
      <c r="AS3" s="322"/>
      <c r="AT3" s="322"/>
      <c r="AU3" s="322"/>
      <c r="AV3" s="323"/>
      <c r="AW3" s="324"/>
      <c r="AX3" s="325"/>
      <c r="AY3" s="322" t="s">
        <v>101</v>
      </c>
      <c r="AZ3" s="322"/>
      <c r="BA3" s="322"/>
      <c r="BB3" s="322"/>
      <c r="BC3" s="322"/>
      <c r="BD3" s="322"/>
      <c r="BE3" s="322"/>
      <c r="BF3" s="322"/>
      <c r="BG3" s="322"/>
      <c r="BH3" s="322"/>
      <c r="BI3" s="322"/>
      <c r="BJ3" s="322"/>
      <c r="BK3" s="322"/>
      <c r="BL3" s="323"/>
      <c r="BM3" s="324"/>
      <c r="BN3" s="325"/>
      <c r="BO3" s="322" t="s">
        <v>103</v>
      </c>
      <c r="BP3" s="322"/>
      <c r="BQ3" s="322"/>
      <c r="BR3" s="322"/>
      <c r="BS3" s="322"/>
      <c r="BT3" s="322"/>
      <c r="BU3" s="322"/>
      <c r="BV3" s="322"/>
      <c r="BW3" s="322"/>
      <c r="BX3" s="322"/>
      <c r="BY3" s="322"/>
      <c r="BZ3" s="322"/>
      <c r="CA3" s="322"/>
      <c r="CB3" s="323"/>
    </row>
    <row r="4" spans="1:81" ht="16.5" thickBot="1">
      <c r="A4" s="326" t="s">
        <v>20</v>
      </c>
      <c r="B4" s="327"/>
      <c r="C4" s="19" t="s">
        <v>1</v>
      </c>
      <c r="D4" s="20" t="s">
        <v>2</v>
      </c>
      <c r="E4" s="21" t="s">
        <v>3</v>
      </c>
      <c r="F4" s="21" t="s">
        <v>27</v>
      </c>
      <c r="G4" s="22" t="s">
        <v>4</v>
      </c>
      <c r="H4" s="23" t="s">
        <v>5</v>
      </c>
      <c r="I4" s="24" t="s">
        <v>6</v>
      </c>
      <c r="J4" s="25" t="s">
        <v>7</v>
      </c>
      <c r="K4" s="22" t="s">
        <v>8</v>
      </c>
      <c r="L4" s="23" t="s">
        <v>9</v>
      </c>
      <c r="M4" s="24" t="s">
        <v>10</v>
      </c>
      <c r="N4" s="26" t="s">
        <v>11</v>
      </c>
      <c r="O4" s="27" t="s">
        <v>12</v>
      </c>
      <c r="P4" s="28" t="s">
        <v>13</v>
      </c>
      <c r="Q4" s="326" t="s">
        <v>20</v>
      </c>
      <c r="R4" s="327"/>
      <c r="S4" s="19" t="s">
        <v>1</v>
      </c>
      <c r="T4" s="20" t="s">
        <v>2</v>
      </c>
      <c r="U4" s="21" t="s">
        <v>3</v>
      </c>
      <c r="V4" s="21" t="s">
        <v>27</v>
      </c>
      <c r="W4" s="22" t="s">
        <v>4</v>
      </c>
      <c r="X4" s="23" t="s">
        <v>5</v>
      </c>
      <c r="Y4" s="24" t="s">
        <v>6</v>
      </c>
      <c r="Z4" s="25" t="s">
        <v>7</v>
      </c>
      <c r="AA4" s="22" t="s">
        <v>8</v>
      </c>
      <c r="AB4" s="23" t="s">
        <v>9</v>
      </c>
      <c r="AC4" s="24" t="s">
        <v>10</v>
      </c>
      <c r="AD4" s="26" t="s">
        <v>11</v>
      </c>
      <c r="AE4" s="27" t="s">
        <v>12</v>
      </c>
      <c r="AF4" s="28" t="s">
        <v>13</v>
      </c>
      <c r="AG4" s="326" t="s">
        <v>20</v>
      </c>
      <c r="AH4" s="327"/>
      <c r="AI4" s="19" t="s">
        <v>1</v>
      </c>
      <c r="AJ4" s="20" t="s">
        <v>2</v>
      </c>
      <c r="AK4" s="21" t="s">
        <v>3</v>
      </c>
      <c r="AL4" s="21" t="s">
        <v>27</v>
      </c>
      <c r="AM4" s="22" t="s">
        <v>4</v>
      </c>
      <c r="AN4" s="23" t="s">
        <v>5</v>
      </c>
      <c r="AO4" s="24" t="s">
        <v>6</v>
      </c>
      <c r="AP4" s="25" t="s">
        <v>7</v>
      </c>
      <c r="AQ4" s="22" t="s">
        <v>8</v>
      </c>
      <c r="AR4" s="23" t="s">
        <v>9</v>
      </c>
      <c r="AS4" s="24" t="s">
        <v>10</v>
      </c>
      <c r="AT4" s="26" t="s">
        <v>11</v>
      </c>
      <c r="AU4" s="27" t="s">
        <v>12</v>
      </c>
      <c r="AV4" s="28" t="s">
        <v>13</v>
      </c>
      <c r="AW4" s="326" t="s">
        <v>20</v>
      </c>
      <c r="AX4" s="327"/>
      <c r="AY4" s="19" t="s">
        <v>1</v>
      </c>
      <c r="AZ4" s="20" t="s">
        <v>2</v>
      </c>
      <c r="BA4" s="21" t="s">
        <v>3</v>
      </c>
      <c r="BB4" s="21" t="s">
        <v>27</v>
      </c>
      <c r="BC4" s="22" t="s">
        <v>4</v>
      </c>
      <c r="BD4" s="23" t="s">
        <v>5</v>
      </c>
      <c r="BE4" s="24" t="s">
        <v>6</v>
      </c>
      <c r="BF4" s="25" t="s">
        <v>7</v>
      </c>
      <c r="BG4" s="22" t="s">
        <v>8</v>
      </c>
      <c r="BH4" s="23" t="s">
        <v>9</v>
      </c>
      <c r="BI4" s="24" t="s">
        <v>10</v>
      </c>
      <c r="BJ4" s="26" t="s">
        <v>11</v>
      </c>
      <c r="BK4" s="27" t="s">
        <v>12</v>
      </c>
      <c r="BL4" s="28" t="s">
        <v>13</v>
      </c>
      <c r="BM4" s="326" t="s">
        <v>20</v>
      </c>
      <c r="BN4" s="327"/>
      <c r="BO4" s="19" t="s">
        <v>1</v>
      </c>
      <c r="BP4" s="20" t="s">
        <v>2</v>
      </c>
      <c r="BQ4" s="21" t="s">
        <v>3</v>
      </c>
      <c r="BR4" s="21" t="s">
        <v>27</v>
      </c>
      <c r="BS4" s="22" t="s">
        <v>4</v>
      </c>
      <c r="BT4" s="23" t="s">
        <v>5</v>
      </c>
      <c r="BU4" s="24" t="s">
        <v>6</v>
      </c>
      <c r="BV4" s="25" t="s">
        <v>7</v>
      </c>
      <c r="BW4" s="22" t="s">
        <v>8</v>
      </c>
      <c r="BX4" s="23" t="s">
        <v>9</v>
      </c>
      <c r="BY4" s="24" t="s">
        <v>10</v>
      </c>
      <c r="BZ4" s="26" t="s">
        <v>11</v>
      </c>
      <c r="CA4" s="27" t="s">
        <v>12</v>
      </c>
      <c r="CB4" s="28" t="s">
        <v>13</v>
      </c>
    </row>
    <row r="5" spans="1:81" ht="15.75">
      <c r="A5" s="29">
        <v>0</v>
      </c>
      <c r="B5" s="30">
        <v>5.0034722222222223</v>
      </c>
      <c r="C5" s="51">
        <f>D5+E5+F5</f>
        <v>0</v>
      </c>
      <c r="D5" s="31"/>
      <c r="E5" s="32"/>
      <c r="F5" s="33"/>
      <c r="G5" s="51">
        <f>K5+P5</f>
        <v>0</v>
      </c>
      <c r="H5" s="31"/>
      <c r="I5" s="73"/>
      <c r="J5" s="74"/>
      <c r="K5" s="53">
        <f t="shared" ref="K5:K68" si="0">H5+I5+J5</f>
        <v>0</v>
      </c>
      <c r="L5" s="79"/>
      <c r="M5" s="118"/>
      <c r="N5" s="119"/>
      <c r="O5" s="118"/>
      <c r="P5" s="54">
        <f>L5+M5+N5+O5</f>
        <v>0</v>
      </c>
      <c r="Q5" s="29">
        <v>0</v>
      </c>
      <c r="R5" s="30">
        <v>5.0034722222222223</v>
      </c>
      <c r="S5" s="51">
        <f>T5+U5+V5</f>
        <v>0</v>
      </c>
      <c r="T5" s="31"/>
      <c r="U5" s="32"/>
      <c r="V5" s="33"/>
      <c r="W5" s="51">
        <f>AA5+AF5</f>
        <v>0</v>
      </c>
      <c r="X5" s="31"/>
      <c r="Y5" s="73"/>
      <c r="Z5" s="74"/>
      <c r="AA5" s="53">
        <f t="shared" ref="AA5:AA68" si="1">X5+Y5+Z5</f>
        <v>0</v>
      </c>
      <c r="AB5" s="79"/>
      <c r="AC5" s="118"/>
      <c r="AD5" s="119"/>
      <c r="AE5" s="118"/>
      <c r="AF5" s="54">
        <f>AB5+AC5+AD5+AE5</f>
        <v>0</v>
      </c>
      <c r="AG5" s="29">
        <v>0</v>
      </c>
      <c r="AH5" s="30">
        <v>5.0034722222222223</v>
      </c>
      <c r="AI5" s="51">
        <f>AJ5+AK5+AL5</f>
        <v>0</v>
      </c>
      <c r="AJ5" s="31"/>
      <c r="AK5" s="32"/>
      <c r="AL5" s="33"/>
      <c r="AM5" s="51">
        <f>AQ5+AV5</f>
        <v>0</v>
      </c>
      <c r="AN5" s="31"/>
      <c r="AO5" s="73"/>
      <c r="AP5" s="74"/>
      <c r="AQ5" s="53">
        <f t="shared" ref="AQ5:AQ68" si="2">AN5+AO5+AP5</f>
        <v>0</v>
      </c>
      <c r="AR5" s="79"/>
      <c r="AS5" s="118"/>
      <c r="AT5" s="119"/>
      <c r="AU5" s="118"/>
      <c r="AV5" s="54">
        <f>AR5+AS5+AT5+AU5</f>
        <v>0</v>
      </c>
      <c r="AW5" s="29">
        <v>0</v>
      </c>
      <c r="AX5" s="30">
        <v>5.0034722222222223</v>
      </c>
      <c r="AY5" s="51">
        <f>AZ5+BA5+BB5</f>
        <v>0</v>
      </c>
      <c r="AZ5" s="31"/>
      <c r="BA5" s="32"/>
      <c r="BB5" s="33"/>
      <c r="BC5" s="51">
        <f>BG5+BL5</f>
        <v>0</v>
      </c>
      <c r="BD5" s="31"/>
      <c r="BE5" s="73"/>
      <c r="BF5" s="74"/>
      <c r="BG5" s="53">
        <f t="shared" ref="BG5:BG68" si="3">BD5+BE5+BF5</f>
        <v>0</v>
      </c>
      <c r="BH5" s="79"/>
      <c r="BI5" s="118"/>
      <c r="BJ5" s="119"/>
      <c r="BK5" s="118"/>
      <c r="BL5" s="54">
        <f>BH5+BI5+BJ5+BK5</f>
        <v>0</v>
      </c>
      <c r="BM5" s="29">
        <v>0</v>
      </c>
      <c r="BN5" s="30">
        <v>5.0034722222222223</v>
      </c>
      <c r="BO5" s="51">
        <f>BP5+BQ5+BR5</f>
        <v>0</v>
      </c>
      <c r="BP5" s="31"/>
      <c r="BQ5" s="32"/>
      <c r="BR5" s="33"/>
      <c r="BS5" s="51">
        <f>BW5+CB5</f>
        <v>0</v>
      </c>
      <c r="BT5" s="31"/>
      <c r="BU5" s="73"/>
      <c r="BV5" s="74"/>
      <c r="BW5" s="53">
        <f t="shared" ref="BW5:BW68" si="4">BT5+BU5+BV5</f>
        <v>0</v>
      </c>
      <c r="BX5" s="79"/>
      <c r="BY5" s="118"/>
      <c r="BZ5" s="119"/>
      <c r="CA5" s="118"/>
      <c r="CB5" s="54">
        <f>BX5+BY5+BZ5+CA5</f>
        <v>0</v>
      </c>
    </row>
    <row r="6" spans="1:81" ht="15.75">
      <c r="A6" s="34">
        <v>5.0034722222222223</v>
      </c>
      <c r="B6" s="120">
        <v>6.9444444444444441E-3</v>
      </c>
      <c r="C6" s="51">
        <f>D6+E6+F6</f>
        <v>0</v>
      </c>
      <c r="D6" s="121"/>
      <c r="E6" s="122"/>
      <c r="F6" s="123"/>
      <c r="G6" s="51">
        <f t="shared" ref="G6:G69" si="5">K6+P6</f>
        <v>0</v>
      </c>
      <c r="H6" s="121"/>
      <c r="I6" s="124"/>
      <c r="J6" s="125"/>
      <c r="K6" s="53">
        <f t="shared" si="0"/>
        <v>0</v>
      </c>
      <c r="L6" s="79"/>
      <c r="M6" s="118"/>
      <c r="N6" s="119"/>
      <c r="O6" s="118"/>
      <c r="P6" s="54">
        <f t="shared" ref="P6:P69" si="6">L6+M6+N6+O6</f>
        <v>0</v>
      </c>
      <c r="Q6" s="34">
        <v>5.0034722222222223</v>
      </c>
      <c r="R6" s="120">
        <v>6.9444444444444441E-3</v>
      </c>
      <c r="S6" s="51">
        <f>T6+U6+V6</f>
        <v>0</v>
      </c>
      <c r="T6" s="121"/>
      <c r="U6" s="122"/>
      <c r="V6" s="123"/>
      <c r="W6" s="51">
        <f t="shared" ref="W6:W69" si="7">AA6+AF6</f>
        <v>0</v>
      </c>
      <c r="X6" s="121"/>
      <c r="Y6" s="124"/>
      <c r="Z6" s="125"/>
      <c r="AA6" s="53">
        <f t="shared" si="1"/>
        <v>0</v>
      </c>
      <c r="AB6" s="79"/>
      <c r="AC6" s="118"/>
      <c r="AD6" s="119"/>
      <c r="AE6" s="118"/>
      <c r="AF6" s="54">
        <f t="shared" ref="AF6:AF69" si="8">AB6+AC6+AD6+AE6</f>
        <v>0</v>
      </c>
      <c r="AG6" s="34">
        <v>5.0034722222222223</v>
      </c>
      <c r="AH6" s="120">
        <v>6.9444444444444441E-3</v>
      </c>
      <c r="AI6" s="51">
        <f>AJ6+AK6+AL6</f>
        <v>0</v>
      </c>
      <c r="AJ6" s="121"/>
      <c r="AK6" s="122"/>
      <c r="AL6" s="123"/>
      <c r="AM6" s="51">
        <f t="shared" ref="AM6:AM69" si="9">AQ6+AV6</f>
        <v>0</v>
      </c>
      <c r="AN6" s="121"/>
      <c r="AO6" s="124"/>
      <c r="AP6" s="125"/>
      <c r="AQ6" s="53">
        <f t="shared" si="2"/>
        <v>0</v>
      </c>
      <c r="AR6" s="79"/>
      <c r="AS6" s="118"/>
      <c r="AT6" s="119"/>
      <c r="AU6" s="118"/>
      <c r="AV6" s="54">
        <f t="shared" ref="AV6:AV69" si="10">AR6+AS6+AT6+AU6</f>
        <v>0</v>
      </c>
      <c r="AW6" s="34">
        <v>5.0034722222222223</v>
      </c>
      <c r="AX6" s="120">
        <v>6.9444444444444441E-3</v>
      </c>
      <c r="AY6" s="51">
        <f>AZ6+BA6+BB6</f>
        <v>0</v>
      </c>
      <c r="AZ6" s="121"/>
      <c r="BA6" s="122"/>
      <c r="BB6" s="123"/>
      <c r="BC6" s="51">
        <f t="shared" ref="BC6:BC69" si="11">BG6+BL6</f>
        <v>0</v>
      </c>
      <c r="BD6" s="121"/>
      <c r="BE6" s="124"/>
      <c r="BF6" s="125"/>
      <c r="BG6" s="53">
        <f t="shared" si="3"/>
        <v>0</v>
      </c>
      <c r="BH6" s="79"/>
      <c r="BI6" s="118"/>
      <c r="BJ6" s="119"/>
      <c r="BK6" s="118"/>
      <c r="BL6" s="54">
        <f t="shared" ref="BL6:BL69" si="12">BH6+BI6+BJ6+BK6</f>
        <v>0</v>
      </c>
      <c r="BM6" s="34">
        <v>5.0034722222222223</v>
      </c>
      <c r="BN6" s="120">
        <v>6.9444444444444441E-3</v>
      </c>
      <c r="BO6" s="51">
        <f>BP6+BQ6+BR6</f>
        <v>0</v>
      </c>
      <c r="BP6" s="121"/>
      <c r="BQ6" s="122"/>
      <c r="BR6" s="123"/>
      <c r="BS6" s="51">
        <f t="shared" ref="BS6:BS69" si="13">BW6+CB6</f>
        <v>0</v>
      </c>
      <c r="BT6" s="121"/>
      <c r="BU6" s="124"/>
      <c r="BV6" s="125"/>
      <c r="BW6" s="53">
        <f t="shared" si="4"/>
        <v>0</v>
      </c>
      <c r="BX6" s="79"/>
      <c r="BY6" s="118"/>
      <c r="BZ6" s="119"/>
      <c r="CA6" s="118"/>
      <c r="CB6" s="54">
        <f t="shared" ref="CB6:CB69" si="14">BX6+BY6+BZ6+CA6</f>
        <v>0</v>
      </c>
    </row>
    <row r="7" spans="1:81" ht="15.75">
      <c r="A7" s="34">
        <v>6.9444444444444441E-3</v>
      </c>
      <c r="B7" s="120">
        <v>1.0416666666666666E-2</v>
      </c>
      <c r="C7" s="51">
        <f t="shared" ref="C7:C70" si="15">D7+E7+F7</f>
        <v>0</v>
      </c>
      <c r="D7" s="121"/>
      <c r="E7" s="122"/>
      <c r="F7" s="123"/>
      <c r="G7" s="51">
        <f t="shared" si="5"/>
        <v>0</v>
      </c>
      <c r="H7" s="121"/>
      <c r="I7" s="124"/>
      <c r="J7" s="125"/>
      <c r="K7" s="53">
        <f t="shared" si="0"/>
        <v>0</v>
      </c>
      <c r="L7" s="79"/>
      <c r="M7" s="118"/>
      <c r="N7" s="119"/>
      <c r="O7" s="118"/>
      <c r="P7" s="54">
        <f t="shared" si="6"/>
        <v>0</v>
      </c>
      <c r="Q7" s="34">
        <v>6.9444444444444441E-3</v>
      </c>
      <c r="R7" s="120">
        <v>1.0416666666666666E-2</v>
      </c>
      <c r="S7" s="51">
        <f t="shared" ref="S7:S70" si="16">T7+U7+V7</f>
        <v>0</v>
      </c>
      <c r="T7" s="121"/>
      <c r="U7" s="122"/>
      <c r="V7" s="123"/>
      <c r="W7" s="51">
        <f t="shared" si="7"/>
        <v>0</v>
      </c>
      <c r="X7" s="121"/>
      <c r="Y7" s="124"/>
      <c r="Z7" s="125"/>
      <c r="AA7" s="53">
        <f t="shared" si="1"/>
        <v>0</v>
      </c>
      <c r="AB7" s="79"/>
      <c r="AC7" s="118"/>
      <c r="AD7" s="119"/>
      <c r="AE7" s="118"/>
      <c r="AF7" s="54">
        <f t="shared" si="8"/>
        <v>0</v>
      </c>
      <c r="AG7" s="34">
        <v>6.9444444444444441E-3</v>
      </c>
      <c r="AH7" s="120">
        <v>1.0416666666666666E-2</v>
      </c>
      <c r="AI7" s="51">
        <f t="shared" ref="AI7:AI70" si="17">AJ7+AK7+AL7</f>
        <v>0</v>
      </c>
      <c r="AJ7" s="121"/>
      <c r="AK7" s="122"/>
      <c r="AL7" s="123"/>
      <c r="AM7" s="51">
        <f t="shared" si="9"/>
        <v>0</v>
      </c>
      <c r="AN7" s="121"/>
      <c r="AO7" s="124"/>
      <c r="AP7" s="125"/>
      <c r="AQ7" s="53">
        <f t="shared" si="2"/>
        <v>0</v>
      </c>
      <c r="AR7" s="79"/>
      <c r="AS7" s="118"/>
      <c r="AT7" s="119"/>
      <c r="AU7" s="118"/>
      <c r="AV7" s="54">
        <f t="shared" si="10"/>
        <v>0</v>
      </c>
      <c r="AW7" s="34">
        <v>6.9444444444444441E-3</v>
      </c>
      <c r="AX7" s="120">
        <v>1.0416666666666666E-2</v>
      </c>
      <c r="AY7" s="51">
        <f t="shared" ref="AY7:AY70" si="18">AZ7+BA7+BB7</f>
        <v>0</v>
      </c>
      <c r="AZ7" s="121"/>
      <c r="BA7" s="122"/>
      <c r="BB7" s="123"/>
      <c r="BC7" s="51">
        <f t="shared" si="11"/>
        <v>0</v>
      </c>
      <c r="BD7" s="121"/>
      <c r="BE7" s="124"/>
      <c r="BF7" s="125"/>
      <c r="BG7" s="53">
        <f t="shared" si="3"/>
        <v>0</v>
      </c>
      <c r="BH7" s="79"/>
      <c r="BI7" s="118"/>
      <c r="BJ7" s="119"/>
      <c r="BK7" s="118"/>
      <c r="BL7" s="54">
        <f t="shared" si="12"/>
        <v>0</v>
      </c>
      <c r="BM7" s="34">
        <v>6.9444444444444441E-3</v>
      </c>
      <c r="BN7" s="120">
        <v>1.0416666666666666E-2</v>
      </c>
      <c r="BO7" s="51">
        <f t="shared" ref="BO7:BO70" si="19">BP7+BQ7+BR7</f>
        <v>0</v>
      </c>
      <c r="BP7" s="121"/>
      <c r="BQ7" s="122"/>
      <c r="BR7" s="123"/>
      <c r="BS7" s="51">
        <f t="shared" si="13"/>
        <v>0</v>
      </c>
      <c r="BT7" s="121"/>
      <c r="BU7" s="124"/>
      <c r="BV7" s="125"/>
      <c r="BW7" s="53">
        <f t="shared" si="4"/>
        <v>0</v>
      </c>
      <c r="BX7" s="79"/>
      <c r="BY7" s="118"/>
      <c r="BZ7" s="119"/>
      <c r="CA7" s="118"/>
      <c r="CB7" s="54">
        <f t="shared" si="14"/>
        <v>0</v>
      </c>
    </row>
    <row r="8" spans="1:81" ht="15.75">
      <c r="A8" s="34">
        <v>1.0416666666666666E-2</v>
      </c>
      <c r="B8" s="120">
        <v>1.3888888888889299E-2</v>
      </c>
      <c r="C8" s="51">
        <f t="shared" si="15"/>
        <v>0</v>
      </c>
      <c r="D8" s="126"/>
      <c r="E8" s="122"/>
      <c r="F8" s="123"/>
      <c r="G8" s="51">
        <f t="shared" si="5"/>
        <v>0</v>
      </c>
      <c r="H8" s="121"/>
      <c r="I8" s="124"/>
      <c r="J8" s="125"/>
      <c r="K8" s="53">
        <f t="shared" si="0"/>
        <v>0</v>
      </c>
      <c r="L8" s="79"/>
      <c r="M8" s="118"/>
      <c r="N8" s="119"/>
      <c r="O8" s="118"/>
      <c r="P8" s="54">
        <f t="shared" si="6"/>
        <v>0</v>
      </c>
      <c r="Q8" s="34">
        <v>1.0416666666666666E-2</v>
      </c>
      <c r="R8" s="120">
        <v>1.3888888888889299E-2</v>
      </c>
      <c r="S8" s="51">
        <f t="shared" si="16"/>
        <v>0</v>
      </c>
      <c r="T8" s="126"/>
      <c r="U8" s="122"/>
      <c r="V8" s="123"/>
      <c r="W8" s="51">
        <f t="shared" si="7"/>
        <v>0</v>
      </c>
      <c r="X8" s="121"/>
      <c r="Y8" s="124"/>
      <c r="Z8" s="125"/>
      <c r="AA8" s="53">
        <f t="shared" si="1"/>
        <v>0</v>
      </c>
      <c r="AB8" s="79"/>
      <c r="AC8" s="118"/>
      <c r="AD8" s="119"/>
      <c r="AE8" s="118"/>
      <c r="AF8" s="54">
        <f t="shared" si="8"/>
        <v>0</v>
      </c>
      <c r="AG8" s="34">
        <v>1.0416666666666666E-2</v>
      </c>
      <c r="AH8" s="120">
        <v>1.3888888888889299E-2</v>
      </c>
      <c r="AI8" s="51">
        <f t="shared" si="17"/>
        <v>0</v>
      </c>
      <c r="AJ8" s="126"/>
      <c r="AK8" s="122"/>
      <c r="AL8" s="123"/>
      <c r="AM8" s="51">
        <f t="shared" si="9"/>
        <v>0</v>
      </c>
      <c r="AN8" s="121"/>
      <c r="AO8" s="124"/>
      <c r="AP8" s="125"/>
      <c r="AQ8" s="53">
        <f t="shared" si="2"/>
        <v>0</v>
      </c>
      <c r="AR8" s="79"/>
      <c r="AS8" s="118"/>
      <c r="AT8" s="119"/>
      <c r="AU8" s="118"/>
      <c r="AV8" s="54">
        <f t="shared" si="10"/>
        <v>0</v>
      </c>
      <c r="AW8" s="34">
        <v>1.0416666666666666E-2</v>
      </c>
      <c r="AX8" s="120">
        <v>1.3888888888889299E-2</v>
      </c>
      <c r="AY8" s="51">
        <f t="shared" si="18"/>
        <v>0</v>
      </c>
      <c r="AZ8" s="126"/>
      <c r="BA8" s="122"/>
      <c r="BB8" s="123"/>
      <c r="BC8" s="51">
        <f t="shared" si="11"/>
        <v>0</v>
      </c>
      <c r="BD8" s="121"/>
      <c r="BE8" s="124"/>
      <c r="BF8" s="125"/>
      <c r="BG8" s="53">
        <f t="shared" si="3"/>
        <v>0</v>
      </c>
      <c r="BH8" s="79"/>
      <c r="BI8" s="118"/>
      <c r="BJ8" s="119"/>
      <c r="BK8" s="118"/>
      <c r="BL8" s="54">
        <f t="shared" si="12"/>
        <v>0</v>
      </c>
      <c r="BM8" s="34">
        <v>1.0416666666666666E-2</v>
      </c>
      <c r="BN8" s="120">
        <v>1.3888888888889299E-2</v>
      </c>
      <c r="BO8" s="51">
        <f t="shared" si="19"/>
        <v>0</v>
      </c>
      <c r="BP8" s="126"/>
      <c r="BQ8" s="122"/>
      <c r="BR8" s="123"/>
      <c r="BS8" s="51">
        <f t="shared" si="13"/>
        <v>0</v>
      </c>
      <c r="BT8" s="121"/>
      <c r="BU8" s="124"/>
      <c r="BV8" s="125"/>
      <c r="BW8" s="53">
        <f t="shared" si="4"/>
        <v>0</v>
      </c>
      <c r="BX8" s="79"/>
      <c r="BY8" s="118"/>
      <c r="BZ8" s="119"/>
      <c r="CA8" s="118"/>
      <c r="CB8" s="54">
        <f t="shared" si="14"/>
        <v>0</v>
      </c>
    </row>
    <row r="9" spans="1:81" ht="15.75">
      <c r="A9" s="34">
        <v>1.3888888888889299E-2</v>
      </c>
      <c r="B9" s="120">
        <v>1.7361111111111601E-2</v>
      </c>
      <c r="C9" s="51">
        <f t="shared" si="15"/>
        <v>0</v>
      </c>
      <c r="D9" s="121"/>
      <c r="E9" s="122"/>
      <c r="F9" s="123"/>
      <c r="G9" s="51">
        <f t="shared" si="5"/>
        <v>0</v>
      </c>
      <c r="H9" s="121"/>
      <c r="I9" s="124"/>
      <c r="J9" s="125"/>
      <c r="K9" s="53">
        <f t="shared" si="0"/>
        <v>0</v>
      </c>
      <c r="L9" s="79"/>
      <c r="M9" s="118"/>
      <c r="N9" s="119"/>
      <c r="O9" s="118"/>
      <c r="P9" s="54">
        <f t="shared" si="6"/>
        <v>0</v>
      </c>
      <c r="Q9" s="34">
        <v>1.3888888888889299E-2</v>
      </c>
      <c r="R9" s="120">
        <v>1.7361111111111601E-2</v>
      </c>
      <c r="S9" s="51">
        <f t="shared" si="16"/>
        <v>0</v>
      </c>
      <c r="T9" s="121"/>
      <c r="U9" s="122"/>
      <c r="V9" s="123"/>
      <c r="W9" s="51">
        <f t="shared" si="7"/>
        <v>0</v>
      </c>
      <c r="X9" s="121"/>
      <c r="Y9" s="124"/>
      <c r="Z9" s="125"/>
      <c r="AA9" s="53">
        <f t="shared" si="1"/>
        <v>0</v>
      </c>
      <c r="AB9" s="79"/>
      <c r="AC9" s="118"/>
      <c r="AD9" s="119"/>
      <c r="AE9" s="118"/>
      <c r="AF9" s="54">
        <f t="shared" si="8"/>
        <v>0</v>
      </c>
      <c r="AG9" s="34">
        <v>1.3888888888889299E-2</v>
      </c>
      <c r="AH9" s="120">
        <v>1.7361111111111601E-2</v>
      </c>
      <c r="AI9" s="51">
        <f t="shared" si="17"/>
        <v>0</v>
      </c>
      <c r="AJ9" s="121"/>
      <c r="AK9" s="122"/>
      <c r="AL9" s="123"/>
      <c r="AM9" s="51">
        <f t="shared" si="9"/>
        <v>0</v>
      </c>
      <c r="AN9" s="121"/>
      <c r="AO9" s="124"/>
      <c r="AP9" s="125"/>
      <c r="AQ9" s="53">
        <f t="shared" si="2"/>
        <v>0</v>
      </c>
      <c r="AR9" s="79"/>
      <c r="AS9" s="118"/>
      <c r="AT9" s="119"/>
      <c r="AU9" s="118"/>
      <c r="AV9" s="54">
        <f t="shared" si="10"/>
        <v>0</v>
      </c>
      <c r="AW9" s="34">
        <v>1.3888888888889299E-2</v>
      </c>
      <c r="AX9" s="120">
        <v>1.7361111111111601E-2</v>
      </c>
      <c r="AY9" s="51">
        <f t="shared" si="18"/>
        <v>0</v>
      </c>
      <c r="AZ9" s="121"/>
      <c r="BA9" s="122"/>
      <c r="BB9" s="123"/>
      <c r="BC9" s="51">
        <f t="shared" si="11"/>
        <v>0</v>
      </c>
      <c r="BD9" s="121"/>
      <c r="BE9" s="124"/>
      <c r="BF9" s="125"/>
      <c r="BG9" s="53">
        <f t="shared" si="3"/>
        <v>0</v>
      </c>
      <c r="BH9" s="79"/>
      <c r="BI9" s="118"/>
      <c r="BJ9" s="119"/>
      <c r="BK9" s="118"/>
      <c r="BL9" s="54">
        <f t="shared" si="12"/>
        <v>0</v>
      </c>
      <c r="BM9" s="34">
        <v>1.3888888888889299E-2</v>
      </c>
      <c r="BN9" s="120">
        <v>1.7361111111111601E-2</v>
      </c>
      <c r="BO9" s="51">
        <f t="shared" si="19"/>
        <v>0</v>
      </c>
      <c r="BP9" s="121"/>
      <c r="BQ9" s="122"/>
      <c r="BR9" s="123"/>
      <c r="BS9" s="51">
        <f t="shared" si="13"/>
        <v>0</v>
      </c>
      <c r="BT9" s="121"/>
      <c r="BU9" s="124"/>
      <c r="BV9" s="125"/>
      <c r="BW9" s="53">
        <f t="shared" si="4"/>
        <v>0</v>
      </c>
      <c r="BX9" s="79"/>
      <c r="BY9" s="118"/>
      <c r="BZ9" s="119"/>
      <c r="CA9" s="118"/>
      <c r="CB9" s="54">
        <f t="shared" si="14"/>
        <v>0</v>
      </c>
    </row>
    <row r="10" spans="1:81" ht="15.75">
      <c r="A10" s="34">
        <v>1.7361111111111601E-2</v>
      </c>
      <c r="B10" s="120">
        <v>2.0833333333333901E-2</v>
      </c>
      <c r="C10" s="51">
        <f t="shared" si="15"/>
        <v>0</v>
      </c>
      <c r="D10" s="121"/>
      <c r="E10" s="122"/>
      <c r="F10" s="123"/>
      <c r="G10" s="51">
        <f t="shared" si="5"/>
        <v>0</v>
      </c>
      <c r="H10" s="121"/>
      <c r="I10" s="124"/>
      <c r="J10" s="125"/>
      <c r="K10" s="53">
        <f t="shared" si="0"/>
        <v>0</v>
      </c>
      <c r="L10" s="79"/>
      <c r="M10" s="118"/>
      <c r="N10" s="119"/>
      <c r="O10" s="118"/>
      <c r="P10" s="54">
        <f t="shared" si="6"/>
        <v>0</v>
      </c>
      <c r="Q10" s="34">
        <v>1.7361111111111601E-2</v>
      </c>
      <c r="R10" s="120">
        <v>2.0833333333333901E-2</v>
      </c>
      <c r="S10" s="51">
        <f t="shared" si="16"/>
        <v>0</v>
      </c>
      <c r="T10" s="121"/>
      <c r="U10" s="122"/>
      <c r="V10" s="123"/>
      <c r="W10" s="51">
        <f t="shared" si="7"/>
        <v>0</v>
      </c>
      <c r="X10" s="121"/>
      <c r="Y10" s="124"/>
      <c r="Z10" s="125"/>
      <c r="AA10" s="53">
        <f t="shared" si="1"/>
        <v>0</v>
      </c>
      <c r="AB10" s="79"/>
      <c r="AC10" s="118"/>
      <c r="AD10" s="119"/>
      <c r="AE10" s="118"/>
      <c r="AF10" s="54">
        <f t="shared" si="8"/>
        <v>0</v>
      </c>
      <c r="AG10" s="34">
        <v>1.7361111111111601E-2</v>
      </c>
      <c r="AH10" s="120">
        <v>2.0833333333333901E-2</v>
      </c>
      <c r="AI10" s="51">
        <f t="shared" si="17"/>
        <v>0</v>
      </c>
      <c r="AJ10" s="121"/>
      <c r="AK10" s="122"/>
      <c r="AL10" s="123"/>
      <c r="AM10" s="51">
        <f t="shared" si="9"/>
        <v>0</v>
      </c>
      <c r="AN10" s="121"/>
      <c r="AO10" s="124"/>
      <c r="AP10" s="125"/>
      <c r="AQ10" s="53">
        <f t="shared" si="2"/>
        <v>0</v>
      </c>
      <c r="AR10" s="79"/>
      <c r="AS10" s="118"/>
      <c r="AT10" s="119"/>
      <c r="AU10" s="118"/>
      <c r="AV10" s="54">
        <f t="shared" si="10"/>
        <v>0</v>
      </c>
      <c r="AW10" s="34">
        <v>1.7361111111111601E-2</v>
      </c>
      <c r="AX10" s="120">
        <v>2.0833333333333901E-2</v>
      </c>
      <c r="AY10" s="51">
        <f t="shared" si="18"/>
        <v>0</v>
      </c>
      <c r="AZ10" s="121"/>
      <c r="BA10" s="122"/>
      <c r="BB10" s="123"/>
      <c r="BC10" s="51">
        <f t="shared" si="11"/>
        <v>0</v>
      </c>
      <c r="BD10" s="121"/>
      <c r="BE10" s="124"/>
      <c r="BF10" s="125"/>
      <c r="BG10" s="53">
        <f t="shared" si="3"/>
        <v>0</v>
      </c>
      <c r="BH10" s="79"/>
      <c r="BI10" s="118"/>
      <c r="BJ10" s="119"/>
      <c r="BK10" s="118"/>
      <c r="BL10" s="54">
        <f t="shared" si="12"/>
        <v>0</v>
      </c>
      <c r="BM10" s="34">
        <v>1.7361111111111601E-2</v>
      </c>
      <c r="BN10" s="120">
        <v>2.0833333333333901E-2</v>
      </c>
      <c r="BO10" s="51">
        <f t="shared" si="19"/>
        <v>0</v>
      </c>
      <c r="BP10" s="121"/>
      <c r="BQ10" s="122"/>
      <c r="BR10" s="123"/>
      <c r="BS10" s="51">
        <f t="shared" si="13"/>
        <v>0</v>
      </c>
      <c r="BT10" s="121"/>
      <c r="BU10" s="124"/>
      <c r="BV10" s="125"/>
      <c r="BW10" s="53">
        <f t="shared" si="4"/>
        <v>0</v>
      </c>
      <c r="BX10" s="79"/>
      <c r="BY10" s="118"/>
      <c r="BZ10" s="119"/>
      <c r="CA10" s="118"/>
      <c r="CB10" s="54">
        <f t="shared" si="14"/>
        <v>0</v>
      </c>
    </row>
    <row r="11" spans="1:81" ht="15.75">
      <c r="A11" s="34">
        <v>2.0833333333333901E-2</v>
      </c>
      <c r="B11" s="120">
        <v>2.4305555555556201E-2</v>
      </c>
      <c r="C11" s="51">
        <f t="shared" si="15"/>
        <v>0</v>
      </c>
      <c r="D11" s="121"/>
      <c r="E11" s="122"/>
      <c r="F11" s="123"/>
      <c r="G11" s="51">
        <f t="shared" si="5"/>
        <v>0</v>
      </c>
      <c r="H11" s="121"/>
      <c r="I11" s="124"/>
      <c r="J11" s="125"/>
      <c r="K11" s="53">
        <f t="shared" si="0"/>
        <v>0</v>
      </c>
      <c r="L11" s="79"/>
      <c r="M11" s="118"/>
      <c r="N11" s="119"/>
      <c r="O11" s="118"/>
      <c r="P11" s="54">
        <f t="shared" si="6"/>
        <v>0</v>
      </c>
      <c r="Q11" s="34">
        <v>2.0833333333333901E-2</v>
      </c>
      <c r="R11" s="120">
        <v>2.4305555555556201E-2</v>
      </c>
      <c r="S11" s="51">
        <f t="shared" si="16"/>
        <v>0</v>
      </c>
      <c r="T11" s="121"/>
      <c r="U11" s="122"/>
      <c r="V11" s="123"/>
      <c r="W11" s="51">
        <f t="shared" si="7"/>
        <v>0</v>
      </c>
      <c r="X11" s="121"/>
      <c r="Y11" s="124"/>
      <c r="Z11" s="125"/>
      <c r="AA11" s="53">
        <f t="shared" si="1"/>
        <v>0</v>
      </c>
      <c r="AB11" s="79"/>
      <c r="AC11" s="118"/>
      <c r="AD11" s="119"/>
      <c r="AE11" s="118"/>
      <c r="AF11" s="54">
        <f t="shared" si="8"/>
        <v>0</v>
      </c>
      <c r="AG11" s="34">
        <v>2.0833333333333901E-2</v>
      </c>
      <c r="AH11" s="120">
        <v>2.4305555555556201E-2</v>
      </c>
      <c r="AI11" s="51">
        <f t="shared" si="17"/>
        <v>0</v>
      </c>
      <c r="AJ11" s="121"/>
      <c r="AK11" s="122"/>
      <c r="AL11" s="123"/>
      <c r="AM11" s="51">
        <f t="shared" si="9"/>
        <v>0</v>
      </c>
      <c r="AN11" s="121"/>
      <c r="AO11" s="124"/>
      <c r="AP11" s="125"/>
      <c r="AQ11" s="53">
        <f t="shared" si="2"/>
        <v>0</v>
      </c>
      <c r="AR11" s="79"/>
      <c r="AS11" s="118"/>
      <c r="AT11" s="119"/>
      <c r="AU11" s="118"/>
      <c r="AV11" s="54">
        <f t="shared" si="10"/>
        <v>0</v>
      </c>
      <c r="AW11" s="34">
        <v>2.0833333333333901E-2</v>
      </c>
      <c r="AX11" s="120">
        <v>2.4305555555556201E-2</v>
      </c>
      <c r="AY11" s="51">
        <f t="shared" si="18"/>
        <v>0</v>
      </c>
      <c r="AZ11" s="121"/>
      <c r="BA11" s="122"/>
      <c r="BB11" s="123"/>
      <c r="BC11" s="51">
        <f t="shared" si="11"/>
        <v>0</v>
      </c>
      <c r="BD11" s="121"/>
      <c r="BE11" s="124"/>
      <c r="BF11" s="125"/>
      <c r="BG11" s="53">
        <f t="shared" si="3"/>
        <v>0</v>
      </c>
      <c r="BH11" s="79"/>
      <c r="BI11" s="118"/>
      <c r="BJ11" s="119"/>
      <c r="BK11" s="118"/>
      <c r="BL11" s="54">
        <f t="shared" si="12"/>
        <v>0</v>
      </c>
      <c r="BM11" s="34">
        <v>2.0833333333333901E-2</v>
      </c>
      <c r="BN11" s="120">
        <v>2.4305555555556201E-2</v>
      </c>
      <c r="BO11" s="51">
        <f t="shared" si="19"/>
        <v>0</v>
      </c>
      <c r="BP11" s="121"/>
      <c r="BQ11" s="122"/>
      <c r="BR11" s="123"/>
      <c r="BS11" s="51">
        <f t="shared" si="13"/>
        <v>0</v>
      </c>
      <c r="BT11" s="121"/>
      <c r="BU11" s="124"/>
      <c r="BV11" s="125"/>
      <c r="BW11" s="53">
        <f t="shared" si="4"/>
        <v>0</v>
      </c>
      <c r="BX11" s="79"/>
      <c r="BY11" s="118"/>
      <c r="BZ11" s="119"/>
      <c r="CA11" s="118"/>
      <c r="CB11" s="54">
        <f t="shared" si="14"/>
        <v>0</v>
      </c>
    </row>
    <row r="12" spans="1:81" ht="15.75">
      <c r="A12" s="34">
        <v>2.4305555555556201E-2</v>
      </c>
      <c r="B12" s="120">
        <v>2.7777777777778598E-2</v>
      </c>
      <c r="C12" s="51">
        <f t="shared" si="15"/>
        <v>0</v>
      </c>
      <c r="D12" s="121"/>
      <c r="E12" s="122"/>
      <c r="F12" s="123"/>
      <c r="G12" s="51">
        <f t="shared" si="5"/>
        <v>0</v>
      </c>
      <c r="H12" s="121"/>
      <c r="I12" s="124"/>
      <c r="J12" s="125"/>
      <c r="K12" s="53">
        <f t="shared" si="0"/>
        <v>0</v>
      </c>
      <c r="L12" s="79"/>
      <c r="M12" s="118"/>
      <c r="N12" s="119"/>
      <c r="O12" s="118"/>
      <c r="P12" s="54">
        <f t="shared" si="6"/>
        <v>0</v>
      </c>
      <c r="Q12" s="34">
        <v>2.4305555555556201E-2</v>
      </c>
      <c r="R12" s="120">
        <v>2.7777777777778598E-2</v>
      </c>
      <c r="S12" s="51">
        <f t="shared" si="16"/>
        <v>0</v>
      </c>
      <c r="T12" s="121"/>
      <c r="U12" s="122"/>
      <c r="V12" s="123"/>
      <c r="W12" s="51">
        <f t="shared" si="7"/>
        <v>0</v>
      </c>
      <c r="X12" s="121"/>
      <c r="Y12" s="124"/>
      <c r="Z12" s="125"/>
      <c r="AA12" s="53">
        <f t="shared" si="1"/>
        <v>0</v>
      </c>
      <c r="AB12" s="79"/>
      <c r="AC12" s="118"/>
      <c r="AD12" s="119"/>
      <c r="AE12" s="118"/>
      <c r="AF12" s="54">
        <f t="shared" si="8"/>
        <v>0</v>
      </c>
      <c r="AG12" s="34">
        <v>2.4305555555556201E-2</v>
      </c>
      <c r="AH12" s="120">
        <v>2.7777777777778598E-2</v>
      </c>
      <c r="AI12" s="51">
        <f t="shared" si="17"/>
        <v>0</v>
      </c>
      <c r="AJ12" s="121"/>
      <c r="AK12" s="122"/>
      <c r="AL12" s="123"/>
      <c r="AM12" s="51">
        <f t="shared" si="9"/>
        <v>0</v>
      </c>
      <c r="AN12" s="121"/>
      <c r="AO12" s="124"/>
      <c r="AP12" s="125"/>
      <c r="AQ12" s="53">
        <f t="shared" si="2"/>
        <v>0</v>
      </c>
      <c r="AR12" s="79"/>
      <c r="AS12" s="118"/>
      <c r="AT12" s="119"/>
      <c r="AU12" s="118"/>
      <c r="AV12" s="54">
        <f t="shared" si="10"/>
        <v>0</v>
      </c>
      <c r="AW12" s="34">
        <v>2.4305555555556201E-2</v>
      </c>
      <c r="AX12" s="120">
        <v>2.7777777777778598E-2</v>
      </c>
      <c r="AY12" s="51">
        <f t="shared" si="18"/>
        <v>0</v>
      </c>
      <c r="AZ12" s="121"/>
      <c r="BA12" s="122"/>
      <c r="BB12" s="123"/>
      <c r="BC12" s="51">
        <f t="shared" si="11"/>
        <v>0</v>
      </c>
      <c r="BD12" s="121"/>
      <c r="BE12" s="124"/>
      <c r="BF12" s="125"/>
      <c r="BG12" s="53">
        <f t="shared" si="3"/>
        <v>0</v>
      </c>
      <c r="BH12" s="79"/>
      <c r="BI12" s="118"/>
      <c r="BJ12" s="119"/>
      <c r="BK12" s="118"/>
      <c r="BL12" s="54">
        <f t="shared" si="12"/>
        <v>0</v>
      </c>
      <c r="BM12" s="34">
        <v>2.4305555555556201E-2</v>
      </c>
      <c r="BN12" s="120">
        <v>2.7777777777778598E-2</v>
      </c>
      <c r="BO12" s="51">
        <f t="shared" si="19"/>
        <v>0</v>
      </c>
      <c r="BP12" s="121"/>
      <c r="BQ12" s="122"/>
      <c r="BR12" s="123"/>
      <c r="BS12" s="51">
        <f t="shared" si="13"/>
        <v>0</v>
      </c>
      <c r="BT12" s="121"/>
      <c r="BU12" s="124"/>
      <c r="BV12" s="125"/>
      <c r="BW12" s="53">
        <f t="shared" si="4"/>
        <v>0</v>
      </c>
      <c r="BX12" s="79"/>
      <c r="BY12" s="118"/>
      <c r="BZ12" s="119"/>
      <c r="CA12" s="118"/>
      <c r="CB12" s="54">
        <f t="shared" si="14"/>
        <v>0</v>
      </c>
    </row>
    <row r="13" spans="1:81" ht="15.75">
      <c r="A13" s="34">
        <v>2.7777777777778598E-2</v>
      </c>
      <c r="B13" s="120">
        <v>3.1250000000000902E-2</v>
      </c>
      <c r="C13" s="51">
        <f t="shared" si="15"/>
        <v>0</v>
      </c>
      <c r="D13" s="121"/>
      <c r="E13" s="122"/>
      <c r="F13" s="123"/>
      <c r="G13" s="51">
        <f t="shared" si="5"/>
        <v>0</v>
      </c>
      <c r="H13" s="121"/>
      <c r="I13" s="124"/>
      <c r="J13" s="125"/>
      <c r="K13" s="53">
        <f t="shared" si="0"/>
        <v>0</v>
      </c>
      <c r="L13" s="79"/>
      <c r="M13" s="118"/>
      <c r="N13" s="119"/>
      <c r="O13" s="118"/>
      <c r="P13" s="54">
        <f t="shared" si="6"/>
        <v>0</v>
      </c>
      <c r="Q13" s="34">
        <v>2.7777777777778598E-2</v>
      </c>
      <c r="R13" s="120">
        <v>3.1250000000000902E-2</v>
      </c>
      <c r="S13" s="51">
        <f t="shared" si="16"/>
        <v>0</v>
      </c>
      <c r="T13" s="121"/>
      <c r="U13" s="122"/>
      <c r="V13" s="123"/>
      <c r="W13" s="51">
        <f t="shared" si="7"/>
        <v>0</v>
      </c>
      <c r="X13" s="121"/>
      <c r="Y13" s="124"/>
      <c r="Z13" s="125"/>
      <c r="AA13" s="53">
        <f t="shared" si="1"/>
        <v>0</v>
      </c>
      <c r="AB13" s="79"/>
      <c r="AC13" s="118"/>
      <c r="AD13" s="119"/>
      <c r="AE13" s="118"/>
      <c r="AF13" s="54">
        <f t="shared" si="8"/>
        <v>0</v>
      </c>
      <c r="AG13" s="34">
        <v>2.7777777777778598E-2</v>
      </c>
      <c r="AH13" s="120">
        <v>3.1250000000000902E-2</v>
      </c>
      <c r="AI13" s="51">
        <f t="shared" si="17"/>
        <v>0</v>
      </c>
      <c r="AJ13" s="121"/>
      <c r="AK13" s="122"/>
      <c r="AL13" s="123"/>
      <c r="AM13" s="51">
        <f t="shared" si="9"/>
        <v>0</v>
      </c>
      <c r="AN13" s="121"/>
      <c r="AO13" s="124"/>
      <c r="AP13" s="125"/>
      <c r="AQ13" s="53">
        <f t="shared" si="2"/>
        <v>0</v>
      </c>
      <c r="AR13" s="79"/>
      <c r="AS13" s="118"/>
      <c r="AT13" s="119"/>
      <c r="AU13" s="118"/>
      <c r="AV13" s="54">
        <f t="shared" si="10"/>
        <v>0</v>
      </c>
      <c r="AW13" s="34">
        <v>2.7777777777778598E-2</v>
      </c>
      <c r="AX13" s="120">
        <v>3.1250000000000902E-2</v>
      </c>
      <c r="AY13" s="51">
        <f t="shared" si="18"/>
        <v>0</v>
      </c>
      <c r="AZ13" s="121"/>
      <c r="BA13" s="122"/>
      <c r="BB13" s="123"/>
      <c r="BC13" s="51">
        <f t="shared" si="11"/>
        <v>0</v>
      </c>
      <c r="BD13" s="121"/>
      <c r="BE13" s="124"/>
      <c r="BF13" s="125"/>
      <c r="BG13" s="53">
        <f t="shared" si="3"/>
        <v>0</v>
      </c>
      <c r="BH13" s="79"/>
      <c r="BI13" s="118"/>
      <c r="BJ13" s="119"/>
      <c r="BK13" s="118"/>
      <c r="BL13" s="54">
        <f t="shared" si="12"/>
        <v>0</v>
      </c>
      <c r="BM13" s="34">
        <v>2.7777777777778598E-2</v>
      </c>
      <c r="BN13" s="120">
        <v>3.1250000000000902E-2</v>
      </c>
      <c r="BO13" s="51">
        <f t="shared" si="19"/>
        <v>0</v>
      </c>
      <c r="BP13" s="121"/>
      <c r="BQ13" s="122"/>
      <c r="BR13" s="123"/>
      <c r="BS13" s="51">
        <f t="shared" si="13"/>
        <v>0</v>
      </c>
      <c r="BT13" s="121"/>
      <c r="BU13" s="124"/>
      <c r="BV13" s="125"/>
      <c r="BW13" s="53">
        <f t="shared" si="4"/>
        <v>0</v>
      </c>
      <c r="BX13" s="79"/>
      <c r="BY13" s="118"/>
      <c r="BZ13" s="119"/>
      <c r="CA13" s="118"/>
      <c r="CB13" s="54">
        <f t="shared" si="14"/>
        <v>0</v>
      </c>
    </row>
    <row r="14" spans="1:81" ht="15.75">
      <c r="A14" s="34">
        <v>3.1250000000000902E-2</v>
      </c>
      <c r="B14" s="120">
        <v>3.4722222222223202E-2</v>
      </c>
      <c r="C14" s="51">
        <f t="shared" si="15"/>
        <v>0</v>
      </c>
      <c r="D14" s="121"/>
      <c r="E14" s="122"/>
      <c r="F14" s="123"/>
      <c r="G14" s="51">
        <f t="shared" si="5"/>
        <v>0</v>
      </c>
      <c r="H14" s="121"/>
      <c r="I14" s="124"/>
      <c r="J14" s="125"/>
      <c r="K14" s="53">
        <f t="shared" si="0"/>
        <v>0</v>
      </c>
      <c r="L14" s="79"/>
      <c r="M14" s="118"/>
      <c r="N14" s="119"/>
      <c r="O14" s="118"/>
      <c r="P14" s="54">
        <f t="shared" si="6"/>
        <v>0</v>
      </c>
      <c r="Q14" s="34">
        <v>3.1250000000000902E-2</v>
      </c>
      <c r="R14" s="120">
        <v>3.4722222222223202E-2</v>
      </c>
      <c r="S14" s="51">
        <f t="shared" si="16"/>
        <v>0</v>
      </c>
      <c r="T14" s="121"/>
      <c r="U14" s="122"/>
      <c r="V14" s="123"/>
      <c r="W14" s="51">
        <f t="shared" si="7"/>
        <v>0</v>
      </c>
      <c r="X14" s="121"/>
      <c r="Y14" s="124"/>
      <c r="Z14" s="125"/>
      <c r="AA14" s="53">
        <f t="shared" si="1"/>
        <v>0</v>
      </c>
      <c r="AB14" s="79"/>
      <c r="AC14" s="118"/>
      <c r="AD14" s="119"/>
      <c r="AE14" s="118"/>
      <c r="AF14" s="54">
        <f t="shared" si="8"/>
        <v>0</v>
      </c>
      <c r="AG14" s="34">
        <v>3.1250000000000902E-2</v>
      </c>
      <c r="AH14" s="120">
        <v>3.4722222222223202E-2</v>
      </c>
      <c r="AI14" s="51">
        <f t="shared" si="17"/>
        <v>0</v>
      </c>
      <c r="AJ14" s="121"/>
      <c r="AK14" s="122"/>
      <c r="AL14" s="123"/>
      <c r="AM14" s="51">
        <f t="shared" si="9"/>
        <v>0</v>
      </c>
      <c r="AN14" s="121"/>
      <c r="AO14" s="124"/>
      <c r="AP14" s="125"/>
      <c r="AQ14" s="53">
        <f t="shared" si="2"/>
        <v>0</v>
      </c>
      <c r="AR14" s="79"/>
      <c r="AS14" s="118"/>
      <c r="AT14" s="119"/>
      <c r="AU14" s="118"/>
      <c r="AV14" s="54">
        <f t="shared" si="10"/>
        <v>0</v>
      </c>
      <c r="AW14" s="34">
        <v>3.1250000000000902E-2</v>
      </c>
      <c r="AX14" s="120">
        <v>3.4722222222223202E-2</v>
      </c>
      <c r="AY14" s="51">
        <f t="shared" si="18"/>
        <v>0</v>
      </c>
      <c r="AZ14" s="121"/>
      <c r="BA14" s="122"/>
      <c r="BB14" s="123"/>
      <c r="BC14" s="51">
        <f t="shared" si="11"/>
        <v>0</v>
      </c>
      <c r="BD14" s="121"/>
      <c r="BE14" s="124"/>
      <c r="BF14" s="125"/>
      <c r="BG14" s="53">
        <f t="shared" si="3"/>
        <v>0</v>
      </c>
      <c r="BH14" s="79"/>
      <c r="BI14" s="118"/>
      <c r="BJ14" s="119"/>
      <c r="BK14" s="118"/>
      <c r="BL14" s="54">
        <f t="shared" si="12"/>
        <v>0</v>
      </c>
      <c r="BM14" s="34">
        <v>3.1250000000000902E-2</v>
      </c>
      <c r="BN14" s="120">
        <v>3.4722222222223202E-2</v>
      </c>
      <c r="BO14" s="51">
        <f t="shared" si="19"/>
        <v>0</v>
      </c>
      <c r="BP14" s="121"/>
      <c r="BQ14" s="122"/>
      <c r="BR14" s="123"/>
      <c r="BS14" s="51">
        <f t="shared" si="13"/>
        <v>0</v>
      </c>
      <c r="BT14" s="121"/>
      <c r="BU14" s="124"/>
      <c r="BV14" s="125"/>
      <c r="BW14" s="53">
        <f t="shared" si="4"/>
        <v>0</v>
      </c>
      <c r="BX14" s="79"/>
      <c r="BY14" s="118"/>
      <c r="BZ14" s="119"/>
      <c r="CA14" s="118"/>
      <c r="CB14" s="54">
        <f t="shared" si="14"/>
        <v>0</v>
      </c>
    </row>
    <row r="15" spans="1:81" ht="15.75">
      <c r="A15" s="34">
        <v>3.4722222222223202E-2</v>
      </c>
      <c r="B15" s="120">
        <v>3.8194444444445502E-2</v>
      </c>
      <c r="C15" s="51">
        <f t="shared" si="15"/>
        <v>0</v>
      </c>
      <c r="D15" s="121"/>
      <c r="E15" s="122"/>
      <c r="F15" s="123"/>
      <c r="G15" s="51">
        <f t="shared" si="5"/>
        <v>0</v>
      </c>
      <c r="H15" s="121"/>
      <c r="I15" s="124"/>
      <c r="J15" s="125"/>
      <c r="K15" s="53">
        <f t="shared" si="0"/>
        <v>0</v>
      </c>
      <c r="L15" s="79"/>
      <c r="M15" s="118"/>
      <c r="N15" s="119"/>
      <c r="O15" s="118"/>
      <c r="P15" s="54">
        <f t="shared" si="6"/>
        <v>0</v>
      </c>
      <c r="Q15" s="34">
        <v>3.4722222222223202E-2</v>
      </c>
      <c r="R15" s="120">
        <v>3.8194444444445502E-2</v>
      </c>
      <c r="S15" s="51">
        <f t="shared" si="16"/>
        <v>0</v>
      </c>
      <c r="T15" s="121"/>
      <c r="U15" s="122"/>
      <c r="V15" s="123"/>
      <c r="W15" s="51">
        <f t="shared" si="7"/>
        <v>0</v>
      </c>
      <c r="X15" s="121"/>
      <c r="Y15" s="124"/>
      <c r="Z15" s="125"/>
      <c r="AA15" s="53">
        <f t="shared" si="1"/>
        <v>0</v>
      </c>
      <c r="AB15" s="79"/>
      <c r="AC15" s="118"/>
      <c r="AD15" s="119"/>
      <c r="AE15" s="118"/>
      <c r="AF15" s="54">
        <f t="shared" si="8"/>
        <v>0</v>
      </c>
      <c r="AG15" s="34">
        <v>3.4722222222223202E-2</v>
      </c>
      <c r="AH15" s="120">
        <v>3.8194444444445502E-2</v>
      </c>
      <c r="AI15" s="51">
        <f t="shared" si="17"/>
        <v>0</v>
      </c>
      <c r="AJ15" s="121"/>
      <c r="AK15" s="122"/>
      <c r="AL15" s="123"/>
      <c r="AM15" s="51">
        <f t="shared" si="9"/>
        <v>0</v>
      </c>
      <c r="AN15" s="121"/>
      <c r="AO15" s="124"/>
      <c r="AP15" s="125"/>
      <c r="AQ15" s="53">
        <f t="shared" si="2"/>
        <v>0</v>
      </c>
      <c r="AR15" s="79"/>
      <c r="AS15" s="118"/>
      <c r="AT15" s="119"/>
      <c r="AU15" s="118"/>
      <c r="AV15" s="54">
        <f t="shared" si="10"/>
        <v>0</v>
      </c>
      <c r="AW15" s="34">
        <v>3.4722222222223202E-2</v>
      </c>
      <c r="AX15" s="120">
        <v>3.8194444444445502E-2</v>
      </c>
      <c r="AY15" s="51">
        <f t="shared" si="18"/>
        <v>0</v>
      </c>
      <c r="AZ15" s="121"/>
      <c r="BA15" s="122"/>
      <c r="BB15" s="123"/>
      <c r="BC15" s="51">
        <f t="shared" si="11"/>
        <v>0</v>
      </c>
      <c r="BD15" s="121"/>
      <c r="BE15" s="124"/>
      <c r="BF15" s="125"/>
      <c r="BG15" s="53">
        <f t="shared" si="3"/>
        <v>0</v>
      </c>
      <c r="BH15" s="79"/>
      <c r="BI15" s="118"/>
      <c r="BJ15" s="119"/>
      <c r="BK15" s="118"/>
      <c r="BL15" s="54">
        <f t="shared" si="12"/>
        <v>0</v>
      </c>
      <c r="BM15" s="34">
        <v>3.4722222222223202E-2</v>
      </c>
      <c r="BN15" s="120">
        <v>3.8194444444445502E-2</v>
      </c>
      <c r="BO15" s="51">
        <f t="shared" si="19"/>
        <v>0</v>
      </c>
      <c r="BP15" s="121"/>
      <c r="BQ15" s="122"/>
      <c r="BR15" s="123"/>
      <c r="BS15" s="51">
        <f t="shared" si="13"/>
        <v>0</v>
      </c>
      <c r="BT15" s="121"/>
      <c r="BU15" s="124"/>
      <c r="BV15" s="125"/>
      <c r="BW15" s="53">
        <f t="shared" si="4"/>
        <v>0</v>
      </c>
      <c r="BX15" s="79"/>
      <c r="BY15" s="118"/>
      <c r="BZ15" s="119"/>
      <c r="CA15" s="118"/>
      <c r="CB15" s="54">
        <f t="shared" si="14"/>
        <v>0</v>
      </c>
    </row>
    <row r="16" spans="1:81" ht="15.75">
      <c r="A16" s="34">
        <v>3.8194444444445502E-2</v>
      </c>
      <c r="B16" s="120">
        <v>4.1666666666667899E-2</v>
      </c>
      <c r="C16" s="51">
        <f t="shared" si="15"/>
        <v>0</v>
      </c>
      <c r="D16" s="121"/>
      <c r="E16" s="122"/>
      <c r="F16" s="123"/>
      <c r="G16" s="51">
        <f t="shared" si="5"/>
        <v>0</v>
      </c>
      <c r="H16" s="121"/>
      <c r="I16" s="124"/>
      <c r="J16" s="125"/>
      <c r="K16" s="53">
        <f t="shared" si="0"/>
        <v>0</v>
      </c>
      <c r="L16" s="79"/>
      <c r="M16" s="118"/>
      <c r="N16" s="119"/>
      <c r="O16" s="118"/>
      <c r="P16" s="54">
        <f t="shared" si="6"/>
        <v>0</v>
      </c>
      <c r="Q16" s="34">
        <v>3.8194444444445502E-2</v>
      </c>
      <c r="R16" s="120">
        <v>4.1666666666667899E-2</v>
      </c>
      <c r="S16" s="51">
        <f t="shared" si="16"/>
        <v>0</v>
      </c>
      <c r="T16" s="121"/>
      <c r="U16" s="122"/>
      <c r="V16" s="123"/>
      <c r="W16" s="51">
        <f t="shared" si="7"/>
        <v>0</v>
      </c>
      <c r="X16" s="121"/>
      <c r="Y16" s="124"/>
      <c r="Z16" s="125"/>
      <c r="AA16" s="53">
        <f t="shared" si="1"/>
        <v>0</v>
      </c>
      <c r="AB16" s="79"/>
      <c r="AC16" s="118"/>
      <c r="AD16" s="119"/>
      <c r="AE16" s="118"/>
      <c r="AF16" s="54">
        <f t="shared" si="8"/>
        <v>0</v>
      </c>
      <c r="AG16" s="34">
        <v>3.8194444444445502E-2</v>
      </c>
      <c r="AH16" s="120">
        <v>4.1666666666667899E-2</v>
      </c>
      <c r="AI16" s="51">
        <f t="shared" si="17"/>
        <v>0</v>
      </c>
      <c r="AJ16" s="121"/>
      <c r="AK16" s="122"/>
      <c r="AL16" s="123"/>
      <c r="AM16" s="51">
        <f t="shared" si="9"/>
        <v>0</v>
      </c>
      <c r="AN16" s="121"/>
      <c r="AO16" s="124"/>
      <c r="AP16" s="125"/>
      <c r="AQ16" s="53">
        <f t="shared" si="2"/>
        <v>0</v>
      </c>
      <c r="AR16" s="79"/>
      <c r="AS16" s="118"/>
      <c r="AT16" s="119"/>
      <c r="AU16" s="118"/>
      <c r="AV16" s="54">
        <f t="shared" si="10"/>
        <v>0</v>
      </c>
      <c r="AW16" s="34">
        <v>3.8194444444445502E-2</v>
      </c>
      <c r="AX16" s="120">
        <v>4.1666666666667899E-2</v>
      </c>
      <c r="AY16" s="51">
        <f t="shared" si="18"/>
        <v>0</v>
      </c>
      <c r="AZ16" s="121"/>
      <c r="BA16" s="122"/>
      <c r="BB16" s="123"/>
      <c r="BC16" s="51">
        <f t="shared" si="11"/>
        <v>0</v>
      </c>
      <c r="BD16" s="121"/>
      <c r="BE16" s="124"/>
      <c r="BF16" s="125"/>
      <c r="BG16" s="53">
        <f t="shared" si="3"/>
        <v>0</v>
      </c>
      <c r="BH16" s="79"/>
      <c r="BI16" s="118"/>
      <c r="BJ16" s="119"/>
      <c r="BK16" s="118"/>
      <c r="BL16" s="54">
        <f t="shared" si="12"/>
        <v>0</v>
      </c>
      <c r="BM16" s="34">
        <v>3.8194444444445502E-2</v>
      </c>
      <c r="BN16" s="120">
        <v>4.1666666666667899E-2</v>
      </c>
      <c r="BO16" s="51">
        <f t="shared" si="19"/>
        <v>0</v>
      </c>
      <c r="BP16" s="121"/>
      <c r="BQ16" s="122"/>
      <c r="BR16" s="123"/>
      <c r="BS16" s="51">
        <f t="shared" si="13"/>
        <v>0</v>
      </c>
      <c r="BT16" s="121"/>
      <c r="BU16" s="124"/>
      <c r="BV16" s="125"/>
      <c r="BW16" s="53">
        <f t="shared" si="4"/>
        <v>0</v>
      </c>
      <c r="BX16" s="79"/>
      <c r="BY16" s="118"/>
      <c r="BZ16" s="119"/>
      <c r="CA16" s="118"/>
      <c r="CB16" s="54">
        <f t="shared" si="14"/>
        <v>0</v>
      </c>
    </row>
    <row r="17" spans="1:80" ht="15.75">
      <c r="A17" s="34">
        <v>4.1666666666667899E-2</v>
      </c>
      <c r="B17" s="120">
        <v>4.51388888888902E-2</v>
      </c>
      <c r="C17" s="51">
        <f t="shared" si="15"/>
        <v>0</v>
      </c>
      <c r="D17" s="127"/>
      <c r="E17" s="124"/>
      <c r="F17" s="125"/>
      <c r="G17" s="51">
        <f t="shared" si="5"/>
        <v>0</v>
      </c>
      <c r="H17" s="127"/>
      <c r="I17" s="124"/>
      <c r="J17" s="125"/>
      <c r="K17" s="53">
        <f t="shared" si="0"/>
        <v>0</v>
      </c>
      <c r="L17" s="79"/>
      <c r="M17" s="118"/>
      <c r="N17" s="119"/>
      <c r="O17" s="118"/>
      <c r="P17" s="54">
        <f t="shared" si="6"/>
        <v>0</v>
      </c>
      <c r="Q17" s="34">
        <v>4.1666666666667899E-2</v>
      </c>
      <c r="R17" s="120">
        <v>4.51388888888902E-2</v>
      </c>
      <c r="S17" s="51">
        <f t="shared" si="16"/>
        <v>0</v>
      </c>
      <c r="T17" s="127"/>
      <c r="U17" s="124"/>
      <c r="V17" s="125"/>
      <c r="W17" s="51">
        <f t="shared" si="7"/>
        <v>0</v>
      </c>
      <c r="X17" s="127"/>
      <c r="Y17" s="124"/>
      <c r="Z17" s="125"/>
      <c r="AA17" s="53">
        <f t="shared" si="1"/>
        <v>0</v>
      </c>
      <c r="AB17" s="79"/>
      <c r="AC17" s="118"/>
      <c r="AD17" s="119"/>
      <c r="AE17" s="118"/>
      <c r="AF17" s="54">
        <f t="shared" si="8"/>
        <v>0</v>
      </c>
      <c r="AG17" s="34">
        <v>4.1666666666667899E-2</v>
      </c>
      <c r="AH17" s="120">
        <v>4.51388888888902E-2</v>
      </c>
      <c r="AI17" s="51">
        <f t="shared" si="17"/>
        <v>0</v>
      </c>
      <c r="AJ17" s="127"/>
      <c r="AK17" s="124"/>
      <c r="AL17" s="125"/>
      <c r="AM17" s="51">
        <f t="shared" si="9"/>
        <v>0</v>
      </c>
      <c r="AN17" s="127"/>
      <c r="AO17" s="124"/>
      <c r="AP17" s="125"/>
      <c r="AQ17" s="53">
        <f t="shared" si="2"/>
        <v>0</v>
      </c>
      <c r="AR17" s="79"/>
      <c r="AS17" s="118"/>
      <c r="AT17" s="119"/>
      <c r="AU17" s="118"/>
      <c r="AV17" s="54">
        <f t="shared" si="10"/>
        <v>0</v>
      </c>
      <c r="AW17" s="34">
        <v>4.1666666666667899E-2</v>
      </c>
      <c r="AX17" s="120">
        <v>4.51388888888902E-2</v>
      </c>
      <c r="AY17" s="51">
        <f t="shared" si="18"/>
        <v>0</v>
      </c>
      <c r="AZ17" s="127"/>
      <c r="BA17" s="124"/>
      <c r="BB17" s="125"/>
      <c r="BC17" s="51">
        <f t="shared" si="11"/>
        <v>0</v>
      </c>
      <c r="BD17" s="127"/>
      <c r="BE17" s="124"/>
      <c r="BF17" s="125"/>
      <c r="BG17" s="53">
        <f t="shared" si="3"/>
        <v>0</v>
      </c>
      <c r="BH17" s="79"/>
      <c r="BI17" s="118"/>
      <c r="BJ17" s="119"/>
      <c r="BK17" s="118"/>
      <c r="BL17" s="54">
        <f t="shared" si="12"/>
        <v>0</v>
      </c>
      <c r="BM17" s="34">
        <v>4.1666666666667899E-2</v>
      </c>
      <c r="BN17" s="120">
        <v>4.51388888888902E-2</v>
      </c>
      <c r="BO17" s="51">
        <f t="shared" si="19"/>
        <v>0</v>
      </c>
      <c r="BP17" s="127"/>
      <c r="BQ17" s="124"/>
      <c r="BR17" s="125"/>
      <c r="BS17" s="51">
        <f t="shared" si="13"/>
        <v>0</v>
      </c>
      <c r="BT17" s="127"/>
      <c r="BU17" s="124"/>
      <c r="BV17" s="125"/>
      <c r="BW17" s="53">
        <f t="shared" si="4"/>
        <v>0</v>
      </c>
      <c r="BX17" s="79"/>
      <c r="BY17" s="118"/>
      <c r="BZ17" s="119"/>
      <c r="CA17" s="118"/>
      <c r="CB17" s="54">
        <f t="shared" si="14"/>
        <v>0</v>
      </c>
    </row>
    <row r="18" spans="1:80" ht="15.75">
      <c r="A18" s="34">
        <v>4.51388888888902E-2</v>
      </c>
      <c r="B18" s="120">
        <v>4.86111111111125E-2</v>
      </c>
      <c r="C18" s="51">
        <f t="shared" si="15"/>
        <v>0</v>
      </c>
      <c r="D18" s="121"/>
      <c r="E18" s="122"/>
      <c r="F18" s="123"/>
      <c r="G18" s="51">
        <f t="shared" si="5"/>
        <v>0</v>
      </c>
      <c r="H18" s="121"/>
      <c r="I18" s="124"/>
      <c r="J18" s="125"/>
      <c r="K18" s="53">
        <f t="shared" si="0"/>
        <v>0</v>
      </c>
      <c r="L18" s="79"/>
      <c r="M18" s="118"/>
      <c r="N18" s="119"/>
      <c r="O18" s="118"/>
      <c r="P18" s="54">
        <f t="shared" si="6"/>
        <v>0</v>
      </c>
      <c r="Q18" s="34">
        <v>4.51388888888902E-2</v>
      </c>
      <c r="R18" s="120">
        <v>4.86111111111125E-2</v>
      </c>
      <c r="S18" s="51">
        <f t="shared" si="16"/>
        <v>0</v>
      </c>
      <c r="T18" s="121"/>
      <c r="U18" s="122"/>
      <c r="V18" s="123"/>
      <c r="W18" s="51">
        <f t="shared" si="7"/>
        <v>0</v>
      </c>
      <c r="X18" s="121"/>
      <c r="Y18" s="124"/>
      <c r="Z18" s="125"/>
      <c r="AA18" s="53">
        <f t="shared" si="1"/>
        <v>0</v>
      </c>
      <c r="AB18" s="79"/>
      <c r="AC18" s="118"/>
      <c r="AD18" s="119"/>
      <c r="AE18" s="118"/>
      <c r="AF18" s="54">
        <f t="shared" si="8"/>
        <v>0</v>
      </c>
      <c r="AG18" s="34">
        <v>4.51388888888902E-2</v>
      </c>
      <c r="AH18" s="120">
        <v>4.86111111111125E-2</v>
      </c>
      <c r="AI18" s="51">
        <f t="shared" si="17"/>
        <v>0</v>
      </c>
      <c r="AJ18" s="121"/>
      <c r="AK18" s="122"/>
      <c r="AL18" s="123"/>
      <c r="AM18" s="51">
        <f t="shared" si="9"/>
        <v>0</v>
      </c>
      <c r="AN18" s="121"/>
      <c r="AO18" s="124"/>
      <c r="AP18" s="125"/>
      <c r="AQ18" s="53">
        <f t="shared" si="2"/>
        <v>0</v>
      </c>
      <c r="AR18" s="79"/>
      <c r="AS18" s="118"/>
      <c r="AT18" s="119"/>
      <c r="AU18" s="118"/>
      <c r="AV18" s="54">
        <f t="shared" si="10"/>
        <v>0</v>
      </c>
      <c r="AW18" s="34">
        <v>4.51388888888902E-2</v>
      </c>
      <c r="AX18" s="120">
        <v>4.86111111111125E-2</v>
      </c>
      <c r="AY18" s="51">
        <f t="shared" si="18"/>
        <v>0</v>
      </c>
      <c r="AZ18" s="121"/>
      <c r="BA18" s="122"/>
      <c r="BB18" s="123"/>
      <c r="BC18" s="51">
        <f t="shared" si="11"/>
        <v>0</v>
      </c>
      <c r="BD18" s="121"/>
      <c r="BE18" s="124"/>
      <c r="BF18" s="125"/>
      <c r="BG18" s="53">
        <f t="shared" si="3"/>
        <v>0</v>
      </c>
      <c r="BH18" s="79"/>
      <c r="BI18" s="118"/>
      <c r="BJ18" s="119"/>
      <c r="BK18" s="118"/>
      <c r="BL18" s="54">
        <f t="shared" si="12"/>
        <v>0</v>
      </c>
      <c r="BM18" s="34">
        <v>4.51388888888902E-2</v>
      </c>
      <c r="BN18" s="120">
        <v>4.86111111111125E-2</v>
      </c>
      <c r="BO18" s="51">
        <f t="shared" si="19"/>
        <v>0</v>
      </c>
      <c r="BP18" s="121"/>
      <c r="BQ18" s="122"/>
      <c r="BR18" s="123"/>
      <c r="BS18" s="51">
        <f t="shared" si="13"/>
        <v>0</v>
      </c>
      <c r="BT18" s="121"/>
      <c r="BU18" s="124"/>
      <c r="BV18" s="125"/>
      <c r="BW18" s="53">
        <f t="shared" si="4"/>
        <v>0</v>
      </c>
      <c r="BX18" s="79"/>
      <c r="BY18" s="118"/>
      <c r="BZ18" s="119"/>
      <c r="CA18" s="118"/>
      <c r="CB18" s="54">
        <f t="shared" si="14"/>
        <v>0</v>
      </c>
    </row>
    <row r="19" spans="1:80" ht="15.75">
      <c r="A19" s="34">
        <v>4.86111111111125E-2</v>
      </c>
      <c r="B19" s="120">
        <v>5.20833333333348E-2</v>
      </c>
      <c r="C19" s="51">
        <f t="shared" si="15"/>
        <v>0</v>
      </c>
      <c r="D19" s="121"/>
      <c r="E19" s="122"/>
      <c r="F19" s="123"/>
      <c r="G19" s="51">
        <f t="shared" si="5"/>
        <v>0</v>
      </c>
      <c r="H19" s="121"/>
      <c r="I19" s="124"/>
      <c r="J19" s="125"/>
      <c r="K19" s="53">
        <f t="shared" si="0"/>
        <v>0</v>
      </c>
      <c r="L19" s="79"/>
      <c r="M19" s="118"/>
      <c r="N19" s="119"/>
      <c r="O19" s="118"/>
      <c r="P19" s="54">
        <f t="shared" si="6"/>
        <v>0</v>
      </c>
      <c r="Q19" s="34">
        <v>4.86111111111125E-2</v>
      </c>
      <c r="R19" s="120">
        <v>5.20833333333348E-2</v>
      </c>
      <c r="S19" s="51">
        <f t="shared" si="16"/>
        <v>0</v>
      </c>
      <c r="T19" s="121"/>
      <c r="U19" s="122"/>
      <c r="V19" s="123"/>
      <c r="W19" s="51">
        <f t="shared" si="7"/>
        <v>0</v>
      </c>
      <c r="X19" s="121"/>
      <c r="Y19" s="124"/>
      <c r="Z19" s="125"/>
      <c r="AA19" s="53">
        <f t="shared" si="1"/>
        <v>0</v>
      </c>
      <c r="AB19" s="79"/>
      <c r="AC19" s="118"/>
      <c r="AD19" s="119"/>
      <c r="AE19" s="118"/>
      <c r="AF19" s="54">
        <f t="shared" si="8"/>
        <v>0</v>
      </c>
      <c r="AG19" s="34">
        <v>4.86111111111125E-2</v>
      </c>
      <c r="AH19" s="120">
        <v>5.20833333333348E-2</v>
      </c>
      <c r="AI19" s="51">
        <f t="shared" si="17"/>
        <v>0</v>
      </c>
      <c r="AJ19" s="121"/>
      <c r="AK19" s="122"/>
      <c r="AL19" s="123"/>
      <c r="AM19" s="51">
        <f t="shared" si="9"/>
        <v>0</v>
      </c>
      <c r="AN19" s="121"/>
      <c r="AO19" s="124"/>
      <c r="AP19" s="125"/>
      <c r="AQ19" s="53">
        <f t="shared" si="2"/>
        <v>0</v>
      </c>
      <c r="AR19" s="79"/>
      <c r="AS19" s="118"/>
      <c r="AT19" s="119"/>
      <c r="AU19" s="118"/>
      <c r="AV19" s="54">
        <f t="shared" si="10"/>
        <v>0</v>
      </c>
      <c r="AW19" s="34">
        <v>4.86111111111125E-2</v>
      </c>
      <c r="AX19" s="120">
        <v>5.20833333333348E-2</v>
      </c>
      <c r="AY19" s="51">
        <f t="shared" si="18"/>
        <v>0</v>
      </c>
      <c r="AZ19" s="121"/>
      <c r="BA19" s="122"/>
      <c r="BB19" s="123"/>
      <c r="BC19" s="51">
        <f t="shared" si="11"/>
        <v>0</v>
      </c>
      <c r="BD19" s="121"/>
      <c r="BE19" s="124"/>
      <c r="BF19" s="125"/>
      <c r="BG19" s="53">
        <f t="shared" si="3"/>
        <v>0</v>
      </c>
      <c r="BH19" s="79"/>
      <c r="BI19" s="118"/>
      <c r="BJ19" s="119"/>
      <c r="BK19" s="118"/>
      <c r="BL19" s="54">
        <f t="shared" si="12"/>
        <v>0</v>
      </c>
      <c r="BM19" s="34">
        <v>4.86111111111125E-2</v>
      </c>
      <c r="BN19" s="120">
        <v>5.20833333333348E-2</v>
      </c>
      <c r="BO19" s="51">
        <f t="shared" si="19"/>
        <v>0</v>
      </c>
      <c r="BP19" s="121"/>
      <c r="BQ19" s="122"/>
      <c r="BR19" s="123"/>
      <c r="BS19" s="51">
        <f t="shared" si="13"/>
        <v>0</v>
      </c>
      <c r="BT19" s="121"/>
      <c r="BU19" s="124"/>
      <c r="BV19" s="125"/>
      <c r="BW19" s="53">
        <f t="shared" si="4"/>
        <v>0</v>
      </c>
      <c r="BX19" s="79"/>
      <c r="BY19" s="118"/>
      <c r="BZ19" s="119"/>
      <c r="CA19" s="118"/>
      <c r="CB19" s="54">
        <f t="shared" si="14"/>
        <v>0</v>
      </c>
    </row>
    <row r="20" spans="1:80" ht="15.75">
      <c r="A20" s="34">
        <v>5.20833333333348E-2</v>
      </c>
      <c r="B20" s="120">
        <v>5.55555555555571E-2</v>
      </c>
      <c r="C20" s="51">
        <f t="shared" si="15"/>
        <v>0</v>
      </c>
      <c r="D20" s="121"/>
      <c r="E20" s="122"/>
      <c r="F20" s="123"/>
      <c r="G20" s="51">
        <f t="shared" si="5"/>
        <v>0</v>
      </c>
      <c r="H20" s="121"/>
      <c r="I20" s="124"/>
      <c r="J20" s="125"/>
      <c r="K20" s="53">
        <f t="shared" si="0"/>
        <v>0</v>
      </c>
      <c r="L20" s="79"/>
      <c r="M20" s="118"/>
      <c r="N20" s="119"/>
      <c r="O20" s="118"/>
      <c r="P20" s="54">
        <f t="shared" si="6"/>
        <v>0</v>
      </c>
      <c r="Q20" s="34">
        <v>5.20833333333348E-2</v>
      </c>
      <c r="R20" s="120">
        <v>5.55555555555571E-2</v>
      </c>
      <c r="S20" s="51">
        <f t="shared" si="16"/>
        <v>0</v>
      </c>
      <c r="T20" s="121"/>
      <c r="U20" s="122"/>
      <c r="V20" s="123"/>
      <c r="W20" s="51">
        <f t="shared" si="7"/>
        <v>0</v>
      </c>
      <c r="X20" s="121"/>
      <c r="Y20" s="124"/>
      <c r="Z20" s="125"/>
      <c r="AA20" s="53">
        <f t="shared" si="1"/>
        <v>0</v>
      </c>
      <c r="AB20" s="79"/>
      <c r="AC20" s="118"/>
      <c r="AD20" s="119"/>
      <c r="AE20" s="118"/>
      <c r="AF20" s="54">
        <f t="shared" si="8"/>
        <v>0</v>
      </c>
      <c r="AG20" s="34">
        <v>5.20833333333348E-2</v>
      </c>
      <c r="AH20" s="120">
        <v>5.55555555555571E-2</v>
      </c>
      <c r="AI20" s="51">
        <f t="shared" si="17"/>
        <v>0</v>
      </c>
      <c r="AJ20" s="121"/>
      <c r="AK20" s="122"/>
      <c r="AL20" s="123"/>
      <c r="AM20" s="51">
        <f t="shared" si="9"/>
        <v>0</v>
      </c>
      <c r="AN20" s="121"/>
      <c r="AO20" s="124"/>
      <c r="AP20" s="125"/>
      <c r="AQ20" s="53">
        <f t="shared" si="2"/>
        <v>0</v>
      </c>
      <c r="AR20" s="79"/>
      <c r="AS20" s="118"/>
      <c r="AT20" s="119"/>
      <c r="AU20" s="118"/>
      <c r="AV20" s="54">
        <f t="shared" si="10"/>
        <v>0</v>
      </c>
      <c r="AW20" s="34">
        <v>5.20833333333348E-2</v>
      </c>
      <c r="AX20" s="120">
        <v>5.55555555555571E-2</v>
      </c>
      <c r="AY20" s="51">
        <f t="shared" si="18"/>
        <v>0</v>
      </c>
      <c r="AZ20" s="121"/>
      <c r="BA20" s="122"/>
      <c r="BB20" s="123"/>
      <c r="BC20" s="51">
        <f t="shared" si="11"/>
        <v>0</v>
      </c>
      <c r="BD20" s="121"/>
      <c r="BE20" s="124"/>
      <c r="BF20" s="125"/>
      <c r="BG20" s="53">
        <f t="shared" si="3"/>
        <v>0</v>
      </c>
      <c r="BH20" s="79"/>
      <c r="BI20" s="118"/>
      <c r="BJ20" s="119"/>
      <c r="BK20" s="118"/>
      <c r="BL20" s="54">
        <f t="shared" si="12"/>
        <v>0</v>
      </c>
      <c r="BM20" s="34">
        <v>5.20833333333348E-2</v>
      </c>
      <c r="BN20" s="120">
        <v>5.55555555555571E-2</v>
      </c>
      <c r="BO20" s="51">
        <f t="shared" si="19"/>
        <v>0</v>
      </c>
      <c r="BP20" s="121"/>
      <c r="BQ20" s="122"/>
      <c r="BR20" s="123"/>
      <c r="BS20" s="51">
        <f t="shared" si="13"/>
        <v>0</v>
      </c>
      <c r="BT20" s="121"/>
      <c r="BU20" s="124"/>
      <c r="BV20" s="125"/>
      <c r="BW20" s="53">
        <f t="shared" si="4"/>
        <v>0</v>
      </c>
      <c r="BX20" s="79"/>
      <c r="BY20" s="118"/>
      <c r="BZ20" s="119"/>
      <c r="CA20" s="118"/>
      <c r="CB20" s="54">
        <f t="shared" si="14"/>
        <v>0</v>
      </c>
    </row>
    <row r="21" spans="1:80" ht="15.75">
      <c r="A21" s="34">
        <v>5.55555555555571E-2</v>
      </c>
      <c r="B21" s="120">
        <v>5.9027777777779497E-2</v>
      </c>
      <c r="C21" s="51">
        <f t="shared" si="15"/>
        <v>0</v>
      </c>
      <c r="D21" s="121"/>
      <c r="E21" s="122"/>
      <c r="F21" s="123"/>
      <c r="G21" s="51">
        <f t="shared" si="5"/>
        <v>0</v>
      </c>
      <c r="H21" s="121"/>
      <c r="I21" s="124"/>
      <c r="J21" s="125"/>
      <c r="K21" s="53">
        <f t="shared" si="0"/>
        <v>0</v>
      </c>
      <c r="L21" s="79"/>
      <c r="M21" s="118"/>
      <c r="N21" s="119"/>
      <c r="O21" s="118"/>
      <c r="P21" s="54">
        <f t="shared" si="6"/>
        <v>0</v>
      </c>
      <c r="Q21" s="34">
        <v>5.55555555555571E-2</v>
      </c>
      <c r="R21" s="120">
        <v>5.9027777777779497E-2</v>
      </c>
      <c r="S21" s="51">
        <f t="shared" si="16"/>
        <v>0</v>
      </c>
      <c r="T21" s="121"/>
      <c r="U21" s="122"/>
      <c r="V21" s="123"/>
      <c r="W21" s="51">
        <f t="shared" si="7"/>
        <v>0</v>
      </c>
      <c r="X21" s="121"/>
      <c r="Y21" s="124"/>
      <c r="Z21" s="125"/>
      <c r="AA21" s="53">
        <f t="shared" si="1"/>
        <v>0</v>
      </c>
      <c r="AB21" s="79"/>
      <c r="AC21" s="118"/>
      <c r="AD21" s="119"/>
      <c r="AE21" s="118"/>
      <c r="AF21" s="54">
        <f t="shared" si="8"/>
        <v>0</v>
      </c>
      <c r="AG21" s="34">
        <v>5.55555555555571E-2</v>
      </c>
      <c r="AH21" s="120">
        <v>5.9027777777779497E-2</v>
      </c>
      <c r="AI21" s="51">
        <f t="shared" si="17"/>
        <v>0</v>
      </c>
      <c r="AJ21" s="121"/>
      <c r="AK21" s="122"/>
      <c r="AL21" s="123"/>
      <c r="AM21" s="51">
        <f t="shared" si="9"/>
        <v>0</v>
      </c>
      <c r="AN21" s="121"/>
      <c r="AO21" s="124"/>
      <c r="AP21" s="125"/>
      <c r="AQ21" s="53">
        <f t="shared" si="2"/>
        <v>0</v>
      </c>
      <c r="AR21" s="79"/>
      <c r="AS21" s="118"/>
      <c r="AT21" s="119"/>
      <c r="AU21" s="118"/>
      <c r="AV21" s="54">
        <f t="shared" si="10"/>
        <v>0</v>
      </c>
      <c r="AW21" s="34">
        <v>5.55555555555571E-2</v>
      </c>
      <c r="AX21" s="120">
        <v>5.9027777777779497E-2</v>
      </c>
      <c r="AY21" s="51">
        <f t="shared" si="18"/>
        <v>0</v>
      </c>
      <c r="AZ21" s="121"/>
      <c r="BA21" s="122"/>
      <c r="BB21" s="123"/>
      <c r="BC21" s="51">
        <f t="shared" si="11"/>
        <v>0</v>
      </c>
      <c r="BD21" s="121"/>
      <c r="BE21" s="124"/>
      <c r="BF21" s="125"/>
      <c r="BG21" s="53">
        <f t="shared" si="3"/>
        <v>0</v>
      </c>
      <c r="BH21" s="79"/>
      <c r="BI21" s="118"/>
      <c r="BJ21" s="119"/>
      <c r="BK21" s="118"/>
      <c r="BL21" s="54">
        <f t="shared" si="12"/>
        <v>0</v>
      </c>
      <c r="BM21" s="34">
        <v>5.55555555555571E-2</v>
      </c>
      <c r="BN21" s="120">
        <v>5.9027777777779497E-2</v>
      </c>
      <c r="BO21" s="51">
        <f t="shared" si="19"/>
        <v>0</v>
      </c>
      <c r="BP21" s="121"/>
      <c r="BQ21" s="122"/>
      <c r="BR21" s="123"/>
      <c r="BS21" s="51">
        <f t="shared" si="13"/>
        <v>0</v>
      </c>
      <c r="BT21" s="121"/>
      <c r="BU21" s="124"/>
      <c r="BV21" s="125"/>
      <c r="BW21" s="53">
        <f t="shared" si="4"/>
        <v>0</v>
      </c>
      <c r="BX21" s="79"/>
      <c r="BY21" s="118"/>
      <c r="BZ21" s="119"/>
      <c r="CA21" s="118"/>
      <c r="CB21" s="54">
        <f t="shared" si="14"/>
        <v>0</v>
      </c>
    </row>
    <row r="22" spans="1:80" ht="15.75">
      <c r="A22" s="34">
        <v>5.9027777777779497E-2</v>
      </c>
      <c r="B22" s="120">
        <v>6.2500000000001804E-2</v>
      </c>
      <c r="C22" s="51">
        <f t="shared" si="15"/>
        <v>0</v>
      </c>
      <c r="D22" s="121"/>
      <c r="E22" s="122"/>
      <c r="F22" s="123"/>
      <c r="G22" s="51">
        <f t="shared" si="5"/>
        <v>0</v>
      </c>
      <c r="H22" s="121"/>
      <c r="I22" s="124"/>
      <c r="J22" s="125"/>
      <c r="K22" s="53">
        <f t="shared" si="0"/>
        <v>0</v>
      </c>
      <c r="L22" s="79"/>
      <c r="M22" s="118"/>
      <c r="N22" s="119"/>
      <c r="O22" s="118"/>
      <c r="P22" s="54">
        <f t="shared" si="6"/>
        <v>0</v>
      </c>
      <c r="Q22" s="34">
        <v>5.9027777777779497E-2</v>
      </c>
      <c r="R22" s="120">
        <v>6.2500000000001804E-2</v>
      </c>
      <c r="S22" s="51">
        <f t="shared" si="16"/>
        <v>0</v>
      </c>
      <c r="T22" s="121"/>
      <c r="U22" s="122"/>
      <c r="V22" s="123"/>
      <c r="W22" s="51">
        <f t="shared" si="7"/>
        <v>0</v>
      </c>
      <c r="X22" s="121"/>
      <c r="Y22" s="124"/>
      <c r="Z22" s="125"/>
      <c r="AA22" s="53">
        <f t="shared" si="1"/>
        <v>0</v>
      </c>
      <c r="AB22" s="79"/>
      <c r="AC22" s="118"/>
      <c r="AD22" s="119"/>
      <c r="AE22" s="118"/>
      <c r="AF22" s="54">
        <f t="shared" si="8"/>
        <v>0</v>
      </c>
      <c r="AG22" s="34">
        <v>5.9027777777779497E-2</v>
      </c>
      <c r="AH22" s="120">
        <v>6.2500000000001804E-2</v>
      </c>
      <c r="AI22" s="51">
        <f t="shared" si="17"/>
        <v>0</v>
      </c>
      <c r="AJ22" s="121"/>
      <c r="AK22" s="122"/>
      <c r="AL22" s="123"/>
      <c r="AM22" s="51">
        <f t="shared" si="9"/>
        <v>0</v>
      </c>
      <c r="AN22" s="121"/>
      <c r="AO22" s="124"/>
      <c r="AP22" s="125"/>
      <c r="AQ22" s="53">
        <f t="shared" si="2"/>
        <v>0</v>
      </c>
      <c r="AR22" s="79"/>
      <c r="AS22" s="118"/>
      <c r="AT22" s="119"/>
      <c r="AU22" s="118"/>
      <c r="AV22" s="54">
        <f t="shared" si="10"/>
        <v>0</v>
      </c>
      <c r="AW22" s="34">
        <v>5.9027777777779497E-2</v>
      </c>
      <c r="AX22" s="120">
        <v>6.2500000000001804E-2</v>
      </c>
      <c r="AY22" s="51">
        <f t="shared" si="18"/>
        <v>0</v>
      </c>
      <c r="AZ22" s="121"/>
      <c r="BA22" s="122"/>
      <c r="BB22" s="123"/>
      <c r="BC22" s="51">
        <f t="shared" si="11"/>
        <v>0</v>
      </c>
      <c r="BD22" s="121"/>
      <c r="BE22" s="124"/>
      <c r="BF22" s="125"/>
      <c r="BG22" s="53">
        <f t="shared" si="3"/>
        <v>0</v>
      </c>
      <c r="BH22" s="79"/>
      <c r="BI22" s="118"/>
      <c r="BJ22" s="119"/>
      <c r="BK22" s="118"/>
      <c r="BL22" s="54">
        <f t="shared" si="12"/>
        <v>0</v>
      </c>
      <c r="BM22" s="34">
        <v>5.9027777777779497E-2</v>
      </c>
      <c r="BN22" s="120">
        <v>6.2500000000001804E-2</v>
      </c>
      <c r="BO22" s="51">
        <f t="shared" si="19"/>
        <v>0</v>
      </c>
      <c r="BP22" s="121"/>
      <c r="BQ22" s="122"/>
      <c r="BR22" s="123"/>
      <c r="BS22" s="51">
        <f t="shared" si="13"/>
        <v>0</v>
      </c>
      <c r="BT22" s="121"/>
      <c r="BU22" s="124"/>
      <c r="BV22" s="125"/>
      <c r="BW22" s="53">
        <f t="shared" si="4"/>
        <v>0</v>
      </c>
      <c r="BX22" s="79"/>
      <c r="BY22" s="118"/>
      <c r="BZ22" s="119"/>
      <c r="CA22" s="118"/>
      <c r="CB22" s="54">
        <f t="shared" si="14"/>
        <v>0</v>
      </c>
    </row>
    <row r="23" spans="1:80" ht="15.75">
      <c r="A23" s="34">
        <v>6.2500000000001804E-2</v>
      </c>
      <c r="B23" s="120">
        <v>6.5972222222224097E-2</v>
      </c>
      <c r="C23" s="51">
        <f t="shared" si="15"/>
        <v>0</v>
      </c>
      <c r="D23" s="121"/>
      <c r="E23" s="122"/>
      <c r="F23" s="123"/>
      <c r="G23" s="51">
        <f t="shared" si="5"/>
        <v>0</v>
      </c>
      <c r="H23" s="121"/>
      <c r="I23" s="124"/>
      <c r="J23" s="125"/>
      <c r="K23" s="53">
        <f t="shared" si="0"/>
        <v>0</v>
      </c>
      <c r="L23" s="79"/>
      <c r="M23" s="118"/>
      <c r="N23" s="119"/>
      <c r="O23" s="118"/>
      <c r="P23" s="54">
        <f t="shared" si="6"/>
        <v>0</v>
      </c>
      <c r="Q23" s="34">
        <v>6.2500000000001804E-2</v>
      </c>
      <c r="R23" s="120">
        <v>6.5972222222224097E-2</v>
      </c>
      <c r="S23" s="51">
        <f t="shared" si="16"/>
        <v>0</v>
      </c>
      <c r="T23" s="121"/>
      <c r="U23" s="122"/>
      <c r="V23" s="123"/>
      <c r="W23" s="51">
        <f t="shared" si="7"/>
        <v>0</v>
      </c>
      <c r="X23" s="121"/>
      <c r="Y23" s="124"/>
      <c r="Z23" s="125"/>
      <c r="AA23" s="53">
        <f t="shared" si="1"/>
        <v>0</v>
      </c>
      <c r="AB23" s="79"/>
      <c r="AC23" s="118"/>
      <c r="AD23" s="119"/>
      <c r="AE23" s="118"/>
      <c r="AF23" s="54">
        <f t="shared" si="8"/>
        <v>0</v>
      </c>
      <c r="AG23" s="34">
        <v>6.2500000000001804E-2</v>
      </c>
      <c r="AH23" s="120">
        <v>6.5972222222224097E-2</v>
      </c>
      <c r="AI23" s="51">
        <f t="shared" si="17"/>
        <v>0</v>
      </c>
      <c r="AJ23" s="121"/>
      <c r="AK23" s="122"/>
      <c r="AL23" s="123"/>
      <c r="AM23" s="51">
        <f t="shared" si="9"/>
        <v>0</v>
      </c>
      <c r="AN23" s="121"/>
      <c r="AO23" s="124"/>
      <c r="AP23" s="125"/>
      <c r="AQ23" s="53">
        <f t="shared" si="2"/>
        <v>0</v>
      </c>
      <c r="AR23" s="79"/>
      <c r="AS23" s="118"/>
      <c r="AT23" s="119"/>
      <c r="AU23" s="118"/>
      <c r="AV23" s="54">
        <f t="shared" si="10"/>
        <v>0</v>
      </c>
      <c r="AW23" s="34">
        <v>6.2500000000001804E-2</v>
      </c>
      <c r="AX23" s="120">
        <v>6.5972222222224097E-2</v>
      </c>
      <c r="AY23" s="51">
        <f t="shared" si="18"/>
        <v>0</v>
      </c>
      <c r="AZ23" s="121"/>
      <c r="BA23" s="122"/>
      <c r="BB23" s="123"/>
      <c r="BC23" s="51">
        <f t="shared" si="11"/>
        <v>0</v>
      </c>
      <c r="BD23" s="121"/>
      <c r="BE23" s="124"/>
      <c r="BF23" s="125"/>
      <c r="BG23" s="53">
        <f t="shared" si="3"/>
        <v>0</v>
      </c>
      <c r="BH23" s="79"/>
      <c r="BI23" s="118"/>
      <c r="BJ23" s="119"/>
      <c r="BK23" s="118"/>
      <c r="BL23" s="54">
        <f t="shared" si="12"/>
        <v>0</v>
      </c>
      <c r="BM23" s="34">
        <v>6.2500000000001804E-2</v>
      </c>
      <c r="BN23" s="120">
        <v>6.5972222222224097E-2</v>
      </c>
      <c r="BO23" s="51">
        <f t="shared" si="19"/>
        <v>0</v>
      </c>
      <c r="BP23" s="121"/>
      <c r="BQ23" s="122"/>
      <c r="BR23" s="123"/>
      <c r="BS23" s="51">
        <f t="shared" si="13"/>
        <v>0</v>
      </c>
      <c r="BT23" s="121"/>
      <c r="BU23" s="124"/>
      <c r="BV23" s="125"/>
      <c r="BW23" s="53">
        <f t="shared" si="4"/>
        <v>0</v>
      </c>
      <c r="BX23" s="79"/>
      <c r="BY23" s="118"/>
      <c r="BZ23" s="119"/>
      <c r="CA23" s="118"/>
      <c r="CB23" s="54">
        <f t="shared" si="14"/>
        <v>0</v>
      </c>
    </row>
    <row r="24" spans="1:80" ht="15.75">
      <c r="A24" s="34">
        <v>6.5972222222224097E-2</v>
      </c>
      <c r="B24" s="120">
        <v>6.9444444444446404E-2</v>
      </c>
      <c r="C24" s="51">
        <f t="shared" si="15"/>
        <v>0</v>
      </c>
      <c r="D24" s="121"/>
      <c r="E24" s="122"/>
      <c r="F24" s="123"/>
      <c r="G24" s="51">
        <f t="shared" si="5"/>
        <v>0</v>
      </c>
      <c r="H24" s="121"/>
      <c r="I24" s="124"/>
      <c r="J24" s="125"/>
      <c r="K24" s="53">
        <f t="shared" si="0"/>
        <v>0</v>
      </c>
      <c r="L24" s="79"/>
      <c r="M24" s="118"/>
      <c r="N24" s="119"/>
      <c r="O24" s="118"/>
      <c r="P24" s="54">
        <f t="shared" si="6"/>
        <v>0</v>
      </c>
      <c r="Q24" s="34">
        <v>6.5972222222224097E-2</v>
      </c>
      <c r="R24" s="120">
        <v>6.9444444444446404E-2</v>
      </c>
      <c r="S24" s="51">
        <f t="shared" si="16"/>
        <v>0</v>
      </c>
      <c r="T24" s="121"/>
      <c r="U24" s="122"/>
      <c r="V24" s="123"/>
      <c r="W24" s="51">
        <f t="shared" si="7"/>
        <v>0</v>
      </c>
      <c r="X24" s="121"/>
      <c r="Y24" s="124"/>
      <c r="Z24" s="125"/>
      <c r="AA24" s="53">
        <f t="shared" si="1"/>
        <v>0</v>
      </c>
      <c r="AB24" s="79"/>
      <c r="AC24" s="118"/>
      <c r="AD24" s="119"/>
      <c r="AE24" s="118"/>
      <c r="AF24" s="54">
        <f t="shared" si="8"/>
        <v>0</v>
      </c>
      <c r="AG24" s="34">
        <v>6.5972222222224097E-2</v>
      </c>
      <c r="AH24" s="120">
        <v>6.9444444444446404E-2</v>
      </c>
      <c r="AI24" s="51">
        <f t="shared" si="17"/>
        <v>0</v>
      </c>
      <c r="AJ24" s="121"/>
      <c r="AK24" s="122"/>
      <c r="AL24" s="123"/>
      <c r="AM24" s="51">
        <f t="shared" si="9"/>
        <v>0</v>
      </c>
      <c r="AN24" s="121"/>
      <c r="AO24" s="124"/>
      <c r="AP24" s="125"/>
      <c r="AQ24" s="53">
        <f t="shared" si="2"/>
        <v>0</v>
      </c>
      <c r="AR24" s="79"/>
      <c r="AS24" s="118"/>
      <c r="AT24" s="119"/>
      <c r="AU24" s="118"/>
      <c r="AV24" s="54">
        <f t="shared" si="10"/>
        <v>0</v>
      </c>
      <c r="AW24" s="34">
        <v>6.5972222222224097E-2</v>
      </c>
      <c r="AX24" s="120">
        <v>6.9444444444446404E-2</v>
      </c>
      <c r="AY24" s="51">
        <f t="shared" si="18"/>
        <v>0</v>
      </c>
      <c r="AZ24" s="121"/>
      <c r="BA24" s="122"/>
      <c r="BB24" s="123"/>
      <c r="BC24" s="51">
        <f t="shared" si="11"/>
        <v>0</v>
      </c>
      <c r="BD24" s="121"/>
      <c r="BE24" s="124"/>
      <c r="BF24" s="125"/>
      <c r="BG24" s="53">
        <f t="shared" si="3"/>
        <v>0</v>
      </c>
      <c r="BH24" s="79"/>
      <c r="BI24" s="118"/>
      <c r="BJ24" s="119"/>
      <c r="BK24" s="118"/>
      <c r="BL24" s="54">
        <f t="shared" si="12"/>
        <v>0</v>
      </c>
      <c r="BM24" s="34">
        <v>6.5972222222224097E-2</v>
      </c>
      <c r="BN24" s="120">
        <v>6.9444444444446404E-2</v>
      </c>
      <c r="BO24" s="51">
        <f t="shared" si="19"/>
        <v>0</v>
      </c>
      <c r="BP24" s="121"/>
      <c r="BQ24" s="122"/>
      <c r="BR24" s="123"/>
      <c r="BS24" s="51">
        <f t="shared" si="13"/>
        <v>0</v>
      </c>
      <c r="BT24" s="121"/>
      <c r="BU24" s="124"/>
      <c r="BV24" s="125"/>
      <c r="BW24" s="53">
        <f t="shared" si="4"/>
        <v>0</v>
      </c>
      <c r="BX24" s="79"/>
      <c r="BY24" s="118"/>
      <c r="BZ24" s="119"/>
      <c r="CA24" s="118"/>
      <c r="CB24" s="54">
        <f t="shared" si="14"/>
        <v>0</v>
      </c>
    </row>
    <row r="25" spans="1:80" ht="15.75">
      <c r="A25" s="34">
        <v>6.9444444444446404E-2</v>
      </c>
      <c r="B25" s="120">
        <v>7.2916666666668697E-2</v>
      </c>
      <c r="C25" s="51">
        <f t="shared" si="15"/>
        <v>0</v>
      </c>
      <c r="D25" s="121"/>
      <c r="E25" s="122"/>
      <c r="F25" s="123"/>
      <c r="G25" s="51">
        <f t="shared" si="5"/>
        <v>0</v>
      </c>
      <c r="H25" s="121"/>
      <c r="I25" s="124"/>
      <c r="J25" s="125"/>
      <c r="K25" s="53">
        <f t="shared" si="0"/>
        <v>0</v>
      </c>
      <c r="L25" s="79"/>
      <c r="M25" s="118"/>
      <c r="N25" s="119"/>
      <c r="O25" s="118"/>
      <c r="P25" s="54">
        <f t="shared" si="6"/>
        <v>0</v>
      </c>
      <c r="Q25" s="34">
        <v>6.9444444444446404E-2</v>
      </c>
      <c r="R25" s="120">
        <v>7.2916666666668697E-2</v>
      </c>
      <c r="S25" s="51">
        <f t="shared" si="16"/>
        <v>0</v>
      </c>
      <c r="T25" s="121"/>
      <c r="U25" s="122"/>
      <c r="V25" s="123"/>
      <c r="W25" s="51">
        <f t="shared" si="7"/>
        <v>0</v>
      </c>
      <c r="X25" s="121"/>
      <c r="Y25" s="124"/>
      <c r="Z25" s="125"/>
      <c r="AA25" s="53">
        <f t="shared" si="1"/>
        <v>0</v>
      </c>
      <c r="AB25" s="79"/>
      <c r="AC25" s="118"/>
      <c r="AD25" s="119"/>
      <c r="AE25" s="118"/>
      <c r="AF25" s="54">
        <f t="shared" si="8"/>
        <v>0</v>
      </c>
      <c r="AG25" s="34">
        <v>6.9444444444446404E-2</v>
      </c>
      <c r="AH25" s="120">
        <v>7.2916666666668697E-2</v>
      </c>
      <c r="AI25" s="51">
        <f t="shared" si="17"/>
        <v>0</v>
      </c>
      <c r="AJ25" s="121"/>
      <c r="AK25" s="122"/>
      <c r="AL25" s="123"/>
      <c r="AM25" s="51">
        <f t="shared" si="9"/>
        <v>0</v>
      </c>
      <c r="AN25" s="121"/>
      <c r="AO25" s="124"/>
      <c r="AP25" s="125"/>
      <c r="AQ25" s="53">
        <f t="shared" si="2"/>
        <v>0</v>
      </c>
      <c r="AR25" s="79"/>
      <c r="AS25" s="118"/>
      <c r="AT25" s="119"/>
      <c r="AU25" s="118"/>
      <c r="AV25" s="54">
        <f t="shared" si="10"/>
        <v>0</v>
      </c>
      <c r="AW25" s="34">
        <v>6.9444444444446404E-2</v>
      </c>
      <c r="AX25" s="120">
        <v>7.2916666666668697E-2</v>
      </c>
      <c r="AY25" s="51">
        <f t="shared" si="18"/>
        <v>0</v>
      </c>
      <c r="AZ25" s="121"/>
      <c r="BA25" s="122"/>
      <c r="BB25" s="123"/>
      <c r="BC25" s="51">
        <f t="shared" si="11"/>
        <v>0</v>
      </c>
      <c r="BD25" s="121"/>
      <c r="BE25" s="124"/>
      <c r="BF25" s="125"/>
      <c r="BG25" s="53">
        <f t="shared" si="3"/>
        <v>0</v>
      </c>
      <c r="BH25" s="79"/>
      <c r="BI25" s="118"/>
      <c r="BJ25" s="119"/>
      <c r="BK25" s="118"/>
      <c r="BL25" s="54">
        <f t="shared" si="12"/>
        <v>0</v>
      </c>
      <c r="BM25" s="34">
        <v>6.9444444444446404E-2</v>
      </c>
      <c r="BN25" s="120">
        <v>7.2916666666668697E-2</v>
      </c>
      <c r="BO25" s="51">
        <f t="shared" si="19"/>
        <v>0</v>
      </c>
      <c r="BP25" s="121"/>
      <c r="BQ25" s="122"/>
      <c r="BR25" s="123"/>
      <c r="BS25" s="51">
        <f t="shared" si="13"/>
        <v>0</v>
      </c>
      <c r="BT25" s="121"/>
      <c r="BU25" s="124"/>
      <c r="BV25" s="125"/>
      <c r="BW25" s="53">
        <f t="shared" si="4"/>
        <v>0</v>
      </c>
      <c r="BX25" s="79"/>
      <c r="BY25" s="118"/>
      <c r="BZ25" s="119"/>
      <c r="CA25" s="118"/>
      <c r="CB25" s="54">
        <f t="shared" si="14"/>
        <v>0</v>
      </c>
    </row>
    <row r="26" spans="1:80" ht="15.75">
      <c r="A26" s="34">
        <v>7.2916666666668697E-2</v>
      </c>
      <c r="B26" s="120">
        <v>7.6388888888891102E-2</v>
      </c>
      <c r="C26" s="51">
        <f t="shared" si="15"/>
        <v>0</v>
      </c>
      <c r="D26" s="121"/>
      <c r="E26" s="122"/>
      <c r="F26" s="123"/>
      <c r="G26" s="51">
        <f t="shared" si="5"/>
        <v>0</v>
      </c>
      <c r="H26" s="121"/>
      <c r="I26" s="124"/>
      <c r="J26" s="125"/>
      <c r="K26" s="53">
        <f t="shared" si="0"/>
        <v>0</v>
      </c>
      <c r="L26" s="79"/>
      <c r="M26" s="118"/>
      <c r="N26" s="119"/>
      <c r="O26" s="118"/>
      <c r="P26" s="54">
        <f t="shared" si="6"/>
        <v>0</v>
      </c>
      <c r="Q26" s="34">
        <v>7.2916666666668697E-2</v>
      </c>
      <c r="R26" s="120">
        <v>7.6388888888891102E-2</v>
      </c>
      <c r="S26" s="51">
        <f t="shared" si="16"/>
        <v>0</v>
      </c>
      <c r="T26" s="121"/>
      <c r="U26" s="122"/>
      <c r="V26" s="123"/>
      <c r="W26" s="51">
        <f t="shared" si="7"/>
        <v>0</v>
      </c>
      <c r="X26" s="121"/>
      <c r="Y26" s="124"/>
      <c r="Z26" s="125"/>
      <c r="AA26" s="53">
        <f t="shared" si="1"/>
        <v>0</v>
      </c>
      <c r="AB26" s="79"/>
      <c r="AC26" s="118"/>
      <c r="AD26" s="119"/>
      <c r="AE26" s="118"/>
      <c r="AF26" s="54">
        <f t="shared" si="8"/>
        <v>0</v>
      </c>
      <c r="AG26" s="34">
        <v>7.2916666666668697E-2</v>
      </c>
      <c r="AH26" s="120">
        <v>7.6388888888891102E-2</v>
      </c>
      <c r="AI26" s="51">
        <f t="shared" si="17"/>
        <v>0</v>
      </c>
      <c r="AJ26" s="121"/>
      <c r="AK26" s="122"/>
      <c r="AL26" s="123"/>
      <c r="AM26" s="51">
        <f t="shared" si="9"/>
        <v>0</v>
      </c>
      <c r="AN26" s="121"/>
      <c r="AO26" s="124"/>
      <c r="AP26" s="125"/>
      <c r="AQ26" s="53">
        <f t="shared" si="2"/>
        <v>0</v>
      </c>
      <c r="AR26" s="79"/>
      <c r="AS26" s="118"/>
      <c r="AT26" s="119"/>
      <c r="AU26" s="118"/>
      <c r="AV26" s="54">
        <f t="shared" si="10"/>
        <v>0</v>
      </c>
      <c r="AW26" s="34">
        <v>7.2916666666668697E-2</v>
      </c>
      <c r="AX26" s="120">
        <v>7.6388888888891102E-2</v>
      </c>
      <c r="AY26" s="51">
        <f t="shared" si="18"/>
        <v>0</v>
      </c>
      <c r="AZ26" s="121"/>
      <c r="BA26" s="122"/>
      <c r="BB26" s="123"/>
      <c r="BC26" s="51">
        <f t="shared" si="11"/>
        <v>0</v>
      </c>
      <c r="BD26" s="121"/>
      <c r="BE26" s="124"/>
      <c r="BF26" s="125"/>
      <c r="BG26" s="53">
        <f t="shared" si="3"/>
        <v>0</v>
      </c>
      <c r="BH26" s="79"/>
      <c r="BI26" s="118"/>
      <c r="BJ26" s="119"/>
      <c r="BK26" s="118"/>
      <c r="BL26" s="54">
        <f t="shared" si="12"/>
        <v>0</v>
      </c>
      <c r="BM26" s="34">
        <v>7.2916666666668697E-2</v>
      </c>
      <c r="BN26" s="120">
        <v>7.6388888888891102E-2</v>
      </c>
      <c r="BO26" s="51">
        <f t="shared" si="19"/>
        <v>0</v>
      </c>
      <c r="BP26" s="121"/>
      <c r="BQ26" s="122"/>
      <c r="BR26" s="123"/>
      <c r="BS26" s="51">
        <f t="shared" si="13"/>
        <v>0</v>
      </c>
      <c r="BT26" s="121"/>
      <c r="BU26" s="124"/>
      <c r="BV26" s="125"/>
      <c r="BW26" s="53">
        <f t="shared" si="4"/>
        <v>0</v>
      </c>
      <c r="BX26" s="79"/>
      <c r="BY26" s="118"/>
      <c r="BZ26" s="119"/>
      <c r="CA26" s="118"/>
      <c r="CB26" s="54">
        <f t="shared" si="14"/>
        <v>0</v>
      </c>
    </row>
    <row r="27" spans="1:80" ht="15.75">
      <c r="A27" s="34">
        <v>7.6388888888891102E-2</v>
      </c>
      <c r="B27" s="120">
        <v>7.9861111111113395E-2</v>
      </c>
      <c r="C27" s="51">
        <f t="shared" si="15"/>
        <v>0</v>
      </c>
      <c r="D27" s="121"/>
      <c r="E27" s="122"/>
      <c r="F27" s="123"/>
      <c r="G27" s="51">
        <f t="shared" si="5"/>
        <v>0</v>
      </c>
      <c r="H27" s="121"/>
      <c r="I27" s="124"/>
      <c r="J27" s="125"/>
      <c r="K27" s="53">
        <f t="shared" si="0"/>
        <v>0</v>
      </c>
      <c r="L27" s="79"/>
      <c r="M27" s="118"/>
      <c r="N27" s="119"/>
      <c r="O27" s="118"/>
      <c r="P27" s="54">
        <f t="shared" si="6"/>
        <v>0</v>
      </c>
      <c r="Q27" s="34">
        <v>7.6388888888891102E-2</v>
      </c>
      <c r="R27" s="120">
        <v>7.9861111111113395E-2</v>
      </c>
      <c r="S27" s="51">
        <f t="shared" si="16"/>
        <v>0</v>
      </c>
      <c r="T27" s="121"/>
      <c r="U27" s="122"/>
      <c r="V27" s="123"/>
      <c r="W27" s="51">
        <f t="shared" si="7"/>
        <v>0</v>
      </c>
      <c r="X27" s="121"/>
      <c r="Y27" s="124"/>
      <c r="Z27" s="125"/>
      <c r="AA27" s="53">
        <f t="shared" si="1"/>
        <v>0</v>
      </c>
      <c r="AB27" s="79"/>
      <c r="AC27" s="118"/>
      <c r="AD27" s="119"/>
      <c r="AE27" s="118"/>
      <c r="AF27" s="54">
        <f t="shared" si="8"/>
        <v>0</v>
      </c>
      <c r="AG27" s="34">
        <v>7.6388888888891102E-2</v>
      </c>
      <c r="AH27" s="120">
        <v>7.9861111111113395E-2</v>
      </c>
      <c r="AI27" s="51">
        <f t="shared" si="17"/>
        <v>0</v>
      </c>
      <c r="AJ27" s="121"/>
      <c r="AK27" s="122"/>
      <c r="AL27" s="123"/>
      <c r="AM27" s="51">
        <f t="shared" si="9"/>
        <v>0</v>
      </c>
      <c r="AN27" s="121"/>
      <c r="AO27" s="124"/>
      <c r="AP27" s="125"/>
      <c r="AQ27" s="53">
        <f t="shared" si="2"/>
        <v>0</v>
      </c>
      <c r="AR27" s="79"/>
      <c r="AS27" s="118"/>
      <c r="AT27" s="119"/>
      <c r="AU27" s="118"/>
      <c r="AV27" s="54">
        <f t="shared" si="10"/>
        <v>0</v>
      </c>
      <c r="AW27" s="34">
        <v>7.6388888888891102E-2</v>
      </c>
      <c r="AX27" s="120">
        <v>7.9861111111113395E-2</v>
      </c>
      <c r="AY27" s="51">
        <f t="shared" si="18"/>
        <v>0</v>
      </c>
      <c r="AZ27" s="121"/>
      <c r="BA27" s="122"/>
      <c r="BB27" s="123"/>
      <c r="BC27" s="51">
        <f t="shared" si="11"/>
        <v>0</v>
      </c>
      <c r="BD27" s="121"/>
      <c r="BE27" s="124"/>
      <c r="BF27" s="125"/>
      <c r="BG27" s="53">
        <f t="shared" si="3"/>
        <v>0</v>
      </c>
      <c r="BH27" s="79"/>
      <c r="BI27" s="118"/>
      <c r="BJ27" s="119"/>
      <c r="BK27" s="118"/>
      <c r="BL27" s="54">
        <f t="shared" si="12"/>
        <v>0</v>
      </c>
      <c r="BM27" s="34">
        <v>7.6388888888891102E-2</v>
      </c>
      <c r="BN27" s="120">
        <v>7.9861111111113395E-2</v>
      </c>
      <c r="BO27" s="51">
        <f t="shared" si="19"/>
        <v>0</v>
      </c>
      <c r="BP27" s="121"/>
      <c r="BQ27" s="122"/>
      <c r="BR27" s="123"/>
      <c r="BS27" s="51">
        <f t="shared" si="13"/>
        <v>0</v>
      </c>
      <c r="BT27" s="121"/>
      <c r="BU27" s="124"/>
      <c r="BV27" s="125"/>
      <c r="BW27" s="53">
        <f t="shared" si="4"/>
        <v>0</v>
      </c>
      <c r="BX27" s="79"/>
      <c r="BY27" s="118"/>
      <c r="BZ27" s="119"/>
      <c r="CA27" s="118"/>
      <c r="CB27" s="54">
        <f t="shared" si="14"/>
        <v>0</v>
      </c>
    </row>
    <row r="28" spans="1:80" ht="15.75">
      <c r="A28" s="34">
        <v>7.9861111111113395E-2</v>
      </c>
      <c r="B28" s="120">
        <v>8.3333333333335702E-2</v>
      </c>
      <c r="C28" s="51">
        <f t="shared" si="15"/>
        <v>0</v>
      </c>
      <c r="D28" s="121"/>
      <c r="E28" s="122"/>
      <c r="F28" s="123"/>
      <c r="G28" s="51">
        <f t="shared" si="5"/>
        <v>0</v>
      </c>
      <c r="H28" s="121"/>
      <c r="I28" s="124"/>
      <c r="J28" s="125"/>
      <c r="K28" s="53">
        <f t="shared" si="0"/>
        <v>0</v>
      </c>
      <c r="L28" s="79"/>
      <c r="M28" s="118"/>
      <c r="N28" s="119"/>
      <c r="O28" s="118"/>
      <c r="P28" s="54">
        <f t="shared" si="6"/>
        <v>0</v>
      </c>
      <c r="Q28" s="34">
        <v>7.9861111111113395E-2</v>
      </c>
      <c r="R28" s="120">
        <v>8.3333333333335702E-2</v>
      </c>
      <c r="S28" s="51">
        <f t="shared" si="16"/>
        <v>0</v>
      </c>
      <c r="T28" s="121"/>
      <c r="U28" s="122"/>
      <c r="V28" s="123"/>
      <c r="W28" s="51">
        <f t="shared" si="7"/>
        <v>0</v>
      </c>
      <c r="X28" s="121"/>
      <c r="Y28" s="124"/>
      <c r="Z28" s="125"/>
      <c r="AA28" s="53">
        <f t="shared" si="1"/>
        <v>0</v>
      </c>
      <c r="AB28" s="79"/>
      <c r="AC28" s="118"/>
      <c r="AD28" s="119"/>
      <c r="AE28" s="118"/>
      <c r="AF28" s="54">
        <f t="shared" si="8"/>
        <v>0</v>
      </c>
      <c r="AG28" s="34">
        <v>7.9861111111113395E-2</v>
      </c>
      <c r="AH28" s="120">
        <v>8.3333333333335702E-2</v>
      </c>
      <c r="AI28" s="51">
        <f t="shared" si="17"/>
        <v>0</v>
      </c>
      <c r="AJ28" s="121"/>
      <c r="AK28" s="122"/>
      <c r="AL28" s="123"/>
      <c r="AM28" s="51">
        <f t="shared" si="9"/>
        <v>0</v>
      </c>
      <c r="AN28" s="121"/>
      <c r="AO28" s="124"/>
      <c r="AP28" s="125"/>
      <c r="AQ28" s="53">
        <f t="shared" si="2"/>
        <v>0</v>
      </c>
      <c r="AR28" s="79"/>
      <c r="AS28" s="118"/>
      <c r="AT28" s="119"/>
      <c r="AU28" s="118"/>
      <c r="AV28" s="54">
        <f t="shared" si="10"/>
        <v>0</v>
      </c>
      <c r="AW28" s="34">
        <v>7.9861111111113395E-2</v>
      </c>
      <c r="AX28" s="120">
        <v>8.3333333333335702E-2</v>
      </c>
      <c r="AY28" s="51">
        <f t="shared" si="18"/>
        <v>0</v>
      </c>
      <c r="AZ28" s="121"/>
      <c r="BA28" s="122"/>
      <c r="BB28" s="123"/>
      <c r="BC28" s="51">
        <f t="shared" si="11"/>
        <v>0</v>
      </c>
      <c r="BD28" s="121"/>
      <c r="BE28" s="124"/>
      <c r="BF28" s="125"/>
      <c r="BG28" s="53">
        <f t="shared" si="3"/>
        <v>0</v>
      </c>
      <c r="BH28" s="79"/>
      <c r="BI28" s="118"/>
      <c r="BJ28" s="119"/>
      <c r="BK28" s="118"/>
      <c r="BL28" s="54">
        <f t="shared" si="12"/>
        <v>0</v>
      </c>
      <c r="BM28" s="34">
        <v>7.9861111111113395E-2</v>
      </c>
      <c r="BN28" s="120">
        <v>8.3333333333335702E-2</v>
      </c>
      <c r="BO28" s="51">
        <f t="shared" si="19"/>
        <v>0</v>
      </c>
      <c r="BP28" s="121"/>
      <c r="BQ28" s="122"/>
      <c r="BR28" s="123"/>
      <c r="BS28" s="51">
        <f t="shared" si="13"/>
        <v>0</v>
      </c>
      <c r="BT28" s="121"/>
      <c r="BU28" s="124"/>
      <c r="BV28" s="125"/>
      <c r="BW28" s="53">
        <f t="shared" si="4"/>
        <v>0</v>
      </c>
      <c r="BX28" s="79"/>
      <c r="BY28" s="118"/>
      <c r="BZ28" s="119"/>
      <c r="CA28" s="118"/>
      <c r="CB28" s="54">
        <f t="shared" si="14"/>
        <v>0</v>
      </c>
    </row>
    <row r="29" spans="1:80" ht="15.75">
      <c r="A29" s="34">
        <v>8.3333333333335702E-2</v>
      </c>
      <c r="B29" s="120">
        <v>8.6805555555557995E-2</v>
      </c>
      <c r="C29" s="51">
        <f t="shared" si="15"/>
        <v>0</v>
      </c>
      <c r="D29" s="75"/>
      <c r="E29" s="76"/>
      <c r="F29" s="56"/>
      <c r="G29" s="51">
        <f t="shared" si="5"/>
        <v>0</v>
      </c>
      <c r="H29" s="75"/>
      <c r="I29" s="76"/>
      <c r="J29" s="56"/>
      <c r="K29" s="53">
        <f t="shared" si="0"/>
        <v>0</v>
      </c>
      <c r="L29" s="79"/>
      <c r="M29" s="118"/>
      <c r="N29" s="119"/>
      <c r="O29" s="118"/>
      <c r="P29" s="54">
        <f t="shared" si="6"/>
        <v>0</v>
      </c>
      <c r="Q29" s="34">
        <v>8.3333333333335702E-2</v>
      </c>
      <c r="R29" s="120">
        <v>8.6805555555557995E-2</v>
      </c>
      <c r="S29" s="51">
        <f t="shared" si="16"/>
        <v>0</v>
      </c>
      <c r="T29" s="75"/>
      <c r="U29" s="76"/>
      <c r="V29" s="56"/>
      <c r="W29" s="51">
        <f t="shared" si="7"/>
        <v>0</v>
      </c>
      <c r="X29" s="75"/>
      <c r="Y29" s="76"/>
      <c r="Z29" s="56"/>
      <c r="AA29" s="53">
        <f t="shared" si="1"/>
        <v>0</v>
      </c>
      <c r="AB29" s="79"/>
      <c r="AC29" s="118"/>
      <c r="AD29" s="119"/>
      <c r="AE29" s="118"/>
      <c r="AF29" s="54">
        <f t="shared" si="8"/>
        <v>0</v>
      </c>
      <c r="AG29" s="34">
        <v>8.3333333333335702E-2</v>
      </c>
      <c r="AH29" s="120">
        <v>8.6805555555557995E-2</v>
      </c>
      <c r="AI29" s="51">
        <f t="shared" si="17"/>
        <v>0</v>
      </c>
      <c r="AJ29" s="75"/>
      <c r="AK29" s="76"/>
      <c r="AL29" s="56"/>
      <c r="AM29" s="51">
        <f t="shared" si="9"/>
        <v>0</v>
      </c>
      <c r="AN29" s="75"/>
      <c r="AO29" s="76"/>
      <c r="AP29" s="56"/>
      <c r="AQ29" s="53">
        <f t="shared" si="2"/>
        <v>0</v>
      </c>
      <c r="AR29" s="79"/>
      <c r="AS29" s="118"/>
      <c r="AT29" s="119"/>
      <c r="AU29" s="118"/>
      <c r="AV29" s="54">
        <f t="shared" si="10"/>
        <v>0</v>
      </c>
      <c r="AW29" s="34">
        <v>8.3333333333335702E-2</v>
      </c>
      <c r="AX29" s="120">
        <v>8.6805555555557995E-2</v>
      </c>
      <c r="AY29" s="51">
        <f t="shared" si="18"/>
        <v>0</v>
      </c>
      <c r="AZ29" s="75"/>
      <c r="BA29" s="76"/>
      <c r="BB29" s="56"/>
      <c r="BC29" s="51">
        <f t="shared" si="11"/>
        <v>0</v>
      </c>
      <c r="BD29" s="75"/>
      <c r="BE29" s="76"/>
      <c r="BF29" s="56"/>
      <c r="BG29" s="53">
        <f t="shared" si="3"/>
        <v>0</v>
      </c>
      <c r="BH29" s="79"/>
      <c r="BI29" s="118"/>
      <c r="BJ29" s="119"/>
      <c r="BK29" s="118"/>
      <c r="BL29" s="54">
        <f t="shared" si="12"/>
        <v>0</v>
      </c>
      <c r="BM29" s="34">
        <v>8.3333333333335702E-2</v>
      </c>
      <c r="BN29" s="120">
        <v>8.6805555555557995E-2</v>
      </c>
      <c r="BO29" s="51">
        <f t="shared" si="19"/>
        <v>0</v>
      </c>
      <c r="BP29" s="75"/>
      <c r="BQ29" s="76"/>
      <c r="BR29" s="56"/>
      <c r="BS29" s="51">
        <f t="shared" si="13"/>
        <v>0</v>
      </c>
      <c r="BT29" s="75"/>
      <c r="BU29" s="76"/>
      <c r="BV29" s="56"/>
      <c r="BW29" s="53">
        <f t="shared" si="4"/>
        <v>0</v>
      </c>
      <c r="BX29" s="79"/>
      <c r="BY29" s="118"/>
      <c r="BZ29" s="119"/>
      <c r="CA29" s="118"/>
      <c r="CB29" s="54">
        <f t="shared" si="14"/>
        <v>0</v>
      </c>
    </row>
    <row r="30" spans="1:80" ht="15.75">
      <c r="A30" s="34">
        <v>8.6805555555557995E-2</v>
      </c>
      <c r="B30" s="120">
        <v>9.0277777777780302E-2</v>
      </c>
      <c r="C30" s="51">
        <f t="shared" si="15"/>
        <v>0</v>
      </c>
      <c r="D30" s="121"/>
      <c r="E30" s="122"/>
      <c r="F30" s="123"/>
      <c r="G30" s="51">
        <f t="shared" si="5"/>
        <v>0</v>
      </c>
      <c r="H30" s="121"/>
      <c r="I30" s="122"/>
      <c r="J30" s="123"/>
      <c r="K30" s="53">
        <f t="shared" si="0"/>
        <v>0</v>
      </c>
      <c r="L30" s="79"/>
      <c r="M30" s="118"/>
      <c r="N30" s="119"/>
      <c r="O30" s="118"/>
      <c r="P30" s="54">
        <f t="shared" si="6"/>
        <v>0</v>
      </c>
      <c r="Q30" s="34">
        <v>8.6805555555557995E-2</v>
      </c>
      <c r="R30" s="120">
        <v>9.0277777777780302E-2</v>
      </c>
      <c r="S30" s="51">
        <f t="shared" si="16"/>
        <v>0</v>
      </c>
      <c r="T30" s="121"/>
      <c r="U30" s="122"/>
      <c r="V30" s="123"/>
      <c r="W30" s="51">
        <f t="shared" si="7"/>
        <v>0</v>
      </c>
      <c r="X30" s="121"/>
      <c r="Y30" s="122"/>
      <c r="Z30" s="123"/>
      <c r="AA30" s="53">
        <f t="shared" si="1"/>
        <v>0</v>
      </c>
      <c r="AB30" s="79"/>
      <c r="AC30" s="118"/>
      <c r="AD30" s="119"/>
      <c r="AE30" s="118"/>
      <c r="AF30" s="54">
        <f t="shared" si="8"/>
        <v>0</v>
      </c>
      <c r="AG30" s="34">
        <v>8.6805555555557995E-2</v>
      </c>
      <c r="AH30" s="120">
        <v>9.0277777777780302E-2</v>
      </c>
      <c r="AI30" s="51">
        <f t="shared" si="17"/>
        <v>0</v>
      </c>
      <c r="AJ30" s="121"/>
      <c r="AK30" s="122"/>
      <c r="AL30" s="123"/>
      <c r="AM30" s="51">
        <f t="shared" si="9"/>
        <v>0</v>
      </c>
      <c r="AN30" s="121"/>
      <c r="AO30" s="122"/>
      <c r="AP30" s="123"/>
      <c r="AQ30" s="53">
        <f t="shared" si="2"/>
        <v>0</v>
      </c>
      <c r="AR30" s="79"/>
      <c r="AS30" s="118"/>
      <c r="AT30" s="119"/>
      <c r="AU30" s="118"/>
      <c r="AV30" s="54">
        <f t="shared" si="10"/>
        <v>0</v>
      </c>
      <c r="AW30" s="34">
        <v>8.6805555555557995E-2</v>
      </c>
      <c r="AX30" s="120">
        <v>9.0277777777780302E-2</v>
      </c>
      <c r="AY30" s="51">
        <f t="shared" si="18"/>
        <v>0</v>
      </c>
      <c r="AZ30" s="121"/>
      <c r="BA30" s="122"/>
      <c r="BB30" s="123"/>
      <c r="BC30" s="51">
        <f t="shared" si="11"/>
        <v>0</v>
      </c>
      <c r="BD30" s="121"/>
      <c r="BE30" s="122"/>
      <c r="BF30" s="123"/>
      <c r="BG30" s="53">
        <f t="shared" si="3"/>
        <v>0</v>
      </c>
      <c r="BH30" s="79"/>
      <c r="BI30" s="118"/>
      <c r="BJ30" s="119"/>
      <c r="BK30" s="118"/>
      <c r="BL30" s="54">
        <f t="shared" si="12"/>
        <v>0</v>
      </c>
      <c r="BM30" s="34">
        <v>8.6805555555557995E-2</v>
      </c>
      <c r="BN30" s="120">
        <v>9.0277777777780302E-2</v>
      </c>
      <c r="BO30" s="51">
        <f t="shared" si="19"/>
        <v>0</v>
      </c>
      <c r="BP30" s="121"/>
      <c r="BQ30" s="122"/>
      <c r="BR30" s="123"/>
      <c r="BS30" s="51">
        <f t="shared" si="13"/>
        <v>0</v>
      </c>
      <c r="BT30" s="121"/>
      <c r="BU30" s="122"/>
      <c r="BV30" s="123"/>
      <c r="BW30" s="53">
        <f t="shared" si="4"/>
        <v>0</v>
      </c>
      <c r="BX30" s="79"/>
      <c r="BY30" s="118"/>
      <c r="BZ30" s="119"/>
      <c r="CA30" s="118"/>
      <c r="CB30" s="54">
        <f t="shared" si="14"/>
        <v>0</v>
      </c>
    </row>
    <row r="31" spans="1:80" ht="15.75">
      <c r="A31" s="34">
        <v>9.0277777777780302E-2</v>
      </c>
      <c r="B31" s="120">
        <v>9.3750000000002706E-2</v>
      </c>
      <c r="C31" s="51">
        <f t="shared" si="15"/>
        <v>0</v>
      </c>
      <c r="D31" s="121"/>
      <c r="E31" s="122"/>
      <c r="F31" s="123"/>
      <c r="G31" s="51">
        <f t="shared" si="5"/>
        <v>0</v>
      </c>
      <c r="H31" s="121"/>
      <c r="I31" s="122"/>
      <c r="J31" s="123"/>
      <c r="K31" s="53">
        <f t="shared" si="0"/>
        <v>0</v>
      </c>
      <c r="L31" s="79"/>
      <c r="M31" s="118"/>
      <c r="N31" s="119"/>
      <c r="O31" s="118"/>
      <c r="P31" s="54">
        <f t="shared" si="6"/>
        <v>0</v>
      </c>
      <c r="Q31" s="34">
        <v>9.0277777777780302E-2</v>
      </c>
      <c r="R31" s="120">
        <v>9.3750000000002706E-2</v>
      </c>
      <c r="S31" s="51">
        <f t="shared" si="16"/>
        <v>0</v>
      </c>
      <c r="T31" s="121"/>
      <c r="U31" s="122"/>
      <c r="V31" s="123"/>
      <c r="W31" s="51">
        <f t="shared" si="7"/>
        <v>0</v>
      </c>
      <c r="X31" s="121"/>
      <c r="Y31" s="122"/>
      <c r="Z31" s="123"/>
      <c r="AA31" s="53">
        <f t="shared" si="1"/>
        <v>0</v>
      </c>
      <c r="AB31" s="79"/>
      <c r="AC31" s="118"/>
      <c r="AD31" s="119"/>
      <c r="AE31" s="118"/>
      <c r="AF31" s="54">
        <f t="shared" si="8"/>
        <v>0</v>
      </c>
      <c r="AG31" s="34">
        <v>9.0277777777780302E-2</v>
      </c>
      <c r="AH31" s="120">
        <v>9.3750000000002706E-2</v>
      </c>
      <c r="AI31" s="51">
        <f t="shared" si="17"/>
        <v>0</v>
      </c>
      <c r="AJ31" s="121"/>
      <c r="AK31" s="122"/>
      <c r="AL31" s="123"/>
      <c r="AM31" s="51">
        <f t="shared" si="9"/>
        <v>0</v>
      </c>
      <c r="AN31" s="121"/>
      <c r="AO31" s="122"/>
      <c r="AP31" s="123"/>
      <c r="AQ31" s="53">
        <f t="shared" si="2"/>
        <v>0</v>
      </c>
      <c r="AR31" s="79"/>
      <c r="AS31" s="118"/>
      <c r="AT31" s="119"/>
      <c r="AU31" s="118"/>
      <c r="AV31" s="54">
        <f t="shared" si="10"/>
        <v>0</v>
      </c>
      <c r="AW31" s="34">
        <v>9.0277777777780302E-2</v>
      </c>
      <c r="AX31" s="120">
        <v>9.3750000000002706E-2</v>
      </c>
      <c r="AY31" s="51">
        <f t="shared" si="18"/>
        <v>0</v>
      </c>
      <c r="AZ31" s="121"/>
      <c r="BA31" s="122"/>
      <c r="BB31" s="123"/>
      <c r="BC31" s="51">
        <f t="shared" si="11"/>
        <v>0</v>
      </c>
      <c r="BD31" s="121"/>
      <c r="BE31" s="122"/>
      <c r="BF31" s="123"/>
      <c r="BG31" s="53">
        <f t="shared" si="3"/>
        <v>0</v>
      </c>
      <c r="BH31" s="79"/>
      <c r="BI31" s="118"/>
      <c r="BJ31" s="119"/>
      <c r="BK31" s="118"/>
      <c r="BL31" s="54">
        <f t="shared" si="12"/>
        <v>0</v>
      </c>
      <c r="BM31" s="34">
        <v>9.0277777777780302E-2</v>
      </c>
      <c r="BN31" s="120">
        <v>9.3750000000002706E-2</v>
      </c>
      <c r="BO31" s="51">
        <f t="shared" si="19"/>
        <v>0</v>
      </c>
      <c r="BP31" s="121"/>
      <c r="BQ31" s="122"/>
      <c r="BR31" s="123"/>
      <c r="BS31" s="51">
        <f t="shared" si="13"/>
        <v>0</v>
      </c>
      <c r="BT31" s="121"/>
      <c r="BU31" s="122"/>
      <c r="BV31" s="123"/>
      <c r="BW31" s="53">
        <f t="shared" si="4"/>
        <v>0</v>
      </c>
      <c r="BX31" s="79"/>
      <c r="BY31" s="118"/>
      <c r="BZ31" s="119"/>
      <c r="CA31" s="118"/>
      <c r="CB31" s="54">
        <f t="shared" si="14"/>
        <v>0</v>
      </c>
    </row>
    <row r="32" spans="1:80" ht="15.75">
      <c r="A32" s="34">
        <v>9.3750000000002706E-2</v>
      </c>
      <c r="B32" s="120">
        <v>9.7222222222224999E-2</v>
      </c>
      <c r="C32" s="51">
        <f t="shared" si="15"/>
        <v>0</v>
      </c>
      <c r="D32" s="121"/>
      <c r="E32" s="122"/>
      <c r="F32" s="123"/>
      <c r="G32" s="51">
        <f t="shared" si="5"/>
        <v>0</v>
      </c>
      <c r="H32" s="121"/>
      <c r="I32" s="122"/>
      <c r="J32" s="123"/>
      <c r="K32" s="53">
        <f t="shared" si="0"/>
        <v>0</v>
      </c>
      <c r="L32" s="79"/>
      <c r="M32" s="118"/>
      <c r="N32" s="119"/>
      <c r="O32" s="118"/>
      <c r="P32" s="54">
        <f t="shared" si="6"/>
        <v>0</v>
      </c>
      <c r="Q32" s="34">
        <v>9.3750000000002706E-2</v>
      </c>
      <c r="R32" s="120">
        <v>9.7222222222224999E-2</v>
      </c>
      <c r="S32" s="51">
        <f t="shared" si="16"/>
        <v>0</v>
      </c>
      <c r="T32" s="121"/>
      <c r="U32" s="122"/>
      <c r="V32" s="123"/>
      <c r="W32" s="51">
        <f t="shared" si="7"/>
        <v>0</v>
      </c>
      <c r="X32" s="121"/>
      <c r="Y32" s="122"/>
      <c r="Z32" s="123"/>
      <c r="AA32" s="53">
        <f t="shared" si="1"/>
        <v>0</v>
      </c>
      <c r="AB32" s="79"/>
      <c r="AC32" s="118"/>
      <c r="AD32" s="119"/>
      <c r="AE32" s="118"/>
      <c r="AF32" s="54">
        <f t="shared" si="8"/>
        <v>0</v>
      </c>
      <c r="AG32" s="34">
        <v>9.3750000000002706E-2</v>
      </c>
      <c r="AH32" s="120">
        <v>9.7222222222224999E-2</v>
      </c>
      <c r="AI32" s="51">
        <f t="shared" si="17"/>
        <v>0</v>
      </c>
      <c r="AJ32" s="121"/>
      <c r="AK32" s="122"/>
      <c r="AL32" s="123"/>
      <c r="AM32" s="51">
        <f t="shared" si="9"/>
        <v>0</v>
      </c>
      <c r="AN32" s="121"/>
      <c r="AO32" s="122"/>
      <c r="AP32" s="123"/>
      <c r="AQ32" s="53">
        <f t="shared" si="2"/>
        <v>0</v>
      </c>
      <c r="AR32" s="79"/>
      <c r="AS32" s="118"/>
      <c r="AT32" s="119"/>
      <c r="AU32" s="118"/>
      <c r="AV32" s="54">
        <f t="shared" si="10"/>
        <v>0</v>
      </c>
      <c r="AW32" s="34">
        <v>9.3750000000002706E-2</v>
      </c>
      <c r="AX32" s="120">
        <v>9.7222222222224999E-2</v>
      </c>
      <c r="AY32" s="51">
        <f t="shared" si="18"/>
        <v>0</v>
      </c>
      <c r="AZ32" s="121"/>
      <c r="BA32" s="122"/>
      <c r="BB32" s="123"/>
      <c r="BC32" s="51">
        <f t="shared" si="11"/>
        <v>0</v>
      </c>
      <c r="BD32" s="121"/>
      <c r="BE32" s="122"/>
      <c r="BF32" s="123"/>
      <c r="BG32" s="53">
        <f t="shared" si="3"/>
        <v>0</v>
      </c>
      <c r="BH32" s="79"/>
      <c r="BI32" s="118"/>
      <c r="BJ32" s="119"/>
      <c r="BK32" s="118"/>
      <c r="BL32" s="54">
        <f t="shared" si="12"/>
        <v>0</v>
      </c>
      <c r="BM32" s="34">
        <v>9.3750000000002706E-2</v>
      </c>
      <c r="BN32" s="120">
        <v>9.7222222222224999E-2</v>
      </c>
      <c r="BO32" s="51">
        <f t="shared" si="19"/>
        <v>0</v>
      </c>
      <c r="BP32" s="121"/>
      <c r="BQ32" s="122"/>
      <c r="BR32" s="123"/>
      <c r="BS32" s="51">
        <f t="shared" si="13"/>
        <v>0</v>
      </c>
      <c r="BT32" s="121"/>
      <c r="BU32" s="122"/>
      <c r="BV32" s="123"/>
      <c r="BW32" s="53">
        <f t="shared" si="4"/>
        <v>0</v>
      </c>
      <c r="BX32" s="79"/>
      <c r="BY32" s="118"/>
      <c r="BZ32" s="119"/>
      <c r="CA32" s="118"/>
      <c r="CB32" s="54">
        <f t="shared" si="14"/>
        <v>0</v>
      </c>
    </row>
    <row r="33" spans="1:80" ht="15.75">
      <c r="A33" s="34">
        <v>9.7222222222224999E-2</v>
      </c>
      <c r="B33" s="120">
        <v>0.100694444444447</v>
      </c>
      <c r="C33" s="51">
        <f t="shared" si="15"/>
        <v>0</v>
      </c>
      <c r="D33" s="121"/>
      <c r="E33" s="122"/>
      <c r="F33" s="123"/>
      <c r="G33" s="51">
        <f t="shared" si="5"/>
        <v>0</v>
      </c>
      <c r="H33" s="121"/>
      <c r="I33" s="122"/>
      <c r="J33" s="123"/>
      <c r="K33" s="53">
        <f t="shared" si="0"/>
        <v>0</v>
      </c>
      <c r="L33" s="79"/>
      <c r="M33" s="118"/>
      <c r="N33" s="119"/>
      <c r="O33" s="118"/>
      <c r="P33" s="54">
        <f t="shared" si="6"/>
        <v>0</v>
      </c>
      <c r="Q33" s="34">
        <v>9.7222222222224999E-2</v>
      </c>
      <c r="R33" s="120">
        <v>0.100694444444447</v>
      </c>
      <c r="S33" s="51">
        <f t="shared" si="16"/>
        <v>0</v>
      </c>
      <c r="T33" s="121"/>
      <c r="U33" s="122"/>
      <c r="V33" s="123"/>
      <c r="W33" s="51">
        <f t="shared" si="7"/>
        <v>0</v>
      </c>
      <c r="X33" s="121"/>
      <c r="Y33" s="122"/>
      <c r="Z33" s="123"/>
      <c r="AA33" s="53">
        <f t="shared" si="1"/>
        <v>0</v>
      </c>
      <c r="AB33" s="79"/>
      <c r="AC33" s="118"/>
      <c r="AD33" s="119"/>
      <c r="AE33" s="118"/>
      <c r="AF33" s="54">
        <f t="shared" si="8"/>
        <v>0</v>
      </c>
      <c r="AG33" s="34">
        <v>9.7222222222224999E-2</v>
      </c>
      <c r="AH33" s="120">
        <v>0.100694444444447</v>
      </c>
      <c r="AI33" s="51">
        <f t="shared" si="17"/>
        <v>0</v>
      </c>
      <c r="AJ33" s="121"/>
      <c r="AK33" s="122"/>
      <c r="AL33" s="123"/>
      <c r="AM33" s="51">
        <f t="shared" si="9"/>
        <v>0</v>
      </c>
      <c r="AN33" s="121"/>
      <c r="AO33" s="122"/>
      <c r="AP33" s="123"/>
      <c r="AQ33" s="53">
        <f t="shared" si="2"/>
        <v>0</v>
      </c>
      <c r="AR33" s="79"/>
      <c r="AS33" s="118"/>
      <c r="AT33" s="119"/>
      <c r="AU33" s="118"/>
      <c r="AV33" s="54">
        <f t="shared" si="10"/>
        <v>0</v>
      </c>
      <c r="AW33" s="34">
        <v>9.7222222222224999E-2</v>
      </c>
      <c r="AX33" s="120">
        <v>0.100694444444447</v>
      </c>
      <c r="AY33" s="51">
        <f t="shared" si="18"/>
        <v>0</v>
      </c>
      <c r="AZ33" s="121"/>
      <c r="BA33" s="122"/>
      <c r="BB33" s="123"/>
      <c r="BC33" s="51">
        <f t="shared" si="11"/>
        <v>0</v>
      </c>
      <c r="BD33" s="121"/>
      <c r="BE33" s="122"/>
      <c r="BF33" s="123"/>
      <c r="BG33" s="53">
        <f t="shared" si="3"/>
        <v>0</v>
      </c>
      <c r="BH33" s="79"/>
      <c r="BI33" s="118"/>
      <c r="BJ33" s="119"/>
      <c r="BK33" s="118"/>
      <c r="BL33" s="54">
        <f t="shared" si="12"/>
        <v>0</v>
      </c>
      <c r="BM33" s="34">
        <v>9.7222222222224999E-2</v>
      </c>
      <c r="BN33" s="120">
        <v>0.100694444444447</v>
      </c>
      <c r="BO33" s="51">
        <f t="shared" si="19"/>
        <v>0</v>
      </c>
      <c r="BP33" s="121"/>
      <c r="BQ33" s="122"/>
      <c r="BR33" s="123"/>
      <c r="BS33" s="51">
        <f t="shared" si="13"/>
        <v>0</v>
      </c>
      <c r="BT33" s="121"/>
      <c r="BU33" s="122"/>
      <c r="BV33" s="123"/>
      <c r="BW33" s="53">
        <f t="shared" si="4"/>
        <v>0</v>
      </c>
      <c r="BX33" s="79"/>
      <c r="BY33" s="118"/>
      <c r="BZ33" s="119"/>
      <c r="CA33" s="118"/>
      <c r="CB33" s="54">
        <f t="shared" si="14"/>
        <v>0</v>
      </c>
    </row>
    <row r="34" spans="1:80" ht="15.75">
      <c r="A34" s="34">
        <v>0.100694444444447</v>
      </c>
      <c r="B34" s="120">
        <v>0.10416666666667</v>
      </c>
      <c r="C34" s="51">
        <f t="shared" si="15"/>
        <v>0</v>
      </c>
      <c r="D34" s="121"/>
      <c r="E34" s="122"/>
      <c r="F34" s="123"/>
      <c r="G34" s="51">
        <f t="shared" si="5"/>
        <v>0</v>
      </c>
      <c r="H34" s="121"/>
      <c r="I34" s="122"/>
      <c r="J34" s="123"/>
      <c r="K34" s="53">
        <f t="shared" si="0"/>
        <v>0</v>
      </c>
      <c r="L34" s="79"/>
      <c r="M34" s="118"/>
      <c r="N34" s="119"/>
      <c r="O34" s="118"/>
      <c r="P34" s="54">
        <f t="shared" si="6"/>
        <v>0</v>
      </c>
      <c r="Q34" s="34">
        <v>0.100694444444447</v>
      </c>
      <c r="R34" s="120">
        <v>0.10416666666667</v>
      </c>
      <c r="S34" s="51">
        <f t="shared" si="16"/>
        <v>0</v>
      </c>
      <c r="T34" s="121"/>
      <c r="U34" s="122"/>
      <c r="V34" s="123"/>
      <c r="W34" s="51">
        <f t="shared" si="7"/>
        <v>0</v>
      </c>
      <c r="X34" s="121"/>
      <c r="Y34" s="122"/>
      <c r="Z34" s="123"/>
      <c r="AA34" s="53">
        <f t="shared" si="1"/>
        <v>0</v>
      </c>
      <c r="AB34" s="79"/>
      <c r="AC34" s="118"/>
      <c r="AD34" s="119"/>
      <c r="AE34" s="118"/>
      <c r="AF34" s="54">
        <f t="shared" si="8"/>
        <v>0</v>
      </c>
      <c r="AG34" s="34">
        <v>0.100694444444447</v>
      </c>
      <c r="AH34" s="120">
        <v>0.10416666666667</v>
      </c>
      <c r="AI34" s="51">
        <f t="shared" si="17"/>
        <v>0</v>
      </c>
      <c r="AJ34" s="121"/>
      <c r="AK34" s="122"/>
      <c r="AL34" s="123"/>
      <c r="AM34" s="51">
        <f t="shared" si="9"/>
        <v>0</v>
      </c>
      <c r="AN34" s="121"/>
      <c r="AO34" s="122"/>
      <c r="AP34" s="123"/>
      <c r="AQ34" s="53">
        <f t="shared" si="2"/>
        <v>0</v>
      </c>
      <c r="AR34" s="79"/>
      <c r="AS34" s="118"/>
      <c r="AT34" s="119"/>
      <c r="AU34" s="118"/>
      <c r="AV34" s="54">
        <f t="shared" si="10"/>
        <v>0</v>
      </c>
      <c r="AW34" s="34">
        <v>0.100694444444447</v>
      </c>
      <c r="AX34" s="120">
        <v>0.10416666666667</v>
      </c>
      <c r="AY34" s="51">
        <f t="shared" si="18"/>
        <v>0</v>
      </c>
      <c r="AZ34" s="121"/>
      <c r="BA34" s="122"/>
      <c r="BB34" s="123"/>
      <c r="BC34" s="51">
        <f t="shared" si="11"/>
        <v>0</v>
      </c>
      <c r="BD34" s="121"/>
      <c r="BE34" s="122"/>
      <c r="BF34" s="123"/>
      <c r="BG34" s="53">
        <f t="shared" si="3"/>
        <v>0</v>
      </c>
      <c r="BH34" s="79"/>
      <c r="BI34" s="118"/>
      <c r="BJ34" s="119"/>
      <c r="BK34" s="118"/>
      <c r="BL34" s="54">
        <f t="shared" si="12"/>
        <v>0</v>
      </c>
      <c r="BM34" s="34">
        <v>0.100694444444447</v>
      </c>
      <c r="BN34" s="120">
        <v>0.10416666666667</v>
      </c>
      <c r="BO34" s="51">
        <f t="shared" si="19"/>
        <v>0</v>
      </c>
      <c r="BP34" s="121"/>
      <c r="BQ34" s="122"/>
      <c r="BR34" s="123"/>
      <c r="BS34" s="51">
        <f t="shared" si="13"/>
        <v>0</v>
      </c>
      <c r="BT34" s="121"/>
      <c r="BU34" s="122"/>
      <c r="BV34" s="123"/>
      <c r="BW34" s="53">
        <f t="shared" si="4"/>
        <v>0</v>
      </c>
      <c r="BX34" s="79"/>
      <c r="BY34" s="118"/>
      <c r="BZ34" s="119"/>
      <c r="CA34" s="118"/>
      <c r="CB34" s="54">
        <f t="shared" si="14"/>
        <v>0</v>
      </c>
    </row>
    <row r="35" spans="1:80" ht="15.75">
      <c r="A35" s="34">
        <v>0.10416666666667</v>
      </c>
      <c r="B35" s="120">
        <v>0.107638888888892</v>
      </c>
      <c r="C35" s="51">
        <f t="shared" si="15"/>
        <v>0</v>
      </c>
      <c r="D35" s="121"/>
      <c r="E35" s="122"/>
      <c r="F35" s="123"/>
      <c r="G35" s="51">
        <f t="shared" si="5"/>
        <v>0</v>
      </c>
      <c r="H35" s="121"/>
      <c r="I35" s="122"/>
      <c r="J35" s="123"/>
      <c r="K35" s="53">
        <f t="shared" si="0"/>
        <v>0</v>
      </c>
      <c r="L35" s="79"/>
      <c r="M35" s="118"/>
      <c r="N35" s="119"/>
      <c r="O35" s="118"/>
      <c r="P35" s="54">
        <f t="shared" si="6"/>
        <v>0</v>
      </c>
      <c r="Q35" s="34">
        <v>0.10416666666667</v>
      </c>
      <c r="R35" s="120">
        <v>0.107638888888892</v>
      </c>
      <c r="S35" s="51">
        <f t="shared" si="16"/>
        <v>0</v>
      </c>
      <c r="T35" s="121"/>
      <c r="U35" s="122"/>
      <c r="V35" s="123"/>
      <c r="W35" s="51">
        <f t="shared" si="7"/>
        <v>0</v>
      </c>
      <c r="X35" s="121"/>
      <c r="Y35" s="122"/>
      <c r="Z35" s="123"/>
      <c r="AA35" s="53">
        <f t="shared" si="1"/>
        <v>0</v>
      </c>
      <c r="AB35" s="79"/>
      <c r="AC35" s="118"/>
      <c r="AD35" s="119"/>
      <c r="AE35" s="118"/>
      <c r="AF35" s="54">
        <f t="shared" si="8"/>
        <v>0</v>
      </c>
      <c r="AG35" s="34">
        <v>0.10416666666667</v>
      </c>
      <c r="AH35" s="120">
        <v>0.107638888888892</v>
      </c>
      <c r="AI35" s="51">
        <f t="shared" si="17"/>
        <v>0</v>
      </c>
      <c r="AJ35" s="121"/>
      <c r="AK35" s="122"/>
      <c r="AL35" s="123"/>
      <c r="AM35" s="51">
        <f t="shared" si="9"/>
        <v>0</v>
      </c>
      <c r="AN35" s="121"/>
      <c r="AO35" s="122"/>
      <c r="AP35" s="123"/>
      <c r="AQ35" s="53">
        <f t="shared" si="2"/>
        <v>0</v>
      </c>
      <c r="AR35" s="79"/>
      <c r="AS35" s="118"/>
      <c r="AT35" s="119"/>
      <c r="AU35" s="118"/>
      <c r="AV35" s="54">
        <f t="shared" si="10"/>
        <v>0</v>
      </c>
      <c r="AW35" s="34">
        <v>0.10416666666667</v>
      </c>
      <c r="AX35" s="120">
        <v>0.107638888888892</v>
      </c>
      <c r="AY35" s="51">
        <f t="shared" si="18"/>
        <v>0</v>
      </c>
      <c r="AZ35" s="121"/>
      <c r="BA35" s="122"/>
      <c r="BB35" s="123"/>
      <c r="BC35" s="51">
        <f t="shared" si="11"/>
        <v>0</v>
      </c>
      <c r="BD35" s="121"/>
      <c r="BE35" s="122"/>
      <c r="BF35" s="123"/>
      <c r="BG35" s="53">
        <f t="shared" si="3"/>
        <v>0</v>
      </c>
      <c r="BH35" s="79"/>
      <c r="BI35" s="118"/>
      <c r="BJ35" s="119"/>
      <c r="BK35" s="118"/>
      <c r="BL35" s="54">
        <f t="shared" si="12"/>
        <v>0</v>
      </c>
      <c r="BM35" s="34">
        <v>0.10416666666667</v>
      </c>
      <c r="BN35" s="120">
        <v>0.107638888888892</v>
      </c>
      <c r="BO35" s="51">
        <f t="shared" si="19"/>
        <v>0</v>
      </c>
      <c r="BP35" s="121"/>
      <c r="BQ35" s="122"/>
      <c r="BR35" s="123"/>
      <c r="BS35" s="51">
        <f t="shared" si="13"/>
        <v>0</v>
      </c>
      <c r="BT35" s="121"/>
      <c r="BU35" s="122"/>
      <c r="BV35" s="123"/>
      <c r="BW35" s="53">
        <f t="shared" si="4"/>
        <v>0</v>
      </c>
      <c r="BX35" s="79"/>
      <c r="BY35" s="118"/>
      <c r="BZ35" s="119"/>
      <c r="CA35" s="118"/>
      <c r="CB35" s="54">
        <f t="shared" si="14"/>
        <v>0</v>
      </c>
    </row>
    <row r="36" spans="1:80" ht="15.75">
      <c r="A36" s="34">
        <v>0.107638888888892</v>
      </c>
      <c r="B36" s="120">
        <v>0.11111111111111401</v>
      </c>
      <c r="C36" s="51">
        <f t="shared" si="15"/>
        <v>0</v>
      </c>
      <c r="D36" s="121"/>
      <c r="E36" s="122"/>
      <c r="F36" s="123"/>
      <c r="G36" s="51">
        <f t="shared" si="5"/>
        <v>0</v>
      </c>
      <c r="H36" s="121"/>
      <c r="I36" s="122"/>
      <c r="J36" s="123"/>
      <c r="K36" s="53">
        <f t="shared" si="0"/>
        <v>0</v>
      </c>
      <c r="L36" s="79"/>
      <c r="M36" s="118"/>
      <c r="N36" s="119"/>
      <c r="O36" s="118"/>
      <c r="P36" s="54">
        <f t="shared" si="6"/>
        <v>0</v>
      </c>
      <c r="Q36" s="34">
        <v>0.107638888888892</v>
      </c>
      <c r="R36" s="120">
        <v>0.11111111111111401</v>
      </c>
      <c r="S36" s="51">
        <f t="shared" si="16"/>
        <v>0</v>
      </c>
      <c r="T36" s="121"/>
      <c r="U36" s="122"/>
      <c r="V36" s="123"/>
      <c r="W36" s="51">
        <f t="shared" si="7"/>
        <v>0</v>
      </c>
      <c r="X36" s="121"/>
      <c r="Y36" s="122"/>
      <c r="Z36" s="123"/>
      <c r="AA36" s="53">
        <f t="shared" si="1"/>
        <v>0</v>
      </c>
      <c r="AB36" s="79"/>
      <c r="AC36" s="118"/>
      <c r="AD36" s="119"/>
      <c r="AE36" s="118"/>
      <c r="AF36" s="54">
        <f t="shared" si="8"/>
        <v>0</v>
      </c>
      <c r="AG36" s="34">
        <v>0.107638888888892</v>
      </c>
      <c r="AH36" s="120">
        <v>0.11111111111111401</v>
      </c>
      <c r="AI36" s="51">
        <f t="shared" si="17"/>
        <v>0</v>
      </c>
      <c r="AJ36" s="121"/>
      <c r="AK36" s="122"/>
      <c r="AL36" s="123"/>
      <c r="AM36" s="51">
        <f t="shared" si="9"/>
        <v>0</v>
      </c>
      <c r="AN36" s="121"/>
      <c r="AO36" s="122"/>
      <c r="AP36" s="123"/>
      <c r="AQ36" s="53">
        <f t="shared" si="2"/>
        <v>0</v>
      </c>
      <c r="AR36" s="79"/>
      <c r="AS36" s="118"/>
      <c r="AT36" s="119"/>
      <c r="AU36" s="118"/>
      <c r="AV36" s="54">
        <f t="shared" si="10"/>
        <v>0</v>
      </c>
      <c r="AW36" s="34">
        <v>0.107638888888892</v>
      </c>
      <c r="AX36" s="120">
        <v>0.11111111111111401</v>
      </c>
      <c r="AY36" s="51">
        <f t="shared" si="18"/>
        <v>0</v>
      </c>
      <c r="AZ36" s="121"/>
      <c r="BA36" s="122"/>
      <c r="BB36" s="123"/>
      <c r="BC36" s="51">
        <f t="shared" si="11"/>
        <v>0</v>
      </c>
      <c r="BD36" s="121"/>
      <c r="BE36" s="122"/>
      <c r="BF36" s="123"/>
      <c r="BG36" s="53">
        <f t="shared" si="3"/>
        <v>0</v>
      </c>
      <c r="BH36" s="79"/>
      <c r="BI36" s="118"/>
      <c r="BJ36" s="119"/>
      <c r="BK36" s="118"/>
      <c r="BL36" s="54">
        <f t="shared" si="12"/>
        <v>0</v>
      </c>
      <c r="BM36" s="34">
        <v>0.107638888888892</v>
      </c>
      <c r="BN36" s="120">
        <v>0.11111111111111401</v>
      </c>
      <c r="BO36" s="51">
        <f t="shared" si="19"/>
        <v>0</v>
      </c>
      <c r="BP36" s="121"/>
      <c r="BQ36" s="122"/>
      <c r="BR36" s="123"/>
      <c r="BS36" s="51">
        <f t="shared" si="13"/>
        <v>0</v>
      </c>
      <c r="BT36" s="121"/>
      <c r="BU36" s="122"/>
      <c r="BV36" s="123"/>
      <c r="BW36" s="53">
        <f t="shared" si="4"/>
        <v>0</v>
      </c>
      <c r="BX36" s="79"/>
      <c r="BY36" s="118"/>
      <c r="BZ36" s="119"/>
      <c r="CA36" s="118"/>
      <c r="CB36" s="54">
        <f t="shared" si="14"/>
        <v>0</v>
      </c>
    </row>
    <row r="37" spans="1:80" ht="15.75">
      <c r="A37" s="34">
        <v>0.11111111111111401</v>
      </c>
      <c r="B37" s="120">
        <v>0.11458333333333701</v>
      </c>
      <c r="C37" s="51">
        <f t="shared" si="15"/>
        <v>0</v>
      </c>
      <c r="D37" s="121"/>
      <c r="E37" s="122"/>
      <c r="F37" s="123"/>
      <c r="G37" s="51">
        <f t="shared" si="5"/>
        <v>0</v>
      </c>
      <c r="H37" s="121"/>
      <c r="I37" s="122"/>
      <c r="J37" s="123"/>
      <c r="K37" s="53">
        <f t="shared" si="0"/>
        <v>0</v>
      </c>
      <c r="L37" s="79"/>
      <c r="M37" s="118"/>
      <c r="N37" s="119"/>
      <c r="O37" s="118"/>
      <c r="P37" s="54">
        <f t="shared" si="6"/>
        <v>0</v>
      </c>
      <c r="Q37" s="34">
        <v>0.11111111111111401</v>
      </c>
      <c r="R37" s="120">
        <v>0.11458333333333701</v>
      </c>
      <c r="S37" s="51">
        <f t="shared" si="16"/>
        <v>0</v>
      </c>
      <c r="T37" s="121"/>
      <c r="U37" s="122"/>
      <c r="V37" s="123"/>
      <c r="W37" s="51">
        <f t="shared" si="7"/>
        <v>0</v>
      </c>
      <c r="X37" s="121"/>
      <c r="Y37" s="122"/>
      <c r="Z37" s="123"/>
      <c r="AA37" s="53">
        <f t="shared" si="1"/>
        <v>0</v>
      </c>
      <c r="AB37" s="79"/>
      <c r="AC37" s="118"/>
      <c r="AD37" s="119"/>
      <c r="AE37" s="118"/>
      <c r="AF37" s="54">
        <f t="shared" si="8"/>
        <v>0</v>
      </c>
      <c r="AG37" s="34">
        <v>0.11111111111111401</v>
      </c>
      <c r="AH37" s="120">
        <v>0.11458333333333701</v>
      </c>
      <c r="AI37" s="51">
        <f t="shared" si="17"/>
        <v>0</v>
      </c>
      <c r="AJ37" s="121"/>
      <c r="AK37" s="122"/>
      <c r="AL37" s="123"/>
      <c r="AM37" s="51">
        <f t="shared" si="9"/>
        <v>0</v>
      </c>
      <c r="AN37" s="121"/>
      <c r="AO37" s="122"/>
      <c r="AP37" s="123"/>
      <c r="AQ37" s="53">
        <f t="shared" si="2"/>
        <v>0</v>
      </c>
      <c r="AR37" s="79"/>
      <c r="AS37" s="118"/>
      <c r="AT37" s="119"/>
      <c r="AU37" s="118"/>
      <c r="AV37" s="54">
        <f t="shared" si="10"/>
        <v>0</v>
      </c>
      <c r="AW37" s="34">
        <v>0.11111111111111401</v>
      </c>
      <c r="AX37" s="120">
        <v>0.11458333333333701</v>
      </c>
      <c r="AY37" s="51">
        <f t="shared" si="18"/>
        <v>0</v>
      </c>
      <c r="AZ37" s="121"/>
      <c r="BA37" s="122"/>
      <c r="BB37" s="123"/>
      <c r="BC37" s="51">
        <f t="shared" si="11"/>
        <v>0</v>
      </c>
      <c r="BD37" s="121"/>
      <c r="BE37" s="122"/>
      <c r="BF37" s="123"/>
      <c r="BG37" s="53">
        <f t="shared" si="3"/>
        <v>0</v>
      </c>
      <c r="BH37" s="79"/>
      <c r="BI37" s="118"/>
      <c r="BJ37" s="119"/>
      <c r="BK37" s="118"/>
      <c r="BL37" s="54">
        <f t="shared" si="12"/>
        <v>0</v>
      </c>
      <c r="BM37" s="34">
        <v>0.11111111111111401</v>
      </c>
      <c r="BN37" s="120">
        <v>0.11458333333333701</v>
      </c>
      <c r="BO37" s="51">
        <f t="shared" si="19"/>
        <v>0</v>
      </c>
      <c r="BP37" s="121"/>
      <c r="BQ37" s="122"/>
      <c r="BR37" s="123"/>
      <c r="BS37" s="51">
        <f t="shared" si="13"/>
        <v>0</v>
      </c>
      <c r="BT37" s="121"/>
      <c r="BU37" s="122"/>
      <c r="BV37" s="123"/>
      <c r="BW37" s="53">
        <f t="shared" si="4"/>
        <v>0</v>
      </c>
      <c r="BX37" s="79"/>
      <c r="BY37" s="118"/>
      <c r="BZ37" s="119"/>
      <c r="CA37" s="118"/>
      <c r="CB37" s="54">
        <f t="shared" si="14"/>
        <v>0</v>
      </c>
    </row>
    <row r="38" spans="1:80" ht="15.75">
      <c r="A38" s="34">
        <v>0.11458333333333701</v>
      </c>
      <c r="B38" s="120">
        <v>0.11805555555555899</v>
      </c>
      <c r="C38" s="51">
        <f t="shared" si="15"/>
        <v>0</v>
      </c>
      <c r="D38" s="121"/>
      <c r="E38" s="122"/>
      <c r="F38" s="123"/>
      <c r="G38" s="51">
        <f t="shared" si="5"/>
        <v>0</v>
      </c>
      <c r="H38" s="121"/>
      <c r="I38" s="122"/>
      <c r="J38" s="123"/>
      <c r="K38" s="53">
        <f t="shared" si="0"/>
        <v>0</v>
      </c>
      <c r="L38" s="79"/>
      <c r="M38" s="118"/>
      <c r="N38" s="119"/>
      <c r="O38" s="118"/>
      <c r="P38" s="54">
        <f t="shared" si="6"/>
        <v>0</v>
      </c>
      <c r="Q38" s="34">
        <v>0.11458333333333701</v>
      </c>
      <c r="R38" s="120">
        <v>0.11805555555555899</v>
      </c>
      <c r="S38" s="51">
        <f t="shared" si="16"/>
        <v>0</v>
      </c>
      <c r="T38" s="121"/>
      <c r="U38" s="122"/>
      <c r="V38" s="123"/>
      <c r="W38" s="51">
        <f t="shared" si="7"/>
        <v>0</v>
      </c>
      <c r="X38" s="121"/>
      <c r="Y38" s="122"/>
      <c r="Z38" s="123"/>
      <c r="AA38" s="53">
        <f t="shared" si="1"/>
        <v>0</v>
      </c>
      <c r="AB38" s="79"/>
      <c r="AC38" s="118"/>
      <c r="AD38" s="119"/>
      <c r="AE38" s="118"/>
      <c r="AF38" s="54">
        <f t="shared" si="8"/>
        <v>0</v>
      </c>
      <c r="AG38" s="34">
        <v>0.11458333333333701</v>
      </c>
      <c r="AH38" s="120">
        <v>0.11805555555555899</v>
      </c>
      <c r="AI38" s="51">
        <f t="shared" si="17"/>
        <v>0</v>
      </c>
      <c r="AJ38" s="121"/>
      <c r="AK38" s="122"/>
      <c r="AL38" s="123"/>
      <c r="AM38" s="51">
        <f t="shared" si="9"/>
        <v>0</v>
      </c>
      <c r="AN38" s="121"/>
      <c r="AO38" s="122"/>
      <c r="AP38" s="123"/>
      <c r="AQ38" s="53">
        <f t="shared" si="2"/>
        <v>0</v>
      </c>
      <c r="AR38" s="79"/>
      <c r="AS38" s="118"/>
      <c r="AT38" s="119"/>
      <c r="AU38" s="118"/>
      <c r="AV38" s="54">
        <f t="shared" si="10"/>
        <v>0</v>
      </c>
      <c r="AW38" s="34">
        <v>0.11458333333333701</v>
      </c>
      <c r="AX38" s="120">
        <v>0.11805555555555899</v>
      </c>
      <c r="AY38" s="51">
        <f t="shared" si="18"/>
        <v>0</v>
      </c>
      <c r="AZ38" s="121"/>
      <c r="BA38" s="122"/>
      <c r="BB38" s="123"/>
      <c r="BC38" s="51">
        <f t="shared" si="11"/>
        <v>0</v>
      </c>
      <c r="BD38" s="121"/>
      <c r="BE38" s="122"/>
      <c r="BF38" s="123"/>
      <c r="BG38" s="53">
        <f t="shared" si="3"/>
        <v>0</v>
      </c>
      <c r="BH38" s="79"/>
      <c r="BI38" s="118"/>
      <c r="BJ38" s="119"/>
      <c r="BK38" s="118"/>
      <c r="BL38" s="54">
        <f t="shared" si="12"/>
        <v>0</v>
      </c>
      <c r="BM38" s="34">
        <v>0.11458333333333701</v>
      </c>
      <c r="BN38" s="120">
        <v>0.11805555555555899</v>
      </c>
      <c r="BO38" s="51">
        <f t="shared" si="19"/>
        <v>0</v>
      </c>
      <c r="BP38" s="121"/>
      <c r="BQ38" s="122"/>
      <c r="BR38" s="123"/>
      <c r="BS38" s="51">
        <f t="shared" si="13"/>
        <v>0</v>
      </c>
      <c r="BT38" s="121"/>
      <c r="BU38" s="122"/>
      <c r="BV38" s="123"/>
      <c r="BW38" s="53">
        <f t="shared" si="4"/>
        <v>0</v>
      </c>
      <c r="BX38" s="79"/>
      <c r="BY38" s="118"/>
      <c r="BZ38" s="119"/>
      <c r="CA38" s="118"/>
      <c r="CB38" s="54">
        <f t="shared" si="14"/>
        <v>0</v>
      </c>
    </row>
    <row r="39" spans="1:80" ht="15.75">
      <c r="A39" s="34">
        <v>0.11805555555555899</v>
      </c>
      <c r="B39" s="120">
        <v>0.121527777777781</v>
      </c>
      <c r="C39" s="51">
        <f t="shared" si="15"/>
        <v>0</v>
      </c>
      <c r="D39" s="121"/>
      <c r="E39" s="122"/>
      <c r="F39" s="123"/>
      <c r="G39" s="51">
        <f t="shared" si="5"/>
        <v>0</v>
      </c>
      <c r="H39" s="121"/>
      <c r="I39" s="122"/>
      <c r="J39" s="123"/>
      <c r="K39" s="53">
        <f t="shared" si="0"/>
        <v>0</v>
      </c>
      <c r="L39" s="79"/>
      <c r="M39" s="118"/>
      <c r="N39" s="119"/>
      <c r="O39" s="118"/>
      <c r="P39" s="54">
        <f t="shared" si="6"/>
        <v>0</v>
      </c>
      <c r="Q39" s="34">
        <v>0.11805555555555899</v>
      </c>
      <c r="R39" s="120">
        <v>0.121527777777781</v>
      </c>
      <c r="S39" s="51">
        <f t="shared" si="16"/>
        <v>0</v>
      </c>
      <c r="T39" s="121"/>
      <c r="U39" s="122"/>
      <c r="V39" s="123"/>
      <c r="W39" s="51">
        <f t="shared" si="7"/>
        <v>0</v>
      </c>
      <c r="X39" s="121"/>
      <c r="Y39" s="122"/>
      <c r="Z39" s="123"/>
      <c r="AA39" s="53">
        <f t="shared" si="1"/>
        <v>0</v>
      </c>
      <c r="AB39" s="79"/>
      <c r="AC39" s="118"/>
      <c r="AD39" s="119"/>
      <c r="AE39" s="118"/>
      <c r="AF39" s="54">
        <f t="shared" si="8"/>
        <v>0</v>
      </c>
      <c r="AG39" s="34">
        <v>0.11805555555555899</v>
      </c>
      <c r="AH39" s="120">
        <v>0.121527777777781</v>
      </c>
      <c r="AI39" s="51">
        <f t="shared" si="17"/>
        <v>0</v>
      </c>
      <c r="AJ39" s="121"/>
      <c r="AK39" s="122"/>
      <c r="AL39" s="123"/>
      <c r="AM39" s="51">
        <f t="shared" si="9"/>
        <v>0</v>
      </c>
      <c r="AN39" s="121"/>
      <c r="AO39" s="122"/>
      <c r="AP39" s="123"/>
      <c r="AQ39" s="53">
        <f t="shared" si="2"/>
        <v>0</v>
      </c>
      <c r="AR39" s="79"/>
      <c r="AS39" s="118"/>
      <c r="AT39" s="119"/>
      <c r="AU39" s="118"/>
      <c r="AV39" s="54">
        <f t="shared" si="10"/>
        <v>0</v>
      </c>
      <c r="AW39" s="34">
        <v>0.11805555555555899</v>
      </c>
      <c r="AX39" s="120">
        <v>0.121527777777781</v>
      </c>
      <c r="AY39" s="51">
        <f t="shared" si="18"/>
        <v>0</v>
      </c>
      <c r="AZ39" s="121"/>
      <c r="BA39" s="122"/>
      <c r="BB39" s="123"/>
      <c r="BC39" s="51">
        <f t="shared" si="11"/>
        <v>0</v>
      </c>
      <c r="BD39" s="121"/>
      <c r="BE39" s="122"/>
      <c r="BF39" s="123"/>
      <c r="BG39" s="53">
        <f t="shared" si="3"/>
        <v>0</v>
      </c>
      <c r="BH39" s="79"/>
      <c r="BI39" s="118"/>
      <c r="BJ39" s="119"/>
      <c r="BK39" s="118"/>
      <c r="BL39" s="54">
        <f t="shared" si="12"/>
        <v>0</v>
      </c>
      <c r="BM39" s="34">
        <v>0.11805555555555899</v>
      </c>
      <c r="BN39" s="120">
        <v>0.121527777777781</v>
      </c>
      <c r="BO39" s="51">
        <f t="shared" si="19"/>
        <v>0</v>
      </c>
      <c r="BP39" s="121"/>
      <c r="BQ39" s="122"/>
      <c r="BR39" s="123"/>
      <c r="BS39" s="51">
        <f t="shared" si="13"/>
        <v>0</v>
      </c>
      <c r="BT39" s="121"/>
      <c r="BU39" s="122"/>
      <c r="BV39" s="123"/>
      <c r="BW39" s="53">
        <f t="shared" si="4"/>
        <v>0</v>
      </c>
      <c r="BX39" s="79"/>
      <c r="BY39" s="118"/>
      <c r="BZ39" s="119"/>
      <c r="CA39" s="118"/>
      <c r="CB39" s="54">
        <f t="shared" si="14"/>
        <v>0</v>
      </c>
    </row>
    <row r="40" spans="1:80" ht="15.75">
      <c r="A40" s="34">
        <v>0.121527777777781</v>
      </c>
      <c r="B40" s="120">
        <v>0.125000000000004</v>
      </c>
      <c r="C40" s="51">
        <f t="shared" si="15"/>
        <v>0</v>
      </c>
      <c r="D40" s="121"/>
      <c r="E40" s="122"/>
      <c r="F40" s="123"/>
      <c r="G40" s="51">
        <f t="shared" si="5"/>
        <v>0</v>
      </c>
      <c r="H40" s="121"/>
      <c r="I40" s="122"/>
      <c r="J40" s="123"/>
      <c r="K40" s="53">
        <f t="shared" si="0"/>
        <v>0</v>
      </c>
      <c r="L40" s="79"/>
      <c r="M40" s="118"/>
      <c r="N40" s="119"/>
      <c r="O40" s="118"/>
      <c r="P40" s="54">
        <f t="shared" si="6"/>
        <v>0</v>
      </c>
      <c r="Q40" s="34">
        <v>0.121527777777781</v>
      </c>
      <c r="R40" s="120">
        <v>0.125000000000004</v>
      </c>
      <c r="S40" s="51">
        <f t="shared" si="16"/>
        <v>0</v>
      </c>
      <c r="T40" s="121"/>
      <c r="U40" s="122"/>
      <c r="V40" s="123"/>
      <c r="W40" s="51">
        <f t="shared" si="7"/>
        <v>0</v>
      </c>
      <c r="X40" s="121"/>
      <c r="Y40" s="122"/>
      <c r="Z40" s="123"/>
      <c r="AA40" s="53">
        <f t="shared" si="1"/>
        <v>0</v>
      </c>
      <c r="AB40" s="79"/>
      <c r="AC40" s="118"/>
      <c r="AD40" s="119"/>
      <c r="AE40" s="118"/>
      <c r="AF40" s="54">
        <f t="shared" si="8"/>
        <v>0</v>
      </c>
      <c r="AG40" s="34">
        <v>0.121527777777781</v>
      </c>
      <c r="AH40" s="120">
        <v>0.125000000000004</v>
      </c>
      <c r="AI40" s="51">
        <f t="shared" si="17"/>
        <v>0</v>
      </c>
      <c r="AJ40" s="121"/>
      <c r="AK40" s="122"/>
      <c r="AL40" s="123"/>
      <c r="AM40" s="51">
        <f t="shared" si="9"/>
        <v>0</v>
      </c>
      <c r="AN40" s="121"/>
      <c r="AO40" s="122"/>
      <c r="AP40" s="123"/>
      <c r="AQ40" s="53">
        <f t="shared" si="2"/>
        <v>0</v>
      </c>
      <c r="AR40" s="79"/>
      <c r="AS40" s="118"/>
      <c r="AT40" s="119"/>
      <c r="AU40" s="118"/>
      <c r="AV40" s="54">
        <f t="shared" si="10"/>
        <v>0</v>
      </c>
      <c r="AW40" s="34">
        <v>0.121527777777781</v>
      </c>
      <c r="AX40" s="120">
        <v>0.125000000000004</v>
      </c>
      <c r="AY40" s="51">
        <f t="shared" si="18"/>
        <v>0</v>
      </c>
      <c r="AZ40" s="121"/>
      <c r="BA40" s="122"/>
      <c r="BB40" s="123"/>
      <c r="BC40" s="51">
        <f t="shared" si="11"/>
        <v>0</v>
      </c>
      <c r="BD40" s="121"/>
      <c r="BE40" s="122"/>
      <c r="BF40" s="123"/>
      <c r="BG40" s="53">
        <f t="shared" si="3"/>
        <v>0</v>
      </c>
      <c r="BH40" s="79"/>
      <c r="BI40" s="118"/>
      <c r="BJ40" s="119"/>
      <c r="BK40" s="118"/>
      <c r="BL40" s="54">
        <f t="shared" si="12"/>
        <v>0</v>
      </c>
      <c r="BM40" s="34">
        <v>0.121527777777781</v>
      </c>
      <c r="BN40" s="120">
        <v>0.125000000000004</v>
      </c>
      <c r="BO40" s="51">
        <f t="shared" si="19"/>
        <v>0</v>
      </c>
      <c r="BP40" s="121"/>
      <c r="BQ40" s="122"/>
      <c r="BR40" s="123"/>
      <c r="BS40" s="51">
        <f t="shared" si="13"/>
        <v>0</v>
      </c>
      <c r="BT40" s="121"/>
      <c r="BU40" s="122"/>
      <c r="BV40" s="123"/>
      <c r="BW40" s="53">
        <f t="shared" si="4"/>
        <v>0</v>
      </c>
      <c r="BX40" s="79"/>
      <c r="BY40" s="118"/>
      <c r="BZ40" s="119"/>
      <c r="CA40" s="118"/>
      <c r="CB40" s="54">
        <f t="shared" si="14"/>
        <v>0</v>
      </c>
    </row>
    <row r="41" spans="1:80" ht="15.75">
      <c r="A41" s="34">
        <v>0.125000000000004</v>
      </c>
      <c r="B41" s="120">
        <v>0.12847222222222601</v>
      </c>
      <c r="C41" s="51">
        <f t="shared" si="15"/>
        <v>0</v>
      </c>
      <c r="D41" s="121"/>
      <c r="E41" s="122"/>
      <c r="F41" s="123"/>
      <c r="G41" s="51">
        <f t="shared" si="5"/>
        <v>0</v>
      </c>
      <c r="H41" s="121"/>
      <c r="I41" s="122"/>
      <c r="J41" s="123"/>
      <c r="K41" s="53">
        <f t="shared" si="0"/>
        <v>0</v>
      </c>
      <c r="L41" s="79"/>
      <c r="M41" s="118"/>
      <c r="N41" s="119"/>
      <c r="O41" s="118"/>
      <c r="P41" s="54">
        <f t="shared" si="6"/>
        <v>0</v>
      </c>
      <c r="Q41" s="34">
        <v>0.125000000000004</v>
      </c>
      <c r="R41" s="120">
        <v>0.12847222222222601</v>
      </c>
      <c r="S41" s="51">
        <f t="shared" si="16"/>
        <v>0</v>
      </c>
      <c r="T41" s="121"/>
      <c r="U41" s="122"/>
      <c r="V41" s="123"/>
      <c r="W41" s="51">
        <f t="shared" si="7"/>
        <v>0</v>
      </c>
      <c r="X41" s="121"/>
      <c r="Y41" s="122"/>
      <c r="Z41" s="123"/>
      <c r="AA41" s="53">
        <f t="shared" si="1"/>
        <v>0</v>
      </c>
      <c r="AB41" s="79"/>
      <c r="AC41" s="118"/>
      <c r="AD41" s="119"/>
      <c r="AE41" s="118"/>
      <c r="AF41" s="54">
        <f t="shared" si="8"/>
        <v>0</v>
      </c>
      <c r="AG41" s="34">
        <v>0.125000000000004</v>
      </c>
      <c r="AH41" s="120">
        <v>0.12847222222222601</v>
      </c>
      <c r="AI41" s="51">
        <f t="shared" si="17"/>
        <v>0</v>
      </c>
      <c r="AJ41" s="121"/>
      <c r="AK41" s="122"/>
      <c r="AL41" s="123"/>
      <c r="AM41" s="51">
        <f t="shared" si="9"/>
        <v>0</v>
      </c>
      <c r="AN41" s="121"/>
      <c r="AO41" s="122"/>
      <c r="AP41" s="123"/>
      <c r="AQ41" s="53">
        <f t="shared" si="2"/>
        <v>0</v>
      </c>
      <c r="AR41" s="79"/>
      <c r="AS41" s="118"/>
      <c r="AT41" s="119"/>
      <c r="AU41" s="118"/>
      <c r="AV41" s="54">
        <f t="shared" si="10"/>
        <v>0</v>
      </c>
      <c r="AW41" s="34">
        <v>0.125000000000004</v>
      </c>
      <c r="AX41" s="120">
        <v>0.12847222222222601</v>
      </c>
      <c r="AY41" s="51">
        <f t="shared" si="18"/>
        <v>0</v>
      </c>
      <c r="AZ41" s="121"/>
      <c r="BA41" s="122"/>
      <c r="BB41" s="123"/>
      <c r="BC41" s="51">
        <f t="shared" si="11"/>
        <v>0</v>
      </c>
      <c r="BD41" s="121"/>
      <c r="BE41" s="122"/>
      <c r="BF41" s="123"/>
      <c r="BG41" s="53">
        <f t="shared" si="3"/>
        <v>0</v>
      </c>
      <c r="BH41" s="79"/>
      <c r="BI41" s="118"/>
      <c r="BJ41" s="119"/>
      <c r="BK41" s="118"/>
      <c r="BL41" s="54">
        <f t="shared" si="12"/>
        <v>0</v>
      </c>
      <c r="BM41" s="34">
        <v>0.125000000000004</v>
      </c>
      <c r="BN41" s="120">
        <v>0.12847222222222601</v>
      </c>
      <c r="BO41" s="51">
        <f t="shared" si="19"/>
        <v>0</v>
      </c>
      <c r="BP41" s="121"/>
      <c r="BQ41" s="122"/>
      <c r="BR41" s="123"/>
      <c r="BS41" s="51">
        <f t="shared" si="13"/>
        <v>0</v>
      </c>
      <c r="BT41" s="121"/>
      <c r="BU41" s="122"/>
      <c r="BV41" s="123"/>
      <c r="BW41" s="53">
        <f t="shared" si="4"/>
        <v>0</v>
      </c>
      <c r="BX41" s="79"/>
      <c r="BY41" s="118"/>
      <c r="BZ41" s="119"/>
      <c r="CA41" s="118"/>
      <c r="CB41" s="54">
        <f t="shared" si="14"/>
        <v>0</v>
      </c>
    </row>
    <row r="42" spans="1:80" ht="15.75">
      <c r="A42" s="34">
        <v>0.12847222222222601</v>
      </c>
      <c r="B42" s="120">
        <v>0.131944444444448</v>
      </c>
      <c r="C42" s="51">
        <f t="shared" si="15"/>
        <v>0</v>
      </c>
      <c r="D42" s="121"/>
      <c r="E42" s="122"/>
      <c r="F42" s="123"/>
      <c r="G42" s="51">
        <f t="shared" si="5"/>
        <v>0</v>
      </c>
      <c r="H42" s="121"/>
      <c r="I42" s="122"/>
      <c r="J42" s="123"/>
      <c r="K42" s="53">
        <f t="shared" si="0"/>
        <v>0</v>
      </c>
      <c r="L42" s="79"/>
      <c r="M42" s="118"/>
      <c r="N42" s="119"/>
      <c r="O42" s="118"/>
      <c r="P42" s="54">
        <f t="shared" si="6"/>
        <v>0</v>
      </c>
      <c r="Q42" s="34">
        <v>0.12847222222222601</v>
      </c>
      <c r="R42" s="120">
        <v>0.131944444444448</v>
      </c>
      <c r="S42" s="51">
        <f t="shared" si="16"/>
        <v>0</v>
      </c>
      <c r="T42" s="121"/>
      <c r="U42" s="122"/>
      <c r="V42" s="123"/>
      <c r="W42" s="51">
        <f t="shared" si="7"/>
        <v>0</v>
      </c>
      <c r="X42" s="121"/>
      <c r="Y42" s="122"/>
      <c r="Z42" s="123"/>
      <c r="AA42" s="53">
        <f t="shared" si="1"/>
        <v>0</v>
      </c>
      <c r="AB42" s="79"/>
      <c r="AC42" s="118"/>
      <c r="AD42" s="119"/>
      <c r="AE42" s="118"/>
      <c r="AF42" s="54">
        <f t="shared" si="8"/>
        <v>0</v>
      </c>
      <c r="AG42" s="34">
        <v>0.12847222222222601</v>
      </c>
      <c r="AH42" s="120">
        <v>0.131944444444448</v>
      </c>
      <c r="AI42" s="51">
        <f t="shared" si="17"/>
        <v>0</v>
      </c>
      <c r="AJ42" s="121"/>
      <c r="AK42" s="122"/>
      <c r="AL42" s="123"/>
      <c r="AM42" s="51">
        <f t="shared" si="9"/>
        <v>0</v>
      </c>
      <c r="AN42" s="121"/>
      <c r="AO42" s="122"/>
      <c r="AP42" s="123"/>
      <c r="AQ42" s="53">
        <f t="shared" si="2"/>
        <v>0</v>
      </c>
      <c r="AR42" s="79"/>
      <c r="AS42" s="118"/>
      <c r="AT42" s="119"/>
      <c r="AU42" s="118"/>
      <c r="AV42" s="54">
        <f t="shared" si="10"/>
        <v>0</v>
      </c>
      <c r="AW42" s="34">
        <v>0.12847222222222601</v>
      </c>
      <c r="AX42" s="120">
        <v>0.131944444444448</v>
      </c>
      <c r="AY42" s="51">
        <f t="shared" si="18"/>
        <v>0</v>
      </c>
      <c r="AZ42" s="121"/>
      <c r="BA42" s="122"/>
      <c r="BB42" s="123"/>
      <c r="BC42" s="51">
        <f t="shared" si="11"/>
        <v>0</v>
      </c>
      <c r="BD42" s="121"/>
      <c r="BE42" s="122"/>
      <c r="BF42" s="123"/>
      <c r="BG42" s="53">
        <f t="shared" si="3"/>
        <v>0</v>
      </c>
      <c r="BH42" s="79"/>
      <c r="BI42" s="118"/>
      <c r="BJ42" s="119"/>
      <c r="BK42" s="118"/>
      <c r="BL42" s="54">
        <f t="shared" si="12"/>
        <v>0</v>
      </c>
      <c r="BM42" s="34">
        <v>0.12847222222222601</v>
      </c>
      <c r="BN42" s="120">
        <v>0.131944444444448</v>
      </c>
      <c r="BO42" s="51">
        <f t="shared" si="19"/>
        <v>0</v>
      </c>
      <c r="BP42" s="121"/>
      <c r="BQ42" s="122"/>
      <c r="BR42" s="123"/>
      <c r="BS42" s="51">
        <f t="shared" si="13"/>
        <v>0</v>
      </c>
      <c r="BT42" s="121"/>
      <c r="BU42" s="122"/>
      <c r="BV42" s="123"/>
      <c r="BW42" s="53">
        <f t="shared" si="4"/>
        <v>0</v>
      </c>
      <c r="BX42" s="79"/>
      <c r="BY42" s="118"/>
      <c r="BZ42" s="119"/>
      <c r="CA42" s="118"/>
      <c r="CB42" s="54">
        <f t="shared" si="14"/>
        <v>0</v>
      </c>
    </row>
    <row r="43" spans="1:80" ht="15.75">
      <c r="A43" s="34">
        <v>0.131944444444448</v>
      </c>
      <c r="B43" s="120">
        <v>0.13541666666667099</v>
      </c>
      <c r="C43" s="51">
        <f t="shared" si="15"/>
        <v>0</v>
      </c>
      <c r="D43" s="121"/>
      <c r="E43" s="122"/>
      <c r="F43" s="123"/>
      <c r="G43" s="51">
        <f t="shared" si="5"/>
        <v>0</v>
      </c>
      <c r="H43" s="121"/>
      <c r="I43" s="122"/>
      <c r="J43" s="123"/>
      <c r="K43" s="53">
        <f t="shared" si="0"/>
        <v>0</v>
      </c>
      <c r="L43" s="79"/>
      <c r="M43" s="118"/>
      <c r="N43" s="119"/>
      <c r="O43" s="118"/>
      <c r="P43" s="54">
        <f t="shared" si="6"/>
        <v>0</v>
      </c>
      <c r="Q43" s="34">
        <v>0.131944444444448</v>
      </c>
      <c r="R43" s="120">
        <v>0.13541666666667099</v>
      </c>
      <c r="S43" s="51">
        <f t="shared" si="16"/>
        <v>0</v>
      </c>
      <c r="T43" s="121"/>
      <c r="U43" s="122"/>
      <c r="V43" s="123"/>
      <c r="W43" s="51">
        <f t="shared" si="7"/>
        <v>0</v>
      </c>
      <c r="X43" s="121"/>
      <c r="Y43" s="122"/>
      <c r="Z43" s="123"/>
      <c r="AA43" s="53">
        <f t="shared" si="1"/>
        <v>0</v>
      </c>
      <c r="AB43" s="79"/>
      <c r="AC43" s="118"/>
      <c r="AD43" s="119"/>
      <c r="AE43" s="118"/>
      <c r="AF43" s="54">
        <f t="shared" si="8"/>
        <v>0</v>
      </c>
      <c r="AG43" s="34">
        <v>0.131944444444448</v>
      </c>
      <c r="AH43" s="120">
        <v>0.13541666666667099</v>
      </c>
      <c r="AI43" s="51">
        <f t="shared" si="17"/>
        <v>0</v>
      </c>
      <c r="AJ43" s="121"/>
      <c r="AK43" s="122"/>
      <c r="AL43" s="123"/>
      <c r="AM43" s="51">
        <f t="shared" si="9"/>
        <v>0</v>
      </c>
      <c r="AN43" s="121"/>
      <c r="AO43" s="122"/>
      <c r="AP43" s="123"/>
      <c r="AQ43" s="53">
        <f t="shared" si="2"/>
        <v>0</v>
      </c>
      <c r="AR43" s="79"/>
      <c r="AS43" s="118"/>
      <c r="AT43" s="119"/>
      <c r="AU43" s="118"/>
      <c r="AV43" s="54">
        <f t="shared" si="10"/>
        <v>0</v>
      </c>
      <c r="AW43" s="34">
        <v>0.131944444444448</v>
      </c>
      <c r="AX43" s="120">
        <v>0.13541666666667099</v>
      </c>
      <c r="AY43" s="51">
        <f t="shared" si="18"/>
        <v>0</v>
      </c>
      <c r="AZ43" s="121"/>
      <c r="BA43" s="122"/>
      <c r="BB43" s="123"/>
      <c r="BC43" s="51">
        <f t="shared" si="11"/>
        <v>0</v>
      </c>
      <c r="BD43" s="121"/>
      <c r="BE43" s="122"/>
      <c r="BF43" s="123"/>
      <c r="BG43" s="53">
        <f t="shared" si="3"/>
        <v>0</v>
      </c>
      <c r="BH43" s="79"/>
      <c r="BI43" s="118"/>
      <c r="BJ43" s="119"/>
      <c r="BK43" s="118"/>
      <c r="BL43" s="54">
        <f t="shared" si="12"/>
        <v>0</v>
      </c>
      <c r="BM43" s="34">
        <v>0.131944444444448</v>
      </c>
      <c r="BN43" s="120">
        <v>0.13541666666667099</v>
      </c>
      <c r="BO43" s="51">
        <f t="shared" si="19"/>
        <v>0</v>
      </c>
      <c r="BP43" s="121"/>
      <c r="BQ43" s="122"/>
      <c r="BR43" s="123"/>
      <c r="BS43" s="51">
        <f t="shared" si="13"/>
        <v>0</v>
      </c>
      <c r="BT43" s="121"/>
      <c r="BU43" s="122"/>
      <c r="BV43" s="123"/>
      <c r="BW43" s="53">
        <f t="shared" si="4"/>
        <v>0</v>
      </c>
      <c r="BX43" s="79"/>
      <c r="BY43" s="118"/>
      <c r="BZ43" s="119"/>
      <c r="CA43" s="118"/>
      <c r="CB43" s="54">
        <f t="shared" si="14"/>
        <v>0</v>
      </c>
    </row>
    <row r="44" spans="1:80" ht="15.75">
      <c r="A44" s="34">
        <v>0.13541666666667099</v>
      </c>
      <c r="B44" s="120">
        <v>0.138888888888893</v>
      </c>
      <c r="C44" s="51">
        <f t="shared" si="15"/>
        <v>0</v>
      </c>
      <c r="D44" s="121"/>
      <c r="E44" s="122"/>
      <c r="F44" s="123"/>
      <c r="G44" s="51">
        <f t="shared" si="5"/>
        <v>0</v>
      </c>
      <c r="H44" s="121"/>
      <c r="I44" s="122"/>
      <c r="J44" s="123"/>
      <c r="K44" s="53">
        <f t="shared" si="0"/>
        <v>0</v>
      </c>
      <c r="L44" s="79"/>
      <c r="M44" s="118"/>
      <c r="N44" s="119"/>
      <c r="O44" s="118"/>
      <c r="P44" s="54">
        <f t="shared" si="6"/>
        <v>0</v>
      </c>
      <c r="Q44" s="34">
        <v>0.13541666666667099</v>
      </c>
      <c r="R44" s="120">
        <v>0.138888888888893</v>
      </c>
      <c r="S44" s="51">
        <f t="shared" si="16"/>
        <v>0</v>
      </c>
      <c r="T44" s="121"/>
      <c r="U44" s="122"/>
      <c r="V44" s="123"/>
      <c r="W44" s="51">
        <f t="shared" si="7"/>
        <v>0</v>
      </c>
      <c r="X44" s="121"/>
      <c r="Y44" s="122"/>
      <c r="Z44" s="123"/>
      <c r="AA44" s="53">
        <f t="shared" si="1"/>
        <v>0</v>
      </c>
      <c r="AB44" s="79"/>
      <c r="AC44" s="118"/>
      <c r="AD44" s="119"/>
      <c r="AE44" s="118"/>
      <c r="AF44" s="54">
        <f t="shared" si="8"/>
        <v>0</v>
      </c>
      <c r="AG44" s="34">
        <v>0.13541666666667099</v>
      </c>
      <c r="AH44" s="120">
        <v>0.138888888888893</v>
      </c>
      <c r="AI44" s="51">
        <f t="shared" si="17"/>
        <v>0</v>
      </c>
      <c r="AJ44" s="121"/>
      <c r="AK44" s="122"/>
      <c r="AL44" s="123"/>
      <c r="AM44" s="51">
        <f t="shared" si="9"/>
        <v>0</v>
      </c>
      <c r="AN44" s="121"/>
      <c r="AO44" s="122"/>
      <c r="AP44" s="123"/>
      <c r="AQ44" s="53">
        <f t="shared" si="2"/>
        <v>0</v>
      </c>
      <c r="AR44" s="79"/>
      <c r="AS44" s="118"/>
      <c r="AT44" s="119"/>
      <c r="AU44" s="118"/>
      <c r="AV44" s="54">
        <f t="shared" si="10"/>
        <v>0</v>
      </c>
      <c r="AW44" s="34">
        <v>0.13541666666667099</v>
      </c>
      <c r="AX44" s="120">
        <v>0.138888888888893</v>
      </c>
      <c r="AY44" s="51">
        <f t="shared" si="18"/>
        <v>0</v>
      </c>
      <c r="AZ44" s="121"/>
      <c r="BA44" s="122"/>
      <c r="BB44" s="123"/>
      <c r="BC44" s="51">
        <f t="shared" si="11"/>
        <v>0</v>
      </c>
      <c r="BD44" s="121"/>
      <c r="BE44" s="122"/>
      <c r="BF44" s="123"/>
      <c r="BG44" s="53">
        <f t="shared" si="3"/>
        <v>0</v>
      </c>
      <c r="BH44" s="79"/>
      <c r="BI44" s="118"/>
      <c r="BJ44" s="119"/>
      <c r="BK44" s="118"/>
      <c r="BL44" s="54">
        <f t="shared" si="12"/>
        <v>0</v>
      </c>
      <c r="BM44" s="34">
        <v>0.13541666666667099</v>
      </c>
      <c r="BN44" s="120">
        <v>0.138888888888893</v>
      </c>
      <c r="BO44" s="51">
        <f t="shared" si="19"/>
        <v>0</v>
      </c>
      <c r="BP44" s="121"/>
      <c r="BQ44" s="122"/>
      <c r="BR44" s="123"/>
      <c r="BS44" s="51">
        <f t="shared" si="13"/>
        <v>0</v>
      </c>
      <c r="BT44" s="121"/>
      <c r="BU44" s="122"/>
      <c r="BV44" s="123"/>
      <c r="BW44" s="53">
        <f t="shared" si="4"/>
        <v>0</v>
      </c>
      <c r="BX44" s="79"/>
      <c r="BY44" s="118"/>
      <c r="BZ44" s="119"/>
      <c r="CA44" s="118"/>
      <c r="CB44" s="54">
        <f t="shared" si="14"/>
        <v>0</v>
      </c>
    </row>
    <row r="45" spans="1:80" ht="15.75">
      <c r="A45" s="34">
        <v>0.138888888888893</v>
      </c>
      <c r="B45" s="120">
        <v>0.14236111111111499</v>
      </c>
      <c r="C45" s="51">
        <f t="shared" si="15"/>
        <v>0</v>
      </c>
      <c r="D45" s="121"/>
      <c r="E45" s="122"/>
      <c r="F45" s="123"/>
      <c r="G45" s="51">
        <f t="shared" si="5"/>
        <v>0</v>
      </c>
      <c r="H45" s="121"/>
      <c r="I45" s="122"/>
      <c r="J45" s="123"/>
      <c r="K45" s="53">
        <f t="shared" si="0"/>
        <v>0</v>
      </c>
      <c r="L45" s="79"/>
      <c r="M45" s="118"/>
      <c r="N45" s="119"/>
      <c r="O45" s="118"/>
      <c r="P45" s="54">
        <f t="shared" si="6"/>
        <v>0</v>
      </c>
      <c r="Q45" s="34">
        <v>0.138888888888893</v>
      </c>
      <c r="R45" s="120">
        <v>0.14236111111111499</v>
      </c>
      <c r="S45" s="51">
        <f t="shared" si="16"/>
        <v>0</v>
      </c>
      <c r="T45" s="121"/>
      <c r="U45" s="122"/>
      <c r="V45" s="123"/>
      <c r="W45" s="51">
        <f t="shared" si="7"/>
        <v>0</v>
      </c>
      <c r="X45" s="121"/>
      <c r="Y45" s="122"/>
      <c r="Z45" s="123"/>
      <c r="AA45" s="53">
        <f t="shared" si="1"/>
        <v>0</v>
      </c>
      <c r="AB45" s="79"/>
      <c r="AC45" s="118"/>
      <c r="AD45" s="119"/>
      <c r="AE45" s="118"/>
      <c r="AF45" s="54">
        <f t="shared" si="8"/>
        <v>0</v>
      </c>
      <c r="AG45" s="34">
        <v>0.138888888888893</v>
      </c>
      <c r="AH45" s="120">
        <v>0.14236111111111499</v>
      </c>
      <c r="AI45" s="51">
        <f t="shared" si="17"/>
        <v>0</v>
      </c>
      <c r="AJ45" s="121"/>
      <c r="AK45" s="122"/>
      <c r="AL45" s="123"/>
      <c r="AM45" s="51">
        <f t="shared" si="9"/>
        <v>0</v>
      </c>
      <c r="AN45" s="121"/>
      <c r="AO45" s="122"/>
      <c r="AP45" s="123"/>
      <c r="AQ45" s="53">
        <f t="shared" si="2"/>
        <v>0</v>
      </c>
      <c r="AR45" s="79"/>
      <c r="AS45" s="118"/>
      <c r="AT45" s="119"/>
      <c r="AU45" s="118"/>
      <c r="AV45" s="54">
        <f t="shared" si="10"/>
        <v>0</v>
      </c>
      <c r="AW45" s="34">
        <v>0.138888888888893</v>
      </c>
      <c r="AX45" s="120">
        <v>0.14236111111111499</v>
      </c>
      <c r="AY45" s="51">
        <f t="shared" si="18"/>
        <v>0</v>
      </c>
      <c r="AZ45" s="121"/>
      <c r="BA45" s="122"/>
      <c r="BB45" s="123"/>
      <c r="BC45" s="51">
        <f t="shared" si="11"/>
        <v>0</v>
      </c>
      <c r="BD45" s="121"/>
      <c r="BE45" s="122"/>
      <c r="BF45" s="123"/>
      <c r="BG45" s="53">
        <f t="shared" si="3"/>
        <v>0</v>
      </c>
      <c r="BH45" s="79"/>
      <c r="BI45" s="118"/>
      <c r="BJ45" s="119"/>
      <c r="BK45" s="118"/>
      <c r="BL45" s="54">
        <f t="shared" si="12"/>
        <v>0</v>
      </c>
      <c r="BM45" s="34">
        <v>0.138888888888893</v>
      </c>
      <c r="BN45" s="120">
        <v>0.14236111111111499</v>
      </c>
      <c r="BO45" s="51">
        <f t="shared" si="19"/>
        <v>0</v>
      </c>
      <c r="BP45" s="121"/>
      <c r="BQ45" s="122"/>
      <c r="BR45" s="123"/>
      <c r="BS45" s="51">
        <f t="shared" si="13"/>
        <v>0</v>
      </c>
      <c r="BT45" s="121"/>
      <c r="BU45" s="122"/>
      <c r="BV45" s="123"/>
      <c r="BW45" s="53">
        <f t="shared" si="4"/>
        <v>0</v>
      </c>
      <c r="BX45" s="79"/>
      <c r="BY45" s="118"/>
      <c r="BZ45" s="119"/>
      <c r="CA45" s="118"/>
      <c r="CB45" s="54">
        <f t="shared" si="14"/>
        <v>0</v>
      </c>
    </row>
    <row r="46" spans="1:80" ht="15.75">
      <c r="A46" s="34">
        <v>0.14236111111111499</v>
      </c>
      <c r="B46" s="120">
        <v>0.14583333333333701</v>
      </c>
      <c r="C46" s="51">
        <f t="shared" si="15"/>
        <v>0</v>
      </c>
      <c r="D46" s="121"/>
      <c r="E46" s="122"/>
      <c r="F46" s="123"/>
      <c r="G46" s="51">
        <f t="shared" si="5"/>
        <v>0</v>
      </c>
      <c r="H46" s="121"/>
      <c r="I46" s="122"/>
      <c r="J46" s="123"/>
      <c r="K46" s="53">
        <f t="shared" si="0"/>
        <v>0</v>
      </c>
      <c r="L46" s="79"/>
      <c r="M46" s="118"/>
      <c r="N46" s="119"/>
      <c r="O46" s="118"/>
      <c r="P46" s="54">
        <f t="shared" si="6"/>
        <v>0</v>
      </c>
      <c r="Q46" s="34">
        <v>0.14236111111111499</v>
      </c>
      <c r="R46" s="120">
        <v>0.14583333333333701</v>
      </c>
      <c r="S46" s="51">
        <f t="shared" si="16"/>
        <v>0</v>
      </c>
      <c r="T46" s="121"/>
      <c r="U46" s="122"/>
      <c r="V46" s="123"/>
      <c r="W46" s="51">
        <f t="shared" si="7"/>
        <v>0</v>
      </c>
      <c r="X46" s="121"/>
      <c r="Y46" s="122"/>
      <c r="Z46" s="123"/>
      <c r="AA46" s="53">
        <f t="shared" si="1"/>
        <v>0</v>
      </c>
      <c r="AB46" s="79"/>
      <c r="AC46" s="118"/>
      <c r="AD46" s="119"/>
      <c r="AE46" s="118"/>
      <c r="AF46" s="54">
        <f t="shared" si="8"/>
        <v>0</v>
      </c>
      <c r="AG46" s="34">
        <v>0.14236111111111499</v>
      </c>
      <c r="AH46" s="120">
        <v>0.14583333333333701</v>
      </c>
      <c r="AI46" s="51">
        <f t="shared" si="17"/>
        <v>0</v>
      </c>
      <c r="AJ46" s="121"/>
      <c r="AK46" s="122"/>
      <c r="AL46" s="123"/>
      <c r="AM46" s="51">
        <f t="shared" si="9"/>
        <v>0</v>
      </c>
      <c r="AN46" s="121"/>
      <c r="AO46" s="122"/>
      <c r="AP46" s="123"/>
      <c r="AQ46" s="53">
        <f t="shared" si="2"/>
        <v>0</v>
      </c>
      <c r="AR46" s="79"/>
      <c r="AS46" s="118"/>
      <c r="AT46" s="119"/>
      <c r="AU46" s="118"/>
      <c r="AV46" s="54">
        <f t="shared" si="10"/>
        <v>0</v>
      </c>
      <c r="AW46" s="34">
        <v>0.14236111111111499</v>
      </c>
      <c r="AX46" s="120">
        <v>0.14583333333333701</v>
      </c>
      <c r="AY46" s="51">
        <f t="shared" si="18"/>
        <v>0</v>
      </c>
      <c r="AZ46" s="121"/>
      <c r="BA46" s="122"/>
      <c r="BB46" s="123"/>
      <c r="BC46" s="51">
        <f t="shared" si="11"/>
        <v>0</v>
      </c>
      <c r="BD46" s="121"/>
      <c r="BE46" s="122"/>
      <c r="BF46" s="123"/>
      <c r="BG46" s="53">
        <f t="shared" si="3"/>
        <v>0</v>
      </c>
      <c r="BH46" s="79"/>
      <c r="BI46" s="118"/>
      <c r="BJ46" s="119"/>
      <c r="BK46" s="118"/>
      <c r="BL46" s="54">
        <f t="shared" si="12"/>
        <v>0</v>
      </c>
      <c r="BM46" s="34">
        <v>0.14236111111111499</v>
      </c>
      <c r="BN46" s="120">
        <v>0.14583333333333701</v>
      </c>
      <c r="BO46" s="51">
        <f t="shared" si="19"/>
        <v>0</v>
      </c>
      <c r="BP46" s="121"/>
      <c r="BQ46" s="122"/>
      <c r="BR46" s="123"/>
      <c r="BS46" s="51">
        <f t="shared" si="13"/>
        <v>0</v>
      </c>
      <c r="BT46" s="121"/>
      <c r="BU46" s="122"/>
      <c r="BV46" s="123"/>
      <c r="BW46" s="53">
        <f t="shared" si="4"/>
        <v>0</v>
      </c>
      <c r="BX46" s="79"/>
      <c r="BY46" s="118"/>
      <c r="BZ46" s="119"/>
      <c r="CA46" s="118"/>
      <c r="CB46" s="54">
        <f t="shared" si="14"/>
        <v>0</v>
      </c>
    </row>
    <row r="47" spans="1:80" ht="15.75">
      <c r="A47" s="34">
        <v>0.14583333333333701</v>
      </c>
      <c r="B47" s="120">
        <v>0.14930555555555999</v>
      </c>
      <c r="C47" s="51">
        <f t="shared" si="15"/>
        <v>0</v>
      </c>
      <c r="D47" s="121"/>
      <c r="E47" s="122"/>
      <c r="F47" s="123"/>
      <c r="G47" s="51">
        <f t="shared" si="5"/>
        <v>0</v>
      </c>
      <c r="H47" s="121"/>
      <c r="I47" s="122"/>
      <c r="J47" s="123"/>
      <c r="K47" s="53">
        <f t="shared" si="0"/>
        <v>0</v>
      </c>
      <c r="L47" s="79"/>
      <c r="M47" s="118"/>
      <c r="N47" s="119"/>
      <c r="O47" s="118"/>
      <c r="P47" s="54">
        <f t="shared" si="6"/>
        <v>0</v>
      </c>
      <c r="Q47" s="34">
        <v>0.14583333333333701</v>
      </c>
      <c r="R47" s="120">
        <v>0.14930555555555999</v>
      </c>
      <c r="S47" s="51">
        <f t="shared" si="16"/>
        <v>0</v>
      </c>
      <c r="T47" s="121"/>
      <c r="U47" s="122"/>
      <c r="V47" s="123"/>
      <c r="W47" s="51">
        <f t="shared" si="7"/>
        <v>0</v>
      </c>
      <c r="X47" s="121"/>
      <c r="Y47" s="122"/>
      <c r="Z47" s="123"/>
      <c r="AA47" s="53">
        <f t="shared" si="1"/>
        <v>0</v>
      </c>
      <c r="AB47" s="79"/>
      <c r="AC47" s="118"/>
      <c r="AD47" s="119"/>
      <c r="AE47" s="118"/>
      <c r="AF47" s="54">
        <f t="shared" si="8"/>
        <v>0</v>
      </c>
      <c r="AG47" s="34">
        <v>0.14583333333333701</v>
      </c>
      <c r="AH47" s="120">
        <v>0.14930555555555999</v>
      </c>
      <c r="AI47" s="51">
        <f t="shared" si="17"/>
        <v>0</v>
      </c>
      <c r="AJ47" s="121"/>
      <c r="AK47" s="122"/>
      <c r="AL47" s="123"/>
      <c r="AM47" s="51">
        <f t="shared" si="9"/>
        <v>0</v>
      </c>
      <c r="AN47" s="121"/>
      <c r="AO47" s="122"/>
      <c r="AP47" s="123"/>
      <c r="AQ47" s="53">
        <f t="shared" si="2"/>
        <v>0</v>
      </c>
      <c r="AR47" s="79"/>
      <c r="AS47" s="118"/>
      <c r="AT47" s="119"/>
      <c r="AU47" s="118"/>
      <c r="AV47" s="54">
        <f t="shared" si="10"/>
        <v>0</v>
      </c>
      <c r="AW47" s="34">
        <v>0.14583333333333701</v>
      </c>
      <c r="AX47" s="120">
        <v>0.14930555555555999</v>
      </c>
      <c r="AY47" s="51">
        <f t="shared" si="18"/>
        <v>0</v>
      </c>
      <c r="AZ47" s="121"/>
      <c r="BA47" s="122"/>
      <c r="BB47" s="123"/>
      <c r="BC47" s="51">
        <f t="shared" si="11"/>
        <v>0</v>
      </c>
      <c r="BD47" s="121"/>
      <c r="BE47" s="122"/>
      <c r="BF47" s="123"/>
      <c r="BG47" s="53">
        <f t="shared" si="3"/>
        <v>0</v>
      </c>
      <c r="BH47" s="79"/>
      <c r="BI47" s="118"/>
      <c r="BJ47" s="119"/>
      <c r="BK47" s="118"/>
      <c r="BL47" s="54">
        <f t="shared" si="12"/>
        <v>0</v>
      </c>
      <c r="BM47" s="34">
        <v>0.14583333333333701</v>
      </c>
      <c r="BN47" s="120">
        <v>0.14930555555555999</v>
      </c>
      <c r="BO47" s="51">
        <f t="shared" si="19"/>
        <v>0</v>
      </c>
      <c r="BP47" s="121"/>
      <c r="BQ47" s="122"/>
      <c r="BR47" s="123"/>
      <c r="BS47" s="51">
        <f t="shared" si="13"/>
        <v>0</v>
      </c>
      <c r="BT47" s="121"/>
      <c r="BU47" s="122"/>
      <c r="BV47" s="123"/>
      <c r="BW47" s="53">
        <f t="shared" si="4"/>
        <v>0</v>
      </c>
      <c r="BX47" s="79"/>
      <c r="BY47" s="118"/>
      <c r="BZ47" s="119"/>
      <c r="CA47" s="118"/>
      <c r="CB47" s="54">
        <f t="shared" si="14"/>
        <v>0</v>
      </c>
    </row>
    <row r="48" spans="1:80" ht="15.75">
      <c r="A48" s="34">
        <v>0.14930555555555999</v>
      </c>
      <c r="B48" s="120">
        <v>0.15277777777778201</v>
      </c>
      <c r="C48" s="51">
        <f t="shared" si="15"/>
        <v>0</v>
      </c>
      <c r="D48" s="121"/>
      <c r="E48" s="122"/>
      <c r="F48" s="123"/>
      <c r="G48" s="51">
        <f t="shared" si="5"/>
        <v>0</v>
      </c>
      <c r="H48" s="121"/>
      <c r="I48" s="122"/>
      <c r="J48" s="123"/>
      <c r="K48" s="53">
        <f t="shared" si="0"/>
        <v>0</v>
      </c>
      <c r="L48" s="79"/>
      <c r="M48" s="118"/>
      <c r="N48" s="119"/>
      <c r="O48" s="118"/>
      <c r="P48" s="54">
        <f t="shared" si="6"/>
        <v>0</v>
      </c>
      <c r="Q48" s="34">
        <v>0.14930555555555999</v>
      </c>
      <c r="R48" s="120">
        <v>0.15277777777778201</v>
      </c>
      <c r="S48" s="51">
        <f t="shared" si="16"/>
        <v>0</v>
      </c>
      <c r="T48" s="121"/>
      <c r="U48" s="122"/>
      <c r="V48" s="123"/>
      <c r="W48" s="51">
        <f t="shared" si="7"/>
        <v>0</v>
      </c>
      <c r="X48" s="121"/>
      <c r="Y48" s="122"/>
      <c r="Z48" s="123"/>
      <c r="AA48" s="53">
        <f t="shared" si="1"/>
        <v>0</v>
      </c>
      <c r="AB48" s="79"/>
      <c r="AC48" s="118"/>
      <c r="AD48" s="119"/>
      <c r="AE48" s="118"/>
      <c r="AF48" s="54">
        <f t="shared" si="8"/>
        <v>0</v>
      </c>
      <c r="AG48" s="34">
        <v>0.14930555555555999</v>
      </c>
      <c r="AH48" s="120">
        <v>0.15277777777778201</v>
      </c>
      <c r="AI48" s="51">
        <f t="shared" si="17"/>
        <v>0</v>
      </c>
      <c r="AJ48" s="121"/>
      <c r="AK48" s="122"/>
      <c r="AL48" s="123"/>
      <c r="AM48" s="51">
        <f t="shared" si="9"/>
        <v>0</v>
      </c>
      <c r="AN48" s="121"/>
      <c r="AO48" s="122"/>
      <c r="AP48" s="123"/>
      <c r="AQ48" s="53">
        <f t="shared" si="2"/>
        <v>0</v>
      </c>
      <c r="AR48" s="79"/>
      <c r="AS48" s="118"/>
      <c r="AT48" s="119"/>
      <c r="AU48" s="118"/>
      <c r="AV48" s="54">
        <f t="shared" si="10"/>
        <v>0</v>
      </c>
      <c r="AW48" s="34">
        <v>0.14930555555555999</v>
      </c>
      <c r="AX48" s="120">
        <v>0.15277777777778201</v>
      </c>
      <c r="AY48" s="51">
        <f t="shared" si="18"/>
        <v>0</v>
      </c>
      <c r="AZ48" s="121"/>
      <c r="BA48" s="122"/>
      <c r="BB48" s="123"/>
      <c r="BC48" s="51">
        <f t="shared" si="11"/>
        <v>0</v>
      </c>
      <c r="BD48" s="121"/>
      <c r="BE48" s="122"/>
      <c r="BF48" s="123"/>
      <c r="BG48" s="53">
        <f t="shared" si="3"/>
        <v>0</v>
      </c>
      <c r="BH48" s="79"/>
      <c r="BI48" s="118"/>
      <c r="BJ48" s="119"/>
      <c r="BK48" s="118"/>
      <c r="BL48" s="54">
        <f t="shared" si="12"/>
        <v>0</v>
      </c>
      <c r="BM48" s="34">
        <v>0.14930555555555999</v>
      </c>
      <c r="BN48" s="120">
        <v>0.15277777777778201</v>
      </c>
      <c r="BO48" s="51">
        <f t="shared" si="19"/>
        <v>0</v>
      </c>
      <c r="BP48" s="121"/>
      <c r="BQ48" s="122"/>
      <c r="BR48" s="123"/>
      <c r="BS48" s="51">
        <f t="shared" si="13"/>
        <v>0</v>
      </c>
      <c r="BT48" s="121"/>
      <c r="BU48" s="122"/>
      <c r="BV48" s="123"/>
      <c r="BW48" s="53">
        <f t="shared" si="4"/>
        <v>0</v>
      </c>
      <c r="BX48" s="79"/>
      <c r="BY48" s="118"/>
      <c r="BZ48" s="119"/>
      <c r="CA48" s="118"/>
      <c r="CB48" s="54">
        <f t="shared" si="14"/>
        <v>0</v>
      </c>
    </row>
    <row r="49" spans="1:80" ht="15.75">
      <c r="A49" s="34">
        <v>0.15277777777778201</v>
      </c>
      <c r="B49" s="120">
        <v>0.156250000000004</v>
      </c>
      <c r="C49" s="51">
        <f t="shared" si="15"/>
        <v>0</v>
      </c>
      <c r="D49" s="121"/>
      <c r="E49" s="122"/>
      <c r="F49" s="123"/>
      <c r="G49" s="51">
        <f t="shared" si="5"/>
        <v>0</v>
      </c>
      <c r="H49" s="121"/>
      <c r="I49" s="122"/>
      <c r="J49" s="123"/>
      <c r="K49" s="53">
        <f t="shared" si="0"/>
        <v>0</v>
      </c>
      <c r="L49" s="79"/>
      <c r="M49" s="118"/>
      <c r="N49" s="119"/>
      <c r="O49" s="118"/>
      <c r="P49" s="54">
        <f t="shared" si="6"/>
        <v>0</v>
      </c>
      <c r="Q49" s="34">
        <v>0.15277777777778201</v>
      </c>
      <c r="R49" s="120">
        <v>0.156250000000004</v>
      </c>
      <c r="S49" s="51">
        <f t="shared" si="16"/>
        <v>0</v>
      </c>
      <c r="T49" s="121"/>
      <c r="U49" s="122"/>
      <c r="V49" s="123"/>
      <c r="W49" s="51">
        <f t="shared" si="7"/>
        <v>0</v>
      </c>
      <c r="X49" s="121"/>
      <c r="Y49" s="122"/>
      <c r="Z49" s="123"/>
      <c r="AA49" s="53">
        <f t="shared" si="1"/>
        <v>0</v>
      </c>
      <c r="AB49" s="79"/>
      <c r="AC49" s="118"/>
      <c r="AD49" s="119"/>
      <c r="AE49" s="118"/>
      <c r="AF49" s="54">
        <f t="shared" si="8"/>
        <v>0</v>
      </c>
      <c r="AG49" s="34">
        <v>0.15277777777778201</v>
      </c>
      <c r="AH49" s="120">
        <v>0.156250000000004</v>
      </c>
      <c r="AI49" s="51">
        <f t="shared" si="17"/>
        <v>0</v>
      </c>
      <c r="AJ49" s="121"/>
      <c r="AK49" s="122"/>
      <c r="AL49" s="123"/>
      <c r="AM49" s="51">
        <f t="shared" si="9"/>
        <v>0</v>
      </c>
      <c r="AN49" s="121"/>
      <c r="AO49" s="122"/>
      <c r="AP49" s="123"/>
      <c r="AQ49" s="53">
        <f t="shared" si="2"/>
        <v>0</v>
      </c>
      <c r="AR49" s="79"/>
      <c r="AS49" s="118"/>
      <c r="AT49" s="119"/>
      <c r="AU49" s="118"/>
      <c r="AV49" s="54">
        <f t="shared" si="10"/>
        <v>0</v>
      </c>
      <c r="AW49" s="34">
        <v>0.15277777777778201</v>
      </c>
      <c r="AX49" s="120">
        <v>0.156250000000004</v>
      </c>
      <c r="AY49" s="51">
        <f t="shared" si="18"/>
        <v>0</v>
      </c>
      <c r="AZ49" s="121"/>
      <c r="BA49" s="122"/>
      <c r="BB49" s="123"/>
      <c r="BC49" s="51">
        <f t="shared" si="11"/>
        <v>0</v>
      </c>
      <c r="BD49" s="121"/>
      <c r="BE49" s="122"/>
      <c r="BF49" s="123"/>
      <c r="BG49" s="53">
        <f t="shared" si="3"/>
        <v>0</v>
      </c>
      <c r="BH49" s="79"/>
      <c r="BI49" s="118"/>
      <c r="BJ49" s="119"/>
      <c r="BK49" s="118"/>
      <c r="BL49" s="54">
        <f t="shared" si="12"/>
        <v>0</v>
      </c>
      <c r="BM49" s="34">
        <v>0.15277777777778201</v>
      </c>
      <c r="BN49" s="120">
        <v>0.156250000000004</v>
      </c>
      <c r="BO49" s="51">
        <f t="shared" si="19"/>
        <v>0</v>
      </c>
      <c r="BP49" s="121"/>
      <c r="BQ49" s="122"/>
      <c r="BR49" s="123"/>
      <c r="BS49" s="51">
        <f t="shared" si="13"/>
        <v>0</v>
      </c>
      <c r="BT49" s="121"/>
      <c r="BU49" s="122"/>
      <c r="BV49" s="123"/>
      <c r="BW49" s="53">
        <f t="shared" si="4"/>
        <v>0</v>
      </c>
      <c r="BX49" s="79"/>
      <c r="BY49" s="118"/>
      <c r="BZ49" s="119"/>
      <c r="CA49" s="118"/>
      <c r="CB49" s="54">
        <f t="shared" si="14"/>
        <v>0</v>
      </c>
    </row>
    <row r="50" spans="1:80" ht="15.75">
      <c r="A50" s="34">
        <v>0.156250000000004</v>
      </c>
      <c r="B50" s="120">
        <v>0.15972222222222701</v>
      </c>
      <c r="C50" s="51">
        <f t="shared" si="15"/>
        <v>0</v>
      </c>
      <c r="D50" s="121"/>
      <c r="E50" s="122"/>
      <c r="F50" s="123"/>
      <c r="G50" s="51">
        <f t="shared" si="5"/>
        <v>0</v>
      </c>
      <c r="H50" s="121"/>
      <c r="I50" s="122"/>
      <c r="J50" s="123"/>
      <c r="K50" s="53">
        <f t="shared" si="0"/>
        <v>0</v>
      </c>
      <c r="L50" s="79"/>
      <c r="M50" s="118"/>
      <c r="N50" s="119"/>
      <c r="O50" s="118"/>
      <c r="P50" s="54">
        <f t="shared" si="6"/>
        <v>0</v>
      </c>
      <c r="Q50" s="34">
        <v>0.156250000000004</v>
      </c>
      <c r="R50" s="120">
        <v>0.15972222222222701</v>
      </c>
      <c r="S50" s="51">
        <f t="shared" si="16"/>
        <v>0</v>
      </c>
      <c r="T50" s="121"/>
      <c r="U50" s="122"/>
      <c r="V50" s="123"/>
      <c r="W50" s="51">
        <f t="shared" si="7"/>
        <v>0</v>
      </c>
      <c r="X50" s="121"/>
      <c r="Y50" s="122"/>
      <c r="Z50" s="123"/>
      <c r="AA50" s="53">
        <f t="shared" si="1"/>
        <v>0</v>
      </c>
      <c r="AB50" s="79"/>
      <c r="AC50" s="118"/>
      <c r="AD50" s="119"/>
      <c r="AE50" s="118"/>
      <c r="AF50" s="54">
        <f t="shared" si="8"/>
        <v>0</v>
      </c>
      <c r="AG50" s="34">
        <v>0.156250000000004</v>
      </c>
      <c r="AH50" s="120">
        <v>0.15972222222222701</v>
      </c>
      <c r="AI50" s="51">
        <f t="shared" si="17"/>
        <v>0</v>
      </c>
      <c r="AJ50" s="121"/>
      <c r="AK50" s="122"/>
      <c r="AL50" s="123"/>
      <c r="AM50" s="51">
        <f t="shared" si="9"/>
        <v>0</v>
      </c>
      <c r="AN50" s="121"/>
      <c r="AO50" s="122"/>
      <c r="AP50" s="123"/>
      <c r="AQ50" s="53">
        <f t="shared" si="2"/>
        <v>0</v>
      </c>
      <c r="AR50" s="79"/>
      <c r="AS50" s="118"/>
      <c r="AT50" s="119"/>
      <c r="AU50" s="118"/>
      <c r="AV50" s="54">
        <f t="shared" si="10"/>
        <v>0</v>
      </c>
      <c r="AW50" s="34">
        <v>0.156250000000004</v>
      </c>
      <c r="AX50" s="120">
        <v>0.15972222222222701</v>
      </c>
      <c r="AY50" s="51">
        <f t="shared" si="18"/>
        <v>0</v>
      </c>
      <c r="AZ50" s="121"/>
      <c r="BA50" s="122"/>
      <c r="BB50" s="123"/>
      <c r="BC50" s="51">
        <f t="shared" si="11"/>
        <v>0</v>
      </c>
      <c r="BD50" s="121"/>
      <c r="BE50" s="122"/>
      <c r="BF50" s="123"/>
      <c r="BG50" s="53">
        <f t="shared" si="3"/>
        <v>0</v>
      </c>
      <c r="BH50" s="79"/>
      <c r="BI50" s="118"/>
      <c r="BJ50" s="119"/>
      <c r="BK50" s="118"/>
      <c r="BL50" s="54">
        <f t="shared" si="12"/>
        <v>0</v>
      </c>
      <c r="BM50" s="34">
        <v>0.156250000000004</v>
      </c>
      <c r="BN50" s="120">
        <v>0.15972222222222701</v>
      </c>
      <c r="BO50" s="51">
        <f t="shared" si="19"/>
        <v>0</v>
      </c>
      <c r="BP50" s="121"/>
      <c r="BQ50" s="122"/>
      <c r="BR50" s="123"/>
      <c r="BS50" s="51">
        <f t="shared" si="13"/>
        <v>0</v>
      </c>
      <c r="BT50" s="121"/>
      <c r="BU50" s="122"/>
      <c r="BV50" s="123"/>
      <c r="BW50" s="53">
        <f t="shared" si="4"/>
        <v>0</v>
      </c>
      <c r="BX50" s="79"/>
      <c r="BY50" s="118"/>
      <c r="BZ50" s="119"/>
      <c r="CA50" s="118"/>
      <c r="CB50" s="54">
        <f t="shared" si="14"/>
        <v>0</v>
      </c>
    </row>
    <row r="51" spans="1:80" ht="15.75">
      <c r="A51" s="34">
        <v>0.15972222222222701</v>
      </c>
      <c r="B51" s="120">
        <v>0.163194444444449</v>
      </c>
      <c r="C51" s="51">
        <f t="shared" si="15"/>
        <v>0</v>
      </c>
      <c r="D51" s="121"/>
      <c r="E51" s="122"/>
      <c r="F51" s="123"/>
      <c r="G51" s="51">
        <f t="shared" si="5"/>
        <v>0</v>
      </c>
      <c r="H51" s="121"/>
      <c r="I51" s="122"/>
      <c r="J51" s="123"/>
      <c r="K51" s="53">
        <f t="shared" si="0"/>
        <v>0</v>
      </c>
      <c r="L51" s="79"/>
      <c r="M51" s="118"/>
      <c r="N51" s="119"/>
      <c r="O51" s="118"/>
      <c r="P51" s="54">
        <f t="shared" si="6"/>
        <v>0</v>
      </c>
      <c r="Q51" s="34">
        <v>0.15972222222222701</v>
      </c>
      <c r="R51" s="120">
        <v>0.163194444444449</v>
      </c>
      <c r="S51" s="51">
        <f t="shared" si="16"/>
        <v>0</v>
      </c>
      <c r="T51" s="121"/>
      <c r="U51" s="122"/>
      <c r="V51" s="123"/>
      <c r="W51" s="51">
        <f t="shared" si="7"/>
        <v>0</v>
      </c>
      <c r="X51" s="121"/>
      <c r="Y51" s="122"/>
      <c r="Z51" s="123"/>
      <c r="AA51" s="53">
        <f t="shared" si="1"/>
        <v>0</v>
      </c>
      <c r="AB51" s="79"/>
      <c r="AC51" s="118"/>
      <c r="AD51" s="119"/>
      <c r="AE51" s="118"/>
      <c r="AF51" s="54">
        <f t="shared" si="8"/>
        <v>0</v>
      </c>
      <c r="AG51" s="34">
        <v>0.15972222222222701</v>
      </c>
      <c r="AH51" s="120">
        <v>0.163194444444449</v>
      </c>
      <c r="AI51" s="51">
        <f t="shared" si="17"/>
        <v>0</v>
      </c>
      <c r="AJ51" s="121"/>
      <c r="AK51" s="122"/>
      <c r="AL51" s="123"/>
      <c r="AM51" s="51">
        <f t="shared" si="9"/>
        <v>0</v>
      </c>
      <c r="AN51" s="121"/>
      <c r="AO51" s="122"/>
      <c r="AP51" s="123"/>
      <c r="AQ51" s="53">
        <f t="shared" si="2"/>
        <v>0</v>
      </c>
      <c r="AR51" s="79"/>
      <c r="AS51" s="118"/>
      <c r="AT51" s="119"/>
      <c r="AU51" s="118"/>
      <c r="AV51" s="54">
        <f t="shared" si="10"/>
        <v>0</v>
      </c>
      <c r="AW51" s="34">
        <v>0.15972222222222701</v>
      </c>
      <c r="AX51" s="120">
        <v>0.163194444444449</v>
      </c>
      <c r="AY51" s="51">
        <f t="shared" si="18"/>
        <v>0</v>
      </c>
      <c r="AZ51" s="121"/>
      <c r="BA51" s="122"/>
      <c r="BB51" s="123"/>
      <c r="BC51" s="51">
        <f t="shared" si="11"/>
        <v>0</v>
      </c>
      <c r="BD51" s="121"/>
      <c r="BE51" s="122"/>
      <c r="BF51" s="123"/>
      <c r="BG51" s="53">
        <f t="shared" si="3"/>
        <v>0</v>
      </c>
      <c r="BH51" s="79"/>
      <c r="BI51" s="118"/>
      <c r="BJ51" s="119"/>
      <c r="BK51" s="118"/>
      <c r="BL51" s="54">
        <f t="shared" si="12"/>
        <v>0</v>
      </c>
      <c r="BM51" s="34">
        <v>0.15972222222222701</v>
      </c>
      <c r="BN51" s="120">
        <v>0.163194444444449</v>
      </c>
      <c r="BO51" s="51">
        <f t="shared" si="19"/>
        <v>0</v>
      </c>
      <c r="BP51" s="121"/>
      <c r="BQ51" s="122"/>
      <c r="BR51" s="123"/>
      <c r="BS51" s="51">
        <f t="shared" si="13"/>
        <v>0</v>
      </c>
      <c r="BT51" s="121"/>
      <c r="BU51" s="122"/>
      <c r="BV51" s="123"/>
      <c r="BW51" s="53">
        <f t="shared" si="4"/>
        <v>0</v>
      </c>
      <c r="BX51" s="79"/>
      <c r="BY51" s="118"/>
      <c r="BZ51" s="119"/>
      <c r="CA51" s="118"/>
      <c r="CB51" s="54">
        <f t="shared" si="14"/>
        <v>0</v>
      </c>
    </row>
    <row r="52" spans="1:80" ht="15.75">
      <c r="A52" s="34">
        <v>0.163194444444449</v>
      </c>
      <c r="B52" s="120">
        <v>0.16666666666667099</v>
      </c>
      <c r="C52" s="51">
        <f t="shared" si="15"/>
        <v>0</v>
      </c>
      <c r="D52" s="121"/>
      <c r="E52" s="122"/>
      <c r="F52" s="123"/>
      <c r="G52" s="51">
        <f t="shared" si="5"/>
        <v>0</v>
      </c>
      <c r="H52" s="121"/>
      <c r="I52" s="122"/>
      <c r="J52" s="123"/>
      <c r="K52" s="53">
        <f t="shared" si="0"/>
        <v>0</v>
      </c>
      <c r="L52" s="79"/>
      <c r="M52" s="118"/>
      <c r="N52" s="119"/>
      <c r="O52" s="118"/>
      <c r="P52" s="54">
        <f t="shared" si="6"/>
        <v>0</v>
      </c>
      <c r="Q52" s="34">
        <v>0.163194444444449</v>
      </c>
      <c r="R52" s="120">
        <v>0.16666666666667099</v>
      </c>
      <c r="S52" s="51">
        <f t="shared" si="16"/>
        <v>0</v>
      </c>
      <c r="T52" s="121"/>
      <c r="U52" s="122"/>
      <c r="V52" s="123"/>
      <c r="W52" s="51">
        <f t="shared" si="7"/>
        <v>0</v>
      </c>
      <c r="X52" s="121"/>
      <c r="Y52" s="122"/>
      <c r="Z52" s="123"/>
      <c r="AA52" s="53">
        <f t="shared" si="1"/>
        <v>0</v>
      </c>
      <c r="AB52" s="79"/>
      <c r="AC52" s="118"/>
      <c r="AD52" s="119"/>
      <c r="AE52" s="118"/>
      <c r="AF52" s="54">
        <f t="shared" si="8"/>
        <v>0</v>
      </c>
      <c r="AG52" s="34">
        <v>0.163194444444449</v>
      </c>
      <c r="AH52" s="120">
        <v>0.16666666666667099</v>
      </c>
      <c r="AI52" s="51">
        <f t="shared" si="17"/>
        <v>0</v>
      </c>
      <c r="AJ52" s="121"/>
      <c r="AK52" s="122"/>
      <c r="AL52" s="123"/>
      <c r="AM52" s="51">
        <f t="shared" si="9"/>
        <v>0</v>
      </c>
      <c r="AN52" s="121"/>
      <c r="AO52" s="122"/>
      <c r="AP52" s="123"/>
      <c r="AQ52" s="53">
        <f t="shared" si="2"/>
        <v>0</v>
      </c>
      <c r="AR52" s="79"/>
      <c r="AS52" s="118"/>
      <c r="AT52" s="119"/>
      <c r="AU52" s="118"/>
      <c r="AV52" s="54">
        <f t="shared" si="10"/>
        <v>0</v>
      </c>
      <c r="AW52" s="34">
        <v>0.163194444444449</v>
      </c>
      <c r="AX52" s="120">
        <v>0.16666666666667099</v>
      </c>
      <c r="AY52" s="51">
        <f t="shared" si="18"/>
        <v>0</v>
      </c>
      <c r="AZ52" s="121"/>
      <c r="BA52" s="122"/>
      <c r="BB52" s="123"/>
      <c r="BC52" s="51">
        <f t="shared" si="11"/>
        <v>0</v>
      </c>
      <c r="BD52" s="121"/>
      <c r="BE52" s="122"/>
      <c r="BF52" s="123"/>
      <c r="BG52" s="53">
        <f t="shared" si="3"/>
        <v>0</v>
      </c>
      <c r="BH52" s="79"/>
      <c r="BI52" s="118"/>
      <c r="BJ52" s="119"/>
      <c r="BK52" s="118"/>
      <c r="BL52" s="54">
        <f t="shared" si="12"/>
        <v>0</v>
      </c>
      <c r="BM52" s="34">
        <v>0.163194444444449</v>
      </c>
      <c r="BN52" s="120">
        <v>0.16666666666667099</v>
      </c>
      <c r="BO52" s="51">
        <f t="shared" si="19"/>
        <v>0</v>
      </c>
      <c r="BP52" s="121"/>
      <c r="BQ52" s="122"/>
      <c r="BR52" s="123"/>
      <c r="BS52" s="51">
        <f t="shared" si="13"/>
        <v>0</v>
      </c>
      <c r="BT52" s="121"/>
      <c r="BU52" s="122"/>
      <c r="BV52" s="123"/>
      <c r="BW52" s="53">
        <f t="shared" si="4"/>
        <v>0</v>
      </c>
      <c r="BX52" s="79"/>
      <c r="BY52" s="118"/>
      <c r="BZ52" s="119"/>
      <c r="CA52" s="118"/>
      <c r="CB52" s="54">
        <f t="shared" si="14"/>
        <v>0</v>
      </c>
    </row>
    <row r="53" spans="1:80" ht="15.75">
      <c r="A53" s="34">
        <v>0.16666666666667099</v>
      </c>
      <c r="B53" s="120">
        <v>0.170138888888894</v>
      </c>
      <c r="C53" s="51">
        <f t="shared" si="15"/>
        <v>0</v>
      </c>
      <c r="D53" s="121"/>
      <c r="E53" s="122"/>
      <c r="F53" s="123"/>
      <c r="G53" s="51">
        <f t="shared" si="5"/>
        <v>0</v>
      </c>
      <c r="H53" s="121"/>
      <c r="I53" s="122"/>
      <c r="J53" s="123"/>
      <c r="K53" s="53">
        <f t="shared" si="0"/>
        <v>0</v>
      </c>
      <c r="L53" s="79"/>
      <c r="M53" s="118"/>
      <c r="N53" s="119"/>
      <c r="O53" s="118"/>
      <c r="P53" s="54">
        <f t="shared" si="6"/>
        <v>0</v>
      </c>
      <c r="Q53" s="34">
        <v>0.16666666666667099</v>
      </c>
      <c r="R53" s="120">
        <v>0.170138888888894</v>
      </c>
      <c r="S53" s="51">
        <f t="shared" si="16"/>
        <v>0</v>
      </c>
      <c r="T53" s="121"/>
      <c r="U53" s="122"/>
      <c r="V53" s="123"/>
      <c r="W53" s="51">
        <f t="shared" si="7"/>
        <v>0</v>
      </c>
      <c r="X53" s="121"/>
      <c r="Y53" s="122"/>
      <c r="Z53" s="123"/>
      <c r="AA53" s="53">
        <f t="shared" si="1"/>
        <v>0</v>
      </c>
      <c r="AB53" s="79"/>
      <c r="AC53" s="118"/>
      <c r="AD53" s="119"/>
      <c r="AE53" s="118"/>
      <c r="AF53" s="54">
        <f t="shared" si="8"/>
        <v>0</v>
      </c>
      <c r="AG53" s="34">
        <v>0.16666666666667099</v>
      </c>
      <c r="AH53" s="120">
        <v>0.170138888888894</v>
      </c>
      <c r="AI53" s="51">
        <f t="shared" si="17"/>
        <v>0</v>
      </c>
      <c r="AJ53" s="121"/>
      <c r="AK53" s="122"/>
      <c r="AL53" s="123"/>
      <c r="AM53" s="51">
        <f t="shared" si="9"/>
        <v>0</v>
      </c>
      <c r="AN53" s="121"/>
      <c r="AO53" s="122"/>
      <c r="AP53" s="123"/>
      <c r="AQ53" s="53">
        <f t="shared" si="2"/>
        <v>0</v>
      </c>
      <c r="AR53" s="79"/>
      <c r="AS53" s="118"/>
      <c r="AT53" s="119"/>
      <c r="AU53" s="118"/>
      <c r="AV53" s="54">
        <f t="shared" si="10"/>
        <v>0</v>
      </c>
      <c r="AW53" s="34">
        <v>0.16666666666667099</v>
      </c>
      <c r="AX53" s="120">
        <v>0.170138888888894</v>
      </c>
      <c r="AY53" s="51">
        <f t="shared" si="18"/>
        <v>0</v>
      </c>
      <c r="AZ53" s="121"/>
      <c r="BA53" s="122"/>
      <c r="BB53" s="123"/>
      <c r="BC53" s="51">
        <f t="shared" si="11"/>
        <v>0</v>
      </c>
      <c r="BD53" s="121"/>
      <c r="BE53" s="122"/>
      <c r="BF53" s="123"/>
      <c r="BG53" s="53">
        <f t="shared" si="3"/>
        <v>0</v>
      </c>
      <c r="BH53" s="79"/>
      <c r="BI53" s="118"/>
      <c r="BJ53" s="119"/>
      <c r="BK53" s="118"/>
      <c r="BL53" s="54">
        <f t="shared" si="12"/>
        <v>0</v>
      </c>
      <c r="BM53" s="34">
        <v>0.16666666666667099</v>
      </c>
      <c r="BN53" s="120">
        <v>0.170138888888894</v>
      </c>
      <c r="BO53" s="51">
        <f t="shared" si="19"/>
        <v>0</v>
      </c>
      <c r="BP53" s="121"/>
      <c r="BQ53" s="122"/>
      <c r="BR53" s="123"/>
      <c r="BS53" s="51">
        <f t="shared" si="13"/>
        <v>0</v>
      </c>
      <c r="BT53" s="121"/>
      <c r="BU53" s="122"/>
      <c r="BV53" s="123"/>
      <c r="BW53" s="53">
        <f t="shared" si="4"/>
        <v>0</v>
      </c>
      <c r="BX53" s="79"/>
      <c r="BY53" s="118"/>
      <c r="BZ53" s="119"/>
      <c r="CA53" s="118"/>
      <c r="CB53" s="54">
        <f t="shared" si="14"/>
        <v>0</v>
      </c>
    </row>
    <row r="54" spans="1:80" ht="15.75">
      <c r="A54" s="34">
        <v>0.170138888888894</v>
      </c>
      <c r="B54" s="120">
        <v>0.17361111111111599</v>
      </c>
      <c r="C54" s="51">
        <f t="shared" si="15"/>
        <v>0</v>
      </c>
      <c r="D54" s="121"/>
      <c r="E54" s="122"/>
      <c r="F54" s="123"/>
      <c r="G54" s="51">
        <f t="shared" si="5"/>
        <v>0</v>
      </c>
      <c r="H54" s="121"/>
      <c r="I54" s="122"/>
      <c r="J54" s="123"/>
      <c r="K54" s="53">
        <f t="shared" si="0"/>
        <v>0</v>
      </c>
      <c r="L54" s="79"/>
      <c r="M54" s="118"/>
      <c r="N54" s="119"/>
      <c r="O54" s="118"/>
      <c r="P54" s="54">
        <f t="shared" si="6"/>
        <v>0</v>
      </c>
      <c r="Q54" s="34">
        <v>0.170138888888894</v>
      </c>
      <c r="R54" s="120">
        <v>0.17361111111111599</v>
      </c>
      <c r="S54" s="51">
        <f t="shared" si="16"/>
        <v>0</v>
      </c>
      <c r="T54" s="121"/>
      <c r="U54" s="122"/>
      <c r="V54" s="123"/>
      <c r="W54" s="51">
        <f t="shared" si="7"/>
        <v>0</v>
      </c>
      <c r="X54" s="121"/>
      <c r="Y54" s="122"/>
      <c r="Z54" s="123"/>
      <c r="AA54" s="53">
        <f t="shared" si="1"/>
        <v>0</v>
      </c>
      <c r="AB54" s="79"/>
      <c r="AC54" s="118"/>
      <c r="AD54" s="119"/>
      <c r="AE54" s="118"/>
      <c r="AF54" s="54">
        <f t="shared" si="8"/>
        <v>0</v>
      </c>
      <c r="AG54" s="34">
        <v>0.170138888888894</v>
      </c>
      <c r="AH54" s="120">
        <v>0.17361111111111599</v>
      </c>
      <c r="AI54" s="51">
        <f t="shared" si="17"/>
        <v>0</v>
      </c>
      <c r="AJ54" s="121"/>
      <c r="AK54" s="122"/>
      <c r="AL54" s="123"/>
      <c r="AM54" s="51">
        <f t="shared" si="9"/>
        <v>0</v>
      </c>
      <c r="AN54" s="121"/>
      <c r="AO54" s="122"/>
      <c r="AP54" s="123"/>
      <c r="AQ54" s="53">
        <f t="shared" si="2"/>
        <v>0</v>
      </c>
      <c r="AR54" s="79"/>
      <c r="AS54" s="118"/>
      <c r="AT54" s="119"/>
      <c r="AU54" s="118"/>
      <c r="AV54" s="54">
        <f t="shared" si="10"/>
        <v>0</v>
      </c>
      <c r="AW54" s="34">
        <v>0.170138888888894</v>
      </c>
      <c r="AX54" s="120">
        <v>0.17361111111111599</v>
      </c>
      <c r="AY54" s="51">
        <f t="shared" si="18"/>
        <v>0</v>
      </c>
      <c r="AZ54" s="121"/>
      <c r="BA54" s="122"/>
      <c r="BB54" s="123"/>
      <c r="BC54" s="51">
        <f t="shared" si="11"/>
        <v>0</v>
      </c>
      <c r="BD54" s="121"/>
      <c r="BE54" s="122"/>
      <c r="BF54" s="123"/>
      <c r="BG54" s="53">
        <f t="shared" si="3"/>
        <v>0</v>
      </c>
      <c r="BH54" s="79"/>
      <c r="BI54" s="118"/>
      <c r="BJ54" s="119"/>
      <c r="BK54" s="118"/>
      <c r="BL54" s="54">
        <f t="shared" si="12"/>
        <v>0</v>
      </c>
      <c r="BM54" s="34">
        <v>0.170138888888894</v>
      </c>
      <c r="BN54" s="120">
        <v>0.17361111111111599</v>
      </c>
      <c r="BO54" s="51">
        <f t="shared" si="19"/>
        <v>0</v>
      </c>
      <c r="BP54" s="121"/>
      <c r="BQ54" s="122"/>
      <c r="BR54" s="123"/>
      <c r="BS54" s="51">
        <f t="shared" si="13"/>
        <v>0</v>
      </c>
      <c r="BT54" s="121"/>
      <c r="BU54" s="122"/>
      <c r="BV54" s="123"/>
      <c r="BW54" s="53">
        <f t="shared" si="4"/>
        <v>0</v>
      </c>
      <c r="BX54" s="79"/>
      <c r="BY54" s="118"/>
      <c r="BZ54" s="119"/>
      <c r="CA54" s="118"/>
      <c r="CB54" s="54">
        <f t="shared" si="14"/>
        <v>0</v>
      </c>
    </row>
    <row r="55" spans="1:80" ht="15.75">
      <c r="A55" s="34">
        <v>0.17361111111111599</v>
      </c>
      <c r="B55" s="120">
        <v>0.17708333333333801</v>
      </c>
      <c r="C55" s="51">
        <f t="shared" si="15"/>
        <v>0</v>
      </c>
      <c r="D55" s="121"/>
      <c r="E55" s="122"/>
      <c r="F55" s="123"/>
      <c r="G55" s="51">
        <f t="shared" si="5"/>
        <v>0</v>
      </c>
      <c r="H55" s="121"/>
      <c r="I55" s="122"/>
      <c r="J55" s="123"/>
      <c r="K55" s="53">
        <f t="shared" si="0"/>
        <v>0</v>
      </c>
      <c r="L55" s="79"/>
      <c r="M55" s="118"/>
      <c r="N55" s="119"/>
      <c r="O55" s="118"/>
      <c r="P55" s="54">
        <f t="shared" si="6"/>
        <v>0</v>
      </c>
      <c r="Q55" s="34">
        <v>0.17361111111111599</v>
      </c>
      <c r="R55" s="120">
        <v>0.17708333333333801</v>
      </c>
      <c r="S55" s="51">
        <f t="shared" si="16"/>
        <v>0</v>
      </c>
      <c r="T55" s="121"/>
      <c r="U55" s="122"/>
      <c r="V55" s="123"/>
      <c r="W55" s="51">
        <f t="shared" si="7"/>
        <v>0</v>
      </c>
      <c r="X55" s="121"/>
      <c r="Y55" s="122"/>
      <c r="Z55" s="123"/>
      <c r="AA55" s="53">
        <f t="shared" si="1"/>
        <v>0</v>
      </c>
      <c r="AB55" s="79"/>
      <c r="AC55" s="118"/>
      <c r="AD55" s="119"/>
      <c r="AE55" s="118"/>
      <c r="AF55" s="54">
        <f t="shared" si="8"/>
        <v>0</v>
      </c>
      <c r="AG55" s="34">
        <v>0.17361111111111599</v>
      </c>
      <c r="AH55" s="120">
        <v>0.17708333333333801</v>
      </c>
      <c r="AI55" s="51">
        <f t="shared" si="17"/>
        <v>0</v>
      </c>
      <c r="AJ55" s="121"/>
      <c r="AK55" s="122"/>
      <c r="AL55" s="123"/>
      <c r="AM55" s="51">
        <f t="shared" si="9"/>
        <v>0</v>
      </c>
      <c r="AN55" s="121"/>
      <c r="AO55" s="122"/>
      <c r="AP55" s="123"/>
      <c r="AQ55" s="53">
        <f t="shared" si="2"/>
        <v>0</v>
      </c>
      <c r="AR55" s="79"/>
      <c r="AS55" s="118"/>
      <c r="AT55" s="119"/>
      <c r="AU55" s="118"/>
      <c r="AV55" s="54">
        <f t="shared" si="10"/>
        <v>0</v>
      </c>
      <c r="AW55" s="34">
        <v>0.17361111111111599</v>
      </c>
      <c r="AX55" s="120">
        <v>0.17708333333333801</v>
      </c>
      <c r="AY55" s="51">
        <f t="shared" si="18"/>
        <v>0</v>
      </c>
      <c r="AZ55" s="121"/>
      <c r="BA55" s="122"/>
      <c r="BB55" s="123"/>
      <c r="BC55" s="51">
        <f t="shared" si="11"/>
        <v>0</v>
      </c>
      <c r="BD55" s="121"/>
      <c r="BE55" s="122"/>
      <c r="BF55" s="123"/>
      <c r="BG55" s="53">
        <f t="shared" si="3"/>
        <v>0</v>
      </c>
      <c r="BH55" s="79"/>
      <c r="BI55" s="118"/>
      <c r="BJ55" s="119"/>
      <c r="BK55" s="118"/>
      <c r="BL55" s="54">
        <f t="shared" si="12"/>
        <v>0</v>
      </c>
      <c r="BM55" s="34">
        <v>0.17361111111111599</v>
      </c>
      <c r="BN55" s="120">
        <v>0.17708333333333801</v>
      </c>
      <c r="BO55" s="51">
        <f t="shared" si="19"/>
        <v>0</v>
      </c>
      <c r="BP55" s="121"/>
      <c r="BQ55" s="122"/>
      <c r="BR55" s="123"/>
      <c r="BS55" s="51">
        <f t="shared" si="13"/>
        <v>0</v>
      </c>
      <c r="BT55" s="121"/>
      <c r="BU55" s="122"/>
      <c r="BV55" s="123"/>
      <c r="BW55" s="53">
        <f t="shared" si="4"/>
        <v>0</v>
      </c>
      <c r="BX55" s="79"/>
      <c r="BY55" s="118"/>
      <c r="BZ55" s="119"/>
      <c r="CA55" s="118"/>
      <c r="CB55" s="54">
        <f t="shared" si="14"/>
        <v>0</v>
      </c>
    </row>
    <row r="56" spans="1:80" ht="15.75">
      <c r="A56" s="34">
        <v>0.17708333333333801</v>
      </c>
      <c r="B56" s="120">
        <v>0.18055555555556099</v>
      </c>
      <c r="C56" s="51">
        <f t="shared" si="15"/>
        <v>0</v>
      </c>
      <c r="D56" s="121"/>
      <c r="E56" s="122"/>
      <c r="F56" s="123"/>
      <c r="G56" s="51">
        <f t="shared" si="5"/>
        <v>0</v>
      </c>
      <c r="H56" s="121"/>
      <c r="I56" s="122"/>
      <c r="J56" s="123"/>
      <c r="K56" s="53">
        <f t="shared" si="0"/>
        <v>0</v>
      </c>
      <c r="L56" s="79"/>
      <c r="M56" s="118"/>
      <c r="N56" s="119"/>
      <c r="O56" s="118"/>
      <c r="P56" s="54">
        <f t="shared" si="6"/>
        <v>0</v>
      </c>
      <c r="Q56" s="34">
        <v>0.17708333333333801</v>
      </c>
      <c r="R56" s="120">
        <v>0.18055555555556099</v>
      </c>
      <c r="S56" s="51">
        <f t="shared" si="16"/>
        <v>0</v>
      </c>
      <c r="T56" s="121"/>
      <c r="U56" s="122"/>
      <c r="V56" s="123"/>
      <c r="W56" s="51">
        <f t="shared" si="7"/>
        <v>0</v>
      </c>
      <c r="X56" s="121"/>
      <c r="Y56" s="122"/>
      <c r="Z56" s="123"/>
      <c r="AA56" s="53">
        <f t="shared" si="1"/>
        <v>0</v>
      </c>
      <c r="AB56" s="79"/>
      <c r="AC56" s="118"/>
      <c r="AD56" s="119"/>
      <c r="AE56" s="118"/>
      <c r="AF56" s="54">
        <f t="shared" si="8"/>
        <v>0</v>
      </c>
      <c r="AG56" s="34">
        <v>0.17708333333333801</v>
      </c>
      <c r="AH56" s="120">
        <v>0.18055555555556099</v>
      </c>
      <c r="AI56" s="51">
        <f t="shared" si="17"/>
        <v>0</v>
      </c>
      <c r="AJ56" s="121"/>
      <c r="AK56" s="122"/>
      <c r="AL56" s="123"/>
      <c r="AM56" s="51">
        <f t="shared" si="9"/>
        <v>0</v>
      </c>
      <c r="AN56" s="121"/>
      <c r="AO56" s="122"/>
      <c r="AP56" s="123"/>
      <c r="AQ56" s="53">
        <f t="shared" si="2"/>
        <v>0</v>
      </c>
      <c r="AR56" s="79"/>
      <c r="AS56" s="118"/>
      <c r="AT56" s="119"/>
      <c r="AU56" s="118"/>
      <c r="AV56" s="54">
        <f t="shared" si="10"/>
        <v>0</v>
      </c>
      <c r="AW56" s="34">
        <v>0.17708333333333801</v>
      </c>
      <c r="AX56" s="120">
        <v>0.18055555555556099</v>
      </c>
      <c r="AY56" s="51">
        <f t="shared" si="18"/>
        <v>0</v>
      </c>
      <c r="AZ56" s="121"/>
      <c r="BA56" s="122"/>
      <c r="BB56" s="123"/>
      <c r="BC56" s="51">
        <f t="shared" si="11"/>
        <v>0</v>
      </c>
      <c r="BD56" s="121"/>
      <c r="BE56" s="122"/>
      <c r="BF56" s="123"/>
      <c r="BG56" s="53">
        <f t="shared" si="3"/>
        <v>0</v>
      </c>
      <c r="BH56" s="79"/>
      <c r="BI56" s="118"/>
      <c r="BJ56" s="119"/>
      <c r="BK56" s="118"/>
      <c r="BL56" s="54">
        <f t="shared" si="12"/>
        <v>0</v>
      </c>
      <c r="BM56" s="34">
        <v>0.17708333333333801</v>
      </c>
      <c r="BN56" s="120">
        <v>0.18055555555556099</v>
      </c>
      <c r="BO56" s="51">
        <f t="shared" si="19"/>
        <v>0</v>
      </c>
      <c r="BP56" s="121"/>
      <c r="BQ56" s="122"/>
      <c r="BR56" s="123"/>
      <c r="BS56" s="51">
        <f t="shared" si="13"/>
        <v>0</v>
      </c>
      <c r="BT56" s="121"/>
      <c r="BU56" s="122"/>
      <c r="BV56" s="123"/>
      <c r="BW56" s="53">
        <f t="shared" si="4"/>
        <v>0</v>
      </c>
      <c r="BX56" s="79"/>
      <c r="BY56" s="118"/>
      <c r="BZ56" s="119"/>
      <c r="CA56" s="118"/>
      <c r="CB56" s="54">
        <f t="shared" si="14"/>
        <v>0</v>
      </c>
    </row>
    <row r="57" spans="1:80" ht="15.75">
      <c r="A57" s="34">
        <v>0.18055555555556099</v>
      </c>
      <c r="B57" s="120">
        <v>0.18402777777778301</v>
      </c>
      <c r="C57" s="51">
        <f t="shared" si="15"/>
        <v>0</v>
      </c>
      <c r="D57" s="121"/>
      <c r="E57" s="122"/>
      <c r="F57" s="123"/>
      <c r="G57" s="51">
        <f t="shared" si="5"/>
        <v>0</v>
      </c>
      <c r="H57" s="121"/>
      <c r="I57" s="122"/>
      <c r="J57" s="123"/>
      <c r="K57" s="53">
        <f t="shared" si="0"/>
        <v>0</v>
      </c>
      <c r="L57" s="79"/>
      <c r="M57" s="118"/>
      <c r="N57" s="119"/>
      <c r="O57" s="118"/>
      <c r="P57" s="54">
        <f t="shared" si="6"/>
        <v>0</v>
      </c>
      <c r="Q57" s="34">
        <v>0.18055555555556099</v>
      </c>
      <c r="R57" s="120">
        <v>0.18402777777778301</v>
      </c>
      <c r="S57" s="51">
        <f t="shared" si="16"/>
        <v>0</v>
      </c>
      <c r="T57" s="121"/>
      <c r="U57" s="122"/>
      <c r="V57" s="123"/>
      <c r="W57" s="51">
        <f t="shared" si="7"/>
        <v>0</v>
      </c>
      <c r="X57" s="121"/>
      <c r="Y57" s="122"/>
      <c r="Z57" s="123"/>
      <c r="AA57" s="53">
        <f t="shared" si="1"/>
        <v>0</v>
      </c>
      <c r="AB57" s="79"/>
      <c r="AC57" s="118"/>
      <c r="AD57" s="119"/>
      <c r="AE57" s="118"/>
      <c r="AF57" s="54">
        <f t="shared" si="8"/>
        <v>0</v>
      </c>
      <c r="AG57" s="34">
        <v>0.18055555555556099</v>
      </c>
      <c r="AH57" s="120">
        <v>0.18402777777778301</v>
      </c>
      <c r="AI57" s="51">
        <f t="shared" si="17"/>
        <v>0</v>
      </c>
      <c r="AJ57" s="121"/>
      <c r="AK57" s="122"/>
      <c r="AL57" s="123"/>
      <c r="AM57" s="51">
        <f t="shared" si="9"/>
        <v>0</v>
      </c>
      <c r="AN57" s="121"/>
      <c r="AO57" s="122"/>
      <c r="AP57" s="123"/>
      <c r="AQ57" s="53">
        <f t="shared" si="2"/>
        <v>0</v>
      </c>
      <c r="AR57" s="79"/>
      <c r="AS57" s="118"/>
      <c r="AT57" s="119"/>
      <c r="AU57" s="118"/>
      <c r="AV57" s="54">
        <f t="shared" si="10"/>
        <v>0</v>
      </c>
      <c r="AW57" s="34">
        <v>0.18055555555556099</v>
      </c>
      <c r="AX57" s="120">
        <v>0.18402777777778301</v>
      </c>
      <c r="AY57" s="51">
        <f t="shared" si="18"/>
        <v>0</v>
      </c>
      <c r="AZ57" s="121"/>
      <c r="BA57" s="122"/>
      <c r="BB57" s="123"/>
      <c r="BC57" s="51">
        <f t="shared" si="11"/>
        <v>0</v>
      </c>
      <c r="BD57" s="121"/>
      <c r="BE57" s="122"/>
      <c r="BF57" s="123"/>
      <c r="BG57" s="53">
        <f t="shared" si="3"/>
        <v>0</v>
      </c>
      <c r="BH57" s="79"/>
      <c r="BI57" s="118"/>
      <c r="BJ57" s="119"/>
      <c r="BK57" s="118"/>
      <c r="BL57" s="54">
        <f t="shared" si="12"/>
        <v>0</v>
      </c>
      <c r="BM57" s="34">
        <v>0.18055555555556099</v>
      </c>
      <c r="BN57" s="120">
        <v>0.18402777777778301</v>
      </c>
      <c r="BO57" s="51">
        <f t="shared" si="19"/>
        <v>0</v>
      </c>
      <c r="BP57" s="121"/>
      <c r="BQ57" s="122"/>
      <c r="BR57" s="123"/>
      <c r="BS57" s="51">
        <f t="shared" si="13"/>
        <v>0</v>
      </c>
      <c r="BT57" s="121"/>
      <c r="BU57" s="122"/>
      <c r="BV57" s="123"/>
      <c r="BW57" s="53">
        <f t="shared" si="4"/>
        <v>0</v>
      </c>
      <c r="BX57" s="79"/>
      <c r="BY57" s="118"/>
      <c r="BZ57" s="119"/>
      <c r="CA57" s="118"/>
      <c r="CB57" s="54">
        <f t="shared" si="14"/>
        <v>0</v>
      </c>
    </row>
    <row r="58" spans="1:80" ht="15.75">
      <c r="A58" s="34">
        <v>0.18402777777778301</v>
      </c>
      <c r="B58" s="120">
        <v>0.187500000000005</v>
      </c>
      <c r="C58" s="51">
        <f t="shared" si="15"/>
        <v>0</v>
      </c>
      <c r="D58" s="121"/>
      <c r="E58" s="122"/>
      <c r="F58" s="123"/>
      <c r="G58" s="51">
        <f t="shared" si="5"/>
        <v>0</v>
      </c>
      <c r="H58" s="121"/>
      <c r="I58" s="122"/>
      <c r="J58" s="123"/>
      <c r="K58" s="53">
        <f t="shared" si="0"/>
        <v>0</v>
      </c>
      <c r="L58" s="79"/>
      <c r="M58" s="118"/>
      <c r="N58" s="119"/>
      <c r="O58" s="118"/>
      <c r="P58" s="54">
        <f t="shared" si="6"/>
        <v>0</v>
      </c>
      <c r="Q58" s="34">
        <v>0.18402777777778301</v>
      </c>
      <c r="R58" s="120">
        <v>0.187500000000005</v>
      </c>
      <c r="S58" s="51">
        <f t="shared" si="16"/>
        <v>0</v>
      </c>
      <c r="T58" s="121"/>
      <c r="U58" s="122"/>
      <c r="V58" s="123"/>
      <c r="W58" s="51">
        <f t="shared" si="7"/>
        <v>0</v>
      </c>
      <c r="X58" s="121"/>
      <c r="Y58" s="122"/>
      <c r="Z58" s="123"/>
      <c r="AA58" s="53">
        <f t="shared" si="1"/>
        <v>0</v>
      </c>
      <c r="AB58" s="79"/>
      <c r="AC58" s="118"/>
      <c r="AD58" s="119"/>
      <c r="AE58" s="118"/>
      <c r="AF58" s="54">
        <f t="shared" si="8"/>
        <v>0</v>
      </c>
      <c r="AG58" s="34">
        <v>0.18402777777778301</v>
      </c>
      <c r="AH58" s="120">
        <v>0.187500000000005</v>
      </c>
      <c r="AI58" s="51">
        <f t="shared" si="17"/>
        <v>0</v>
      </c>
      <c r="AJ58" s="121"/>
      <c r="AK58" s="122"/>
      <c r="AL58" s="123"/>
      <c r="AM58" s="51">
        <f t="shared" si="9"/>
        <v>0</v>
      </c>
      <c r="AN58" s="121"/>
      <c r="AO58" s="122"/>
      <c r="AP58" s="123"/>
      <c r="AQ58" s="53">
        <f t="shared" si="2"/>
        <v>0</v>
      </c>
      <c r="AR58" s="79"/>
      <c r="AS58" s="118"/>
      <c r="AT58" s="119"/>
      <c r="AU58" s="118"/>
      <c r="AV58" s="54">
        <f t="shared" si="10"/>
        <v>0</v>
      </c>
      <c r="AW58" s="34">
        <v>0.18402777777778301</v>
      </c>
      <c r="AX58" s="120">
        <v>0.187500000000005</v>
      </c>
      <c r="AY58" s="51">
        <f t="shared" si="18"/>
        <v>0</v>
      </c>
      <c r="AZ58" s="121"/>
      <c r="BA58" s="122"/>
      <c r="BB58" s="123"/>
      <c r="BC58" s="51">
        <f t="shared" si="11"/>
        <v>0</v>
      </c>
      <c r="BD58" s="121"/>
      <c r="BE58" s="122"/>
      <c r="BF58" s="123"/>
      <c r="BG58" s="53">
        <f t="shared" si="3"/>
        <v>0</v>
      </c>
      <c r="BH58" s="79"/>
      <c r="BI58" s="118"/>
      <c r="BJ58" s="119"/>
      <c r="BK58" s="118"/>
      <c r="BL58" s="54">
        <f t="shared" si="12"/>
        <v>0</v>
      </c>
      <c r="BM58" s="34">
        <v>0.18402777777778301</v>
      </c>
      <c r="BN58" s="120">
        <v>0.187500000000005</v>
      </c>
      <c r="BO58" s="51">
        <f t="shared" si="19"/>
        <v>0</v>
      </c>
      <c r="BP58" s="121"/>
      <c r="BQ58" s="122"/>
      <c r="BR58" s="123"/>
      <c r="BS58" s="51">
        <f t="shared" si="13"/>
        <v>0</v>
      </c>
      <c r="BT58" s="121"/>
      <c r="BU58" s="122"/>
      <c r="BV58" s="123"/>
      <c r="BW58" s="53">
        <f t="shared" si="4"/>
        <v>0</v>
      </c>
      <c r="BX58" s="79"/>
      <c r="BY58" s="118"/>
      <c r="BZ58" s="119"/>
      <c r="CA58" s="118"/>
      <c r="CB58" s="54">
        <f t="shared" si="14"/>
        <v>0</v>
      </c>
    </row>
    <row r="59" spans="1:80" ht="15.75">
      <c r="A59" s="34">
        <v>0.187500000000005</v>
      </c>
      <c r="B59" s="120">
        <v>0.19097222222222801</v>
      </c>
      <c r="C59" s="51">
        <f t="shared" si="15"/>
        <v>0</v>
      </c>
      <c r="D59" s="121"/>
      <c r="E59" s="122"/>
      <c r="F59" s="123"/>
      <c r="G59" s="51">
        <f t="shared" si="5"/>
        <v>0</v>
      </c>
      <c r="H59" s="121"/>
      <c r="I59" s="122"/>
      <c r="J59" s="123"/>
      <c r="K59" s="53">
        <f t="shared" si="0"/>
        <v>0</v>
      </c>
      <c r="L59" s="79"/>
      <c r="M59" s="118"/>
      <c r="N59" s="119"/>
      <c r="O59" s="118"/>
      <c r="P59" s="54">
        <f t="shared" si="6"/>
        <v>0</v>
      </c>
      <c r="Q59" s="34">
        <v>0.187500000000005</v>
      </c>
      <c r="R59" s="120">
        <v>0.19097222222222801</v>
      </c>
      <c r="S59" s="51">
        <f t="shared" si="16"/>
        <v>0</v>
      </c>
      <c r="T59" s="121"/>
      <c r="U59" s="122"/>
      <c r="V59" s="123"/>
      <c r="W59" s="51">
        <f t="shared" si="7"/>
        <v>0</v>
      </c>
      <c r="X59" s="121"/>
      <c r="Y59" s="122"/>
      <c r="Z59" s="123"/>
      <c r="AA59" s="53">
        <f t="shared" si="1"/>
        <v>0</v>
      </c>
      <c r="AB59" s="79"/>
      <c r="AC59" s="118"/>
      <c r="AD59" s="119"/>
      <c r="AE59" s="118"/>
      <c r="AF59" s="54">
        <f t="shared" si="8"/>
        <v>0</v>
      </c>
      <c r="AG59" s="34">
        <v>0.187500000000005</v>
      </c>
      <c r="AH59" s="120">
        <v>0.19097222222222801</v>
      </c>
      <c r="AI59" s="51">
        <f t="shared" si="17"/>
        <v>0</v>
      </c>
      <c r="AJ59" s="121"/>
      <c r="AK59" s="122"/>
      <c r="AL59" s="123"/>
      <c r="AM59" s="51">
        <f t="shared" si="9"/>
        <v>0</v>
      </c>
      <c r="AN59" s="121"/>
      <c r="AO59" s="122"/>
      <c r="AP59" s="123"/>
      <c r="AQ59" s="53">
        <f t="shared" si="2"/>
        <v>0</v>
      </c>
      <c r="AR59" s="79"/>
      <c r="AS59" s="118"/>
      <c r="AT59" s="119"/>
      <c r="AU59" s="118"/>
      <c r="AV59" s="54">
        <f t="shared" si="10"/>
        <v>0</v>
      </c>
      <c r="AW59" s="34">
        <v>0.187500000000005</v>
      </c>
      <c r="AX59" s="120">
        <v>0.19097222222222801</v>
      </c>
      <c r="AY59" s="51">
        <f t="shared" si="18"/>
        <v>0</v>
      </c>
      <c r="AZ59" s="121"/>
      <c r="BA59" s="122"/>
      <c r="BB59" s="123"/>
      <c r="BC59" s="51">
        <f t="shared" si="11"/>
        <v>0</v>
      </c>
      <c r="BD59" s="121"/>
      <c r="BE59" s="122"/>
      <c r="BF59" s="123"/>
      <c r="BG59" s="53">
        <f t="shared" si="3"/>
        <v>0</v>
      </c>
      <c r="BH59" s="79"/>
      <c r="BI59" s="118"/>
      <c r="BJ59" s="119"/>
      <c r="BK59" s="118"/>
      <c r="BL59" s="54">
        <f t="shared" si="12"/>
        <v>0</v>
      </c>
      <c r="BM59" s="34">
        <v>0.187500000000005</v>
      </c>
      <c r="BN59" s="120">
        <v>0.19097222222222801</v>
      </c>
      <c r="BO59" s="51">
        <f t="shared" si="19"/>
        <v>0</v>
      </c>
      <c r="BP59" s="121"/>
      <c r="BQ59" s="122"/>
      <c r="BR59" s="123"/>
      <c r="BS59" s="51">
        <f t="shared" si="13"/>
        <v>0</v>
      </c>
      <c r="BT59" s="121"/>
      <c r="BU59" s="122"/>
      <c r="BV59" s="123"/>
      <c r="BW59" s="53">
        <f t="shared" si="4"/>
        <v>0</v>
      </c>
      <c r="BX59" s="79"/>
      <c r="BY59" s="118"/>
      <c r="BZ59" s="119"/>
      <c r="CA59" s="118"/>
      <c r="CB59" s="54">
        <f t="shared" si="14"/>
        <v>0</v>
      </c>
    </row>
    <row r="60" spans="1:80" ht="15.75">
      <c r="A60" s="34">
        <v>0.19097222222222801</v>
      </c>
      <c r="B60" s="120">
        <v>0.19444444444445</v>
      </c>
      <c r="C60" s="51">
        <f t="shared" si="15"/>
        <v>0</v>
      </c>
      <c r="D60" s="121"/>
      <c r="E60" s="122"/>
      <c r="F60" s="123"/>
      <c r="G60" s="51">
        <f t="shared" si="5"/>
        <v>0</v>
      </c>
      <c r="H60" s="121"/>
      <c r="I60" s="122"/>
      <c r="J60" s="123"/>
      <c r="K60" s="53">
        <f t="shared" si="0"/>
        <v>0</v>
      </c>
      <c r="L60" s="79"/>
      <c r="M60" s="118"/>
      <c r="N60" s="119"/>
      <c r="O60" s="118"/>
      <c r="P60" s="54">
        <f t="shared" si="6"/>
        <v>0</v>
      </c>
      <c r="Q60" s="34">
        <v>0.19097222222222801</v>
      </c>
      <c r="R60" s="120">
        <v>0.19444444444445</v>
      </c>
      <c r="S60" s="51">
        <f t="shared" si="16"/>
        <v>0</v>
      </c>
      <c r="T60" s="121"/>
      <c r="U60" s="122"/>
      <c r="V60" s="123"/>
      <c r="W60" s="51">
        <f t="shared" si="7"/>
        <v>0</v>
      </c>
      <c r="X60" s="121"/>
      <c r="Y60" s="122"/>
      <c r="Z60" s="123"/>
      <c r="AA60" s="53">
        <f t="shared" si="1"/>
        <v>0</v>
      </c>
      <c r="AB60" s="79"/>
      <c r="AC60" s="118"/>
      <c r="AD60" s="119"/>
      <c r="AE60" s="118"/>
      <c r="AF60" s="54">
        <f t="shared" si="8"/>
        <v>0</v>
      </c>
      <c r="AG60" s="34">
        <v>0.19097222222222801</v>
      </c>
      <c r="AH60" s="120">
        <v>0.19444444444445</v>
      </c>
      <c r="AI60" s="51">
        <f t="shared" si="17"/>
        <v>0</v>
      </c>
      <c r="AJ60" s="121"/>
      <c r="AK60" s="122"/>
      <c r="AL60" s="123"/>
      <c r="AM60" s="51">
        <f t="shared" si="9"/>
        <v>0</v>
      </c>
      <c r="AN60" s="121"/>
      <c r="AO60" s="122"/>
      <c r="AP60" s="123"/>
      <c r="AQ60" s="53">
        <f t="shared" si="2"/>
        <v>0</v>
      </c>
      <c r="AR60" s="79"/>
      <c r="AS60" s="118"/>
      <c r="AT60" s="119"/>
      <c r="AU60" s="118"/>
      <c r="AV60" s="54">
        <f t="shared" si="10"/>
        <v>0</v>
      </c>
      <c r="AW60" s="34">
        <v>0.19097222222222801</v>
      </c>
      <c r="AX60" s="120">
        <v>0.19444444444445</v>
      </c>
      <c r="AY60" s="51">
        <f t="shared" si="18"/>
        <v>0</v>
      </c>
      <c r="AZ60" s="121"/>
      <c r="BA60" s="122"/>
      <c r="BB60" s="123"/>
      <c r="BC60" s="51">
        <f t="shared" si="11"/>
        <v>0</v>
      </c>
      <c r="BD60" s="121"/>
      <c r="BE60" s="122"/>
      <c r="BF60" s="123"/>
      <c r="BG60" s="53">
        <f t="shared" si="3"/>
        <v>0</v>
      </c>
      <c r="BH60" s="79"/>
      <c r="BI60" s="118"/>
      <c r="BJ60" s="119"/>
      <c r="BK60" s="118"/>
      <c r="BL60" s="54">
        <f t="shared" si="12"/>
        <v>0</v>
      </c>
      <c r="BM60" s="34">
        <v>0.19097222222222801</v>
      </c>
      <c r="BN60" s="120">
        <v>0.19444444444445</v>
      </c>
      <c r="BO60" s="51">
        <f t="shared" si="19"/>
        <v>0</v>
      </c>
      <c r="BP60" s="121"/>
      <c r="BQ60" s="122"/>
      <c r="BR60" s="123"/>
      <c r="BS60" s="51">
        <f t="shared" si="13"/>
        <v>0</v>
      </c>
      <c r="BT60" s="121"/>
      <c r="BU60" s="122"/>
      <c r="BV60" s="123"/>
      <c r="BW60" s="53">
        <f t="shared" si="4"/>
        <v>0</v>
      </c>
      <c r="BX60" s="79"/>
      <c r="BY60" s="118"/>
      <c r="BZ60" s="119"/>
      <c r="CA60" s="118"/>
      <c r="CB60" s="54">
        <f t="shared" si="14"/>
        <v>0</v>
      </c>
    </row>
    <row r="61" spans="1:80" ht="15.75">
      <c r="A61" s="34">
        <v>0.19444444444445</v>
      </c>
      <c r="B61" s="120">
        <v>0.19791666666667199</v>
      </c>
      <c r="C61" s="51">
        <f t="shared" si="15"/>
        <v>0</v>
      </c>
      <c r="D61" s="121"/>
      <c r="E61" s="122"/>
      <c r="F61" s="123"/>
      <c r="G61" s="51">
        <f t="shared" si="5"/>
        <v>0</v>
      </c>
      <c r="H61" s="121"/>
      <c r="I61" s="122"/>
      <c r="J61" s="123"/>
      <c r="K61" s="53">
        <f t="shared" si="0"/>
        <v>0</v>
      </c>
      <c r="L61" s="79"/>
      <c r="M61" s="118"/>
      <c r="N61" s="119"/>
      <c r="O61" s="118"/>
      <c r="P61" s="54">
        <f t="shared" si="6"/>
        <v>0</v>
      </c>
      <c r="Q61" s="34">
        <v>0.19444444444445</v>
      </c>
      <c r="R61" s="120">
        <v>0.19791666666667199</v>
      </c>
      <c r="S61" s="51">
        <f t="shared" si="16"/>
        <v>0</v>
      </c>
      <c r="T61" s="121"/>
      <c r="U61" s="122"/>
      <c r="V61" s="123"/>
      <c r="W61" s="51">
        <f t="shared" si="7"/>
        <v>0</v>
      </c>
      <c r="X61" s="121"/>
      <c r="Y61" s="122"/>
      <c r="Z61" s="123"/>
      <c r="AA61" s="53">
        <f t="shared" si="1"/>
        <v>0</v>
      </c>
      <c r="AB61" s="79"/>
      <c r="AC61" s="118"/>
      <c r="AD61" s="119"/>
      <c r="AE61" s="118"/>
      <c r="AF61" s="54">
        <f t="shared" si="8"/>
        <v>0</v>
      </c>
      <c r="AG61" s="34">
        <v>0.19444444444445</v>
      </c>
      <c r="AH61" s="120">
        <v>0.19791666666667199</v>
      </c>
      <c r="AI61" s="51">
        <f t="shared" si="17"/>
        <v>0</v>
      </c>
      <c r="AJ61" s="121"/>
      <c r="AK61" s="122"/>
      <c r="AL61" s="123"/>
      <c r="AM61" s="51">
        <f t="shared" si="9"/>
        <v>0</v>
      </c>
      <c r="AN61" s="121"/>
      <c r="AO61" s="122"/>
      <c r="AP61" s="123"/>
      <c r="AQ61" s="53">
        <f t="shared" si="2"/>
        <v>0</v>
      </c>
      <c r="AR61" s="79"/>
      <c r="AS61" s="118"/>
      <c r="AT61" s="119"/>
      <c r="AU61" s="118"/>
      <c r="AV61" s="54">
        <f t="shared" si="10"/>
        <v>0</v>
      </c>
      <c r="AW61" s="34">
        <v>0.19444444444445</v>
      </c>
      <c r="AX61" s="120">
        <v>0.19791666666667199</v>
      </c>
      <c r="AY61" s="51">
        <f t="shared" si="18"/>
        <v>0</v>
      </c>
      <c r="AZ61" s="121"/>
      <c r="BA61" s="122"/>
      <c r="BB61" s="123"/>
      <c r="BC61" s="51">
        <f t="shared" si="11"/>
        <v>0</v>
      </c>
      <c r="BD61" s="121"/>
      <c r="BE61" s="122"/>
      <c r="BF61" s="123"/>
      <c r="BG61" s="53">
        <f t="shared" si="3"/>
        <v>0</v>
      </c>
      <c r="BH61" s="79"/>
      <c r="BI61" s="118"/>
      <c r="BJ61" s="119"/>
      <c r="BK61" s="118"/>
      <c r="BL61" s="54">
        <f t="shared" si="12"/>
        <v>0</v>
      </c>
      <c r="BM61" s="34">
        <v>0.19444444444445</v>
      </c>
      <c r="BN61" s="120">
        <v>0.19791666666667199</v>
      </c>
      <c r="BO61" s="51">
        <f t="shared" si="19"/>
        <v>0</v>
      </c>
      <c r="BP61" s="121"/>
      <c r="BQ61" s="122"/>
      <c r="BR61" s="123"/>
      <c r="BS61" s="51">
        <f t="shared" si="13"/>
        <v>0</v>
      </c>
      <c r="BT61" s="121"/>
      <c r="BU61" s="122"/>
      <c r="BV61" s="123"/>
      <c r="BW61" s="53">
        <f t="shared" si="4"/>
        <v>0</v>
      </c>
      <c r="BX61" s="79"/>
      <c r="BY61" s="118"/>
      <c r="BZ61" s="119"/>
      <c r="CA61" s="118"/>
      <c r="CB61" s="54">
        <f t="shared" si="14"/>
        <v>0</v>
      </c>
    </row>
    <row r="62" spans="1:80" ht="15.75">
      <c r="A62" s="34">
        <v>0.19791666666667199</v>
      </c>
      <c r="B62" s="120">
        <v>0.201388888888895</v>
      </c>
      <c r="C62" s="51">
        <f t="shared" si="15"/>
        <v>0</v>
      </c>
      <c r="D62" s="121"/>
      <c r="E62" s="122"/>
      <c r="F62" s="123"/>
      <c r="G62" s="51">
        <f t="shared" si="5"/>
        <v>0</v>
      </c>
      <c r="H62" s="121"/>
      <c r="I62" s="122"/>
      <c r="J62" s="123"/>
      <c r="K62" s="53">
        <f t="shared" si="0"/>
        <v>0</v>
      </c>
      <c r="L62" s="79"/>
      <c r="M62" s="118"/>
      <c r="N62" s="119"/>
      <c r="O62" s="118"/>
      <c r="P62" s="54">
        <f t="shared" si="6"/>
        <v>0</v>
      </c>
      <c r="Q62" s="34">
        <v>0.19791666666667199</v>
      </c>
      <c r="R62" s="120">
        <v>0.201388888888895</v>
      </c>
      <c r="S62" s="51">
        <f t="shared" si="16"/>
        <v>0</v>
      </c>
      <c r="T62" s="121"/>
      <c r="U62" s="122"/>
      <c r="V62" s="123"/>
      <c r="W62" s="51">
        <f t="shared" si="7"/>
        <v>0</v>
      </c>
      <c r="X62" s="121"/>
      <c r="Y62" s="122"/>
      <c r="Z62" s="123"/>
      <c r="AA62" s="53">
        <f t="shared" si="1"/>
        <v>0</v>
      </c>
      <c r="AB62" s="79"/>
      <c r="AC62" s="118"/>
      <c r="AD62" s="119"/>
      <c r="AE62" s="118"/>
      <c r="AF62" s="54">
        <f t="shared" si="8"/>
        <v>0</v>
      </c>
      <c r="AG62" s="34">
        <v>0.19791666666667199</v>
      </c>
      <c r="AH62" s="120">
        <v>0.201388888888895</v>
      </c>
      <c r="AI62" s="51">
        <f t="shared" si="17"/>
        <v>0</v>
      </c>
      <c r="AJ62" s="121"/>
      <c r="AK62" s="122"/>
      <c r="AL62" s="123"/>
      <c r="AM62" s="51">
        <f t="shared" si="9"/>
        <v>0</v>
      </c>
      <c r="AN62" s="121"/>
      <c r="AO62" s="122"/>
      <c r="AP62" s="123"/>
      <c r="AQ62" s="53">
        <f t="shared" si="2"/>
        <v>0</v>
      </c>
      <c r="AR62" s="79"/>
      <c r="AS62" s="118"/>
      <c r="AT62" s="119"/>
      <c r="AU62" s="118"/>
      <c r="AV62" s="54">
        <f t="shared" si="10"/>
        <v>0</v>
      </c>
      <c r="AW62" s="34">
        <v>0.19791666666667199</v>
      </c>
      <c r="AX62" s="120">
        <v>0.201388888888895</v>
      </c>
      <c r="AY62" s="51">
        <f t="shared" si="18"/>
        <v>0</v>
      </c>
      <c r="AZ62" s="121"/>
      <c r="BA62" s="122"/>
      <c r="BB62" s="123"/>
      <c r="BC62" s="51">
        <f t="shared" si="11"/>
        <v>0</v>
      </c>
      <c r="BD62" s="121"/>
      <c r="BE62" s="122"/>
      <c r="BF62" s="123"/>
      <c r="BG62" s="53">
        <f t="shared" si="3"/>
        <v>0</v>
      </c>
      <c r="BH62" s="79"/>
      <c r="BI62" s="118"/>
      <c r="BJ62" s="119"/>
      <c r="BK62" s="118"/>
      <c r="BL62" s="54">
        <f t="shared" si="12"/>
        <v>0</v>
      </c>
      <c r="BM62" s="34">
        <v>0.19791666666667199</v>
      </c>
      <c r="BN62" s="120">
        <v>0.201388888888895</v>
      </c>
      <c r="BO62" s="51">
        <f t="shared" si="19"/>
        <v>0</v>
      </c>
      <c r="BP62" s="121"/>
      <c r="BQ62" s="122"/>
      <c r="BR62" s="123"/>
      <c r="BS62" s="51">
        <f t="shared" si="13"/>
        <v>0</v>
      </c>
      <c r="BT62" s="121"/>
      <c r="BU62" s="122"/>
      <c r="BV62" s="123"/>
      <c r="BW62" s="53">
        <f t="shared" si="4"/>
        <v>0</v>
      </c>
      <c r="BX62" s="79"/>
      <c r="BY62" s="118"/>
      <c r="BZ62" s="119"/>
      <c r="CA62" s="118"/>
      <c r="CB62" s="54">
        <f t="shared" si="14"/>
        <v>0</v>
      </c>
    </row>
    <row r="63" spans="1:80" ht="15.75">
      <c r="A63" s="34">
        <v>0.201388888888895</v>
      </c>
      <c r="B63" s="120">
        <v>0.20486111111111699</v>
      </c>
      <c r="C63" s="51">
        <f t="shared" si="15"/>
        <v>0</v>
      </c>
      <c r="D63" s="121"/>
      <c r="E63" s="122"/>
      <c r="F63" s="123"/>
      <c r="G63" s="51">
        <f t="shared" si="5"/>
        <v>0</v>
      </c>
      <c r="H63" s="121"/>
      <c r="I63" s="122"/>
      <c r="J63" s="123"/>
      <c r="K63" s="53">
        <f t="shared" si="0"/>
        <v>0</v>
      </c>
      <c r="L63" s="79"/>
      <c r="M63" s="118"/>
      <c r="N63" s="119"/>
      <c r="O63" s="118"/>
      <c r="P63" s="54">
        <f t="shared" si="6"/>
        <v>0</v>
      </c>
      <c r="Q63" s="34">
        <v>0.201388888888895</v>
      </c>
      <c r="R63" s="120">
        <v>0.20486111111111699</v>
      </c>
      <c r="S63" s="51">
        <f t="shared" si="16"/>
        <v>0</v>
      </c>
      <c r="T63" s="121"/>
      <c r="U63" s="122"/>
      <c r="V63" s="123"/>
      <c r="W63" s="51">
        <f t="shared" si="7"/>
        <v>0</v>
      </c>
      <c r="X63" s="121"/>
      <c r="Y63" s="122"/>
      <c r="Z63" s="123"/>
      <c r="AA63" s="53">
        <f t="shared" si="1"/>
        <v>0</v>
      </c>
      <c r="AB63" s="79"/>
      <c r="AC63" s="118"/>
      <c r="AD63" s="119"/>
      <c r="AE63" s="118"/>
      <c r="AF63" s="54">
        <f t="shared" si="8"/>
        <v>0</v>
      </c>
      <c r="AG63" s="34">
        <v>0.201388888888895</v>
      </c>
      <c r="AH63" s="120">
        <v>0.20486111111111699</v>
      </c>
      <c r="AI63" s="51">
        <f t="shared" si="17"/>
        <v>0</v>
      </c>
      <c r="AJ63" s="121"/>
      <c r="AK63" s="122"/>
      <c r="AL63" s="123"/>
      <c r="AM63" s="51">
        <f t="shared" si="9"/>
        <v>0</v>
      </c>
      <c r="AN63" s="121"/>
      <c r="AO63" s="122"/>
      <c r="AP63" s="123"/>
      <c r="AQ63" s="53">
        <f t="shared" si="2"/>
        <v>0</v>
      </c>
      <c r="AR63" s="79"/>
      <c r="AS63" s="118"/>
      <c r="AT63" s="119"/>
      <c r="AU63" s="118"/>
      <c r="AV63" s="54">
        <f t="shared" si="10"/>
        <v>0</v>
      </c>
      <c r="AW63" s="34">
        <v>0.201388888888895</v>
      </c>
      <c r="AX63" s="120">
        <v>0.20486111111111699</v>
      </c>
      <c r="AY63" s="51">
        <f t="shared" si="18"/>
        <v>0</v>
      </c>
      <c r="AZ63" s="121"/>
      <c r="BA63" s="122"/>
      <c r="BB63" s="123"/>
      <c r="BC63" s="51">
        <f t="shared" si="11"/>
        <v>0</v>
      </c>
      <c r="BD63" s="121"/>
      <c r="BE63" s="122"/>
      <c r="BF63" s="123"/>
      <c r="BG63" s="53">
        <f t="shared" si="3"/>
        <v>0</v>
      </c>
      <c r="BH63" s="79"/>
      <c r="BI63" s="118"/>
      <c r="BJ63" s="119"/>
      <c r="BK63" s="118"/>
      <c r="BL63" s="54">
        <f t="shared" si="12"/>
        <v>0</v>
      </c>
      <c r="BM63" s="34">
        <v>0.201388888888895</v>
      </c>
      <c r="BN63" s="120">
        <v>0.20486111111111699</v>
      </c>
      <c r="BO63" s="51">
        <f t="shared" si="19"/>
        <v>0</v>
      </c>
      <c r="BP63" s="121"/>
      <c r="BQ63" s="122"/>
      <c r="BR63" s="123"/>
      <c r="BS63" s="51">
        <f t="shared" si="13"/>
        <v>0</v>
      </c>
      <c r="BT63" s="121"/>
      <c r="BU63" s="122"/>
      <c r="BV63" s="123"/>
      <c r="BW63" s="53">
        <f t="shared" si="4"/>
        <v>0</v>
      </c>
      <c r="BX63" s="79"/>
      <c r="BY63" s="118"/>
      <c r="BZ63" s="119"/>
      <c r="CA63" s="118"/>
      <c r="CB63" s="54">
        <f t="shared" si="14"/>
        <v>0</v>
      </c>
    </row>
    <row r="64" spans="1:80" ht="15.75">
      <c r="A64" s="128">
        <v>0.20486111111111699</v>
      </c>
      <c r="B64" s="129">
        <v>0.208333333333339</v>
      </c>
      <c r="C64" s="130">
        <f t="shared" si="15"/>
        <v>0</v>
      </c>
      <c r="D64" s="131"/>
      <c r="E64" s="132"/>
      <c r="F64" s="133"/>
      <c r="G64" s="130">
        <f t="shared" si="5"/>
        <v>0</v>
      </c>
      <c r="H64" s="131"/>
      <c r="I64" s="132"/>
      <c r="J64" s="133"/>
      <c r="K64" s="134">
        <f t="shared" si="0"/>
        <v>0</v>
      </c>
      <c r="L64" s="135"/>
      <c r="M64" s="136"/>
      <c r="N64" s="137"/>
      <c r="O64" s="136"/>
      <c r="P64" s="138">
        <f t="shared" si="6"/>
        <v>0</v>
      </c>
      <c r="Q64" s="128">
        <v>0.20486111111111699</v>
      </c>
      <c r="R64" s="129">
        <v>0.208333333333339</v>
      </c>
      <c r="S64" s="130">
        <f t="shared" si="16"/>
        <v>0</v>
      </c>
      <c r="T64" s="131"/>
      <c r="U64" s="132"/>
      <c r="V64" s="133"/>
      <c r="W64" s="130">
        <f t="shared" si="7"/>
        <v>0</v>
      </c>
      <c r="X64" s="131"/>
      <c r="Y64" s="132"/>
      <c r="Z64" s="133"/>
      <c r="AA64" s="134">
        <f t="shared" si="1"/>
        <v>0</v>
      </c>
      <c r="AB64" s="135"/>
      <c r="AC64" s="136"/>
      <c r="AD64" s="137"/>
      <c r="AE64" s="136"/>
      <c r="AF64" s="138">
        <f t="shared" si="8"/>
        <v>0</v>
      </c>
      <c r="AG64" s="128">
        <v>0.20486111111111699</v>
      </c>
      <c r="AH64" s="129">
        <v>0.208333333333339</v>
      </c>
      <c r="AI64" s="130">
        <f t="shared" si="17"/>
        <v>0</v>
      </c>
      <c r="AJ64" s="131"/>
      <c r="AK64" s="132"/>
      <c r="AL64" s="133"/>
      <c r="AM64" s="130">
        <f t="shared" si="9"/>
        <v>0</v>
      </c>
      <c r="AN64" s="131"/>
      <c r="AO64" s="132"/>
      <c r="AP64" s="133"/>
      <c r="AQ64" s="134">
        <f t="shared" si="2"/>
        <v>0</v>
      </c>
      <c r="AR64" s="135"/>
      <c r="AS64" s="136"/>
      <c r="AT64" s="137"/>
      <c r="AU64" s="136"/>
      <c r="AV64" s="138">
        <f t="shared" si="10"/>
        <v>0</v>
      </c>
      <c r="AW64" s="128">
        <v>0.20486111111111699</v>
      </c>
      <c r="AX64" s="129">
        <v>0.208333333333339</v>
      </c>
      <c r="AY64" s="130">
        <f t="shared" si="18"/>
        <v>0</v>
      </c>
      <c r="AZ64" s="131"/>
      <c r="BA64" s="132"/>
      <c r="BB64" s="133"/>
      <c r="BC64" s="130">
        <f t="shared" si="11"/>
        <v>0</v>
      </c>
      <c r="BD64" s="131"/>
      <c r="BE64" s="132"/>
      <c r="BF64" s="133"/>
      <c r="BG64" s="134">
        <f t="shared" si="3"/>
        <v>0</v>
      </c>
      <c r="BH64" s="135"/>
      <c r="BI64" s="136"/>
      <c r="BJ64" s="137"/>
      <c r="BK64" s="136"/>
      <c r="BL64" s="138">
        <f t="shared" si="12"/>
        <v>0</v>
      </c>
      <c r="BM64" s="128">
        <v>0.20486111111111699</v>
      </c>
      <c r="BN64" s="129">
        <v>0.208333333333339</v>
      </c>
      <c r="BO64" s="130">
        <f t="shared" si="19"/>
        <v>0</v>
      </c>
      <c r="BP64" s="131"/>
      <c r="BQ64" s="132"/>
      <c r="BR64" s="133"/>
      <c r="BS64" s="130">
        <f t="shared" si="13"/>
        <v>0</v>
      </c>
      <c r="BT64" s="131"/>
      <c r="BU64" s="132"/>
      <c r="BV64" s="133"/>
      <c r="BW64" s="134">
        <f t="shared" si="4"/>
        <v>0</v>
      </c>
      <c r="BX64" s="135"/>
      <c r="BY64" s="136"/>
      <c r="BZ64" s="137"/>
      <c r="CA64" s="136"/>
      <c r="CB64" s="138">
        <f t="shared" si="14"/>
        <v>0</v>
      </c>
    </row>
    <row r="65" spans="1:81" s="140" customFormat="1" ht="15.75">
      <c r="A65" s="139">
        <v>0.208333333333339</v>
      </c>
      <c r="B65" s="120">
        <v>0.21180555555556199</v>
      </c>
      <c r="C65" s="51">
        <f t="shared" si="15"/>
        <v>0</v>
      </c>
      <c r="D65" s="141"/>
      <c r="E65" s="122"/>
      <c r="F65" s="142"/>
      <c r="G65" s="143">
        <f t="shared" si="5"/>
        <v>0</v>
      </c>
      <c r="H65" s="141"/>
      <c r="I65" s="122"/>
      <c r="J65" s="123"/>
      <c r="K65" s="53">
        <f t="shared" si="0"/>
        <v>0</v>
      </c>
      <c r="L65" s="79"/>
      <c r="M65" s="119"/>
      <c r="N65" s="119"/>
      <c r="O65" s="118"/>
      <c r="P65" s="144">
        <f t="shared" si="6"/>
        <v>0</v>
      </c>
      <c r="Q65" s="139">
        <v>0.208333333333339</v>
      </c>
      <c r="R65" s="147">
        <v>0.21180555555556199</v>
      </c>
      <c r="S65" s="146">
        <f t="shared" si="16"/>
        <v>0</v>
      </c>
      <c r="T65" s="121"/>
      <c r="U65" s="122"/>
      <c r="V65" s="142"/>
      <c r="W65" s="143">
        <f t="shared" si="7"/>
        <v>0</v>
      </c>
      <c r="X65" s="141"/>
      <c r="Y65" s="122"/>
      <c r="Z65" s="142"/>
      <c r="AA65" s="149">
        <f t="shared" si="1"/>
        <v>0</v>
      </c>
      <c r="AB65" s="148"/>
      <c r="AC65" s="119"/>
      <c r="AD65" s="119"/>
      <c r="AE65" s="151"/>
      <c r="AF65" s="150">
        <f t="shared" si="8"/>
        <v>0</v>
      </c>
      <c r="AG65" s="139">
        <v>0.208333333333339</v>
      </c>
      <c r="AH65" s="147">
        <v>0.21180555555556199</v>
      </c>
      <c r="AI65" s="146">
        <f t="shared" si="17"/>
        <v>0</v>
      </c>
      <c r="AJ65" s="121"/>
      <c r="AK65" s="122"/>
      <c r="AL65" s="142"/>
      <c r="AM65" s="146">
        <f t="shared" si="9"/>
        <v>0</v>
      </c>
      <c r="AN65" s="121"/>
      <c r="AO65" s="122"/>
      <c r="AP65" s="142"/>
      <c r="AQ65" s="152">
        <f t="shared" si="2"/>
        <v>0</v>
      </c>
      <c r="AR65" s="79"/>
      <c r="AS65" s="119"/>
      <c r="AT65" s="119"/>
      <c r="AU65" s="151"/>
      <c r="AV65" s="150">
        <f t="shared" si="10"/>
        <v>0</v>
      </c>
      <c r="AW65" s="139">
        <v>0.208333333333339</v>
      </c>
      <c r="AX65" s="147">
        <v>0.21180555555556199</v>
      </c>
      <c r="AY65" s="143">
        <f t="shared" si="18"/>
        <v>0</v>
      </c>
      <c r="AZ65" s="141"/>
      <c r="BA65" s="122"/>
      <c r="BB65" s="123"/>
      <c r="BC65" s="51">
        <f t="shared" si="11"/>
        <v>0</v>
      </c>
      <c r="BD65" s="121"/>
      <c r="BE65" s="122"/>
      <c r="BF65" s="142"/>
      <c r="BG65" s="153">
        <f t="shared" si="3"/>
        <v>0</v>
      </c>
      <c r="BH65" s="148"/>
      <c r="BI65" s="119"/>
      <c r="BJ65" s="119"/>
      <c r="BK65" s="151"/>
      <c r="BL65" s="154">
        <f t="shared" si="12"/>
        <v>0</v>
      </c>
      <c r="BM65" s="139">
        <v>0.208333333333339</v>
      </c>
      <c r="BN65" s="147">
        <v>0.21180555555556199</v>
      </c>
      <c r="BO65" s="51">
        <f t="shared" si="19"/>
        <v>0</v>
      </c>
      <c r="BP65" s="121"/>
      <c r="BQ65" s="122"/>
      <c r="BR65" s="123"/>
      <c r="BS65" s="51">
        <f t="shared" si="13"/>
        <v>0</v>
      </c>
      <c r="BT65" s="121"/>
      <c r="BU65" s="122"/>
      <c r="BV65" s="123"/>
      <c r="BW65" s="149">
        <f t="shared" si="4"/>
        <v>0</v>
      </c>
      <c r="BX65" s="79"/>
      <c r="BY65" s="119"/>
      <c r="BZ65" s="119"/>
      <c r="CA65" s="118"/>
      <c r="CB65" s="144">
        <f t="shared" si="14"/>
        <v>0</v>
      </c>
      <c r="CC65" s="145"/>
    </row>
    <row r="66" spans="1:81" ht="15.75">
      <c r="A66" s="111">
        <v>0.21180555555556199</v>
      </c>
      <c r="B66" s="112">
        <v>0.21527777777778401</v>
      </c>
      <c r="C66" s="113">
        <f t="shared" si="15"/>
        <v>0</v>
      </c>
      <c r="D66" s="114"/>
      <c r="E66" s="76"/>
      <c r="F66" s="56"/>
      <c r="G66" s="113">
        <f t="shared" si="5"/>
        <v>0</v>
      </c>
      <c r="H66" s="114"/>
      <c r="I66" s="76"/>
      <c r="J66" s="56"/>
      <c r="K66" s="115">
        <f t="shared" si="0"/>
        <v>0</v>
      </c>
      <c r="L66" s="106"/>
      <c r="M66" s="116"/>
      <c r="N66" s="107"/>
      <c r="O66" s="116"/>
      <c r="P66" s="117">
        <f t="shared" si="6"/>
        <v>0</v>
      </c>
      <c r="Q66" s="111">
        <v>0.21180555555556199</v>
      </c>
      <c r="R66" s="112">
        <v>0.21527777777778401</v>
      </c>
      <c r="S66" s="113">
        <f t="shared" si="16"/>
        <v>0</v>
      </c>
      <c r="T66" s="114"/>
      <c r="U66" s="76"/>
      <c r="V66" s="56"/>
      <c r="W66" s="113">
        <f t="shared" si="7"/>
        <v>0</v>
      </c>
      <c r="X66" s="114"/>
      <c r="Y66" s="76"/>
      <c r="Z66" s="56"/>
      <c r="AA66" s="115">
        <f t="shared" si="1"/>
        <v>0</v>
      </c>
      <c r="AB66" s="106"/>
      <c r="AC66" s="116"/>
      <c r="AD66" s="107"/>
      <c r="AE66" s="116"/>
      <c r="AF66" s="117">
        <f t="shared" si="8"/>
        <v>0</v>
      </c>
      <c r="AG66" s="111">
        <v>0.21180555555556199</v>
      </c>
      <c r="AH66" s="112">
        <v>0.21527777777778401</v>
      </c>
      <c r="AI66" s="113">
        <f t="shared" si="17"/>
        <v>0</v>
      </c>
      <c r="AJ66" s="114"/>
      <c r="AK66" s="76"/>
      <c r="AL66" s="56"/>
      <c r="AM66" s="113">
        <f t="shared" si="9"/>
        <v>0</v>
      </c>
      <c r="AN66" s="114"/>
      <c r="AO66" s="76"/>
      <c r="AP66" s="56"/>
      <c r="AQ66" s="115">
        <f t="shared" si="2"/>
        <v>0</v>
      </c>
      <c r="AR66" s="106"/>
      <c r="AS66" s="116"/>
      <c r="AT66" s="107"/>
      <c r="AU66" s="116"/>
      <c r="AV66" s="117">
        <f t="shared" si="10"/>
        <v>0</v>
      </c>
      <c r="AW66" s="111">
        <v>0.21180555555556199</v>
      </c>
      <c r="AX66" s="112">
        <v>0.21527777777778401</v>
      </c>
      <c r="AY66" s="113">
        <f t="shared" si="18"/>
        <v>0</v>
      </c>
      <c r="AZ66" s="114"/>
      <c r="BA66" s="76"/>
      <c r="BB66" s="56"/>
      <c r="BC66" s="113">
        <f t="shared" si="11"/>
        <v>0</v>
      </c>
      <c r="BD66" s="114"/>
      <c r="BE66" s="76"/>
      <c r="BF66" s="56"/>
      <c r="BG66" s="115">
        <f t="shared" si="3"/>
        <v>0</v>
      </c>
      <c r="BH66" s="106"/>
      <c r="BI66" s="116"/>
      <c r="BJ66" s="107"/>
      <c r="BK66" s="116"/>
      <c r="BL66" s="117">
        <f t="shared" si="12"/>
        <v>0</v>
      </c>
      <c r="BM66" s="111">
        <v>0.21180555555556199</v>
      </c>
      <c r="BN66" s="112">
        <v>0.21527777777778401</v>
      </c>
      <c r="BO66" s="113">
        <f t="shared" si="19"/>
        <v>0</v>
      </c>
      <c r="BP66" s="114"/>
      <c r="BQ66" s="76"/>
      <c r="BR66" s="56"/>
      <c r="BS66" s="113">
        <f t="shared" si="13"/>
        <v>0</v>
      </c>
      <c r="BT66" s="114"/>
      <c r="BU66" s="76"/>
      <c r="BV66" s="56"/>
      <c r="BW66" s="115">
        <f t="shared" si="4"/>
        <v>0</v>
      </c>
      <c r="BX66" s="106"/>
      <c r="BY66" s="116"/>
      <c r="BZ66" s="107"/>
      <c r="CA66" s="116"/>
      <c r="CB66" s="117">
        <f t="shared" si="14"/>
        <v>0</v>
      </c>
    </row>
    <row r="67" spans="1:81" ht="15.75">
      <c r="A67" s="34">
        <v>0.21527777777778401</v>
      </c>
      <c r="B67" s="35">
        <v>0.218750000000006</v>
      </c>
      <c r="C67" s="51">
        <f t="shared" si="15"/>
        <v>0</v>
      </c>
      <c r="D67" s="36"/>
      <c r="E67" s="37"/>
      <c r="F67" s="38"/>
      <c r="G67" s="51">
        <f t="shared" si="5"/>
        <v>0</v>
      </c>
      <c r="H67" s="36"/>
      <c r="I67" s="37"/>
      <c r="J67" s="38"/>
      <c r="K67" s="53">
        <f t="shared" si="0"/>
        <v>0</v>
      </c>
      <c r="L67" s="79"/>
      <c r="M67" s="80"/>
      <c r="N67" s="81"/>
      <c r="O67" s="80"/>
      <c r="P67" s="54">
        <f t="shared" si="6"/>
        <v>0</v>
      </c>
      <c r="Q67" s="34">
        <v>0.21527777777778401</v>
      </c>
      <c r="R67" s="35">
        <v>0.218750000000006</v>
      </c>
      <c r="S67" s="51">
        <f t="shared" si="16"/>
        <v>0</v>
      </c>
      <c r="T67" s="36"/>
      <c r="U67" s="37"/>
      <c r="V67" s="38"/>
      <c r="W67" s="51">
        <f t="shared" si="7"/>
        <v>0</v>
      </c>
      <c r="X67" s="36"/>
      <c r="Y67" s="37"/>
      <c r="Z67" s="38"/>
      <c r="AA67" s="53">
        <f t="shared" si="1"/>
        <v>0</v>
      </c>
      <c r="AB67" s="79"/>
      <c r="AC67" s="80"/>
      <c r="AD67" s="81"/>
      <c r="AE67" s="80"/>
      <c r="AF67" s="54">
        <f t="shared" si="8"/>
        <v>0</v>
      </c>
      <c r="AG67" s="34">
        <v>0.21527777777778401</v>
      </c>
      <c r="AH67" s="35">
        <v>0.218750000000006</v>
      </c>
      <c r="AI67" s="51">
        <f t="shared" si="17"/>
        <v>0</v>
      </c>
      <c r="AJ67" s="36"/>
      <c r="AK67" s="37"/>
      <c r="AL67" s="38"/>
      <c r="AM67" s="51">
        <f t="shared" si="9"/>
        <v>0</v>
      </c>
      <c r="AN67" s="36"/>
      <c r="AO67" s="37"/>
      <c r="AP67" s="38"/>
      <c r="AQ67" s="53">
        <f t="shared" si="2"/>
        <v>0</v>
      </c>
      <c r="AR67" s="79"/>
      <c r="AS67" s="80"/>
      <c r="AT67" s="81"/>
      <c r="AU67" s="80"/>
      <c r="AV67" s="54">
        <f t="shared" si="10"/>
        <v>0</v>
      </c>
      <c r="AW67" s="34">
        <v>0.21527777777778401</v>
      </c>
      <c r="AX67" s="35">
        <v>0.218750000000006</v>
      </c>
      <c r="AY67" s="51">
        <f t="shared" si="18"/>
        <v>0</v>
      </c>
      <c r="AZ67" s="36"/>
      <c r="BA67" s="37"/>
      <c r="BB67" s="38"/>
      <c r="BC67" s="51">
        <f t="shared" si="11"/>
        <v>0</v>
      </c>
      <c r="BD67" s="36"/>
      <c r="BE67" s="37"/>
      <c r="BF67" s="38"/>
      <c r="BG67" s="53">
        <f t="shared" si="3"/>
        <v>0</v>
      </c>
      <c r="BH67" s="79"/>
      <c r="BI67" s="80"/>
      <c r="BJ67" s="81"/>
      <c r="BK67" s="80"/>
      <c r="BL67" s="54">
        <f t="shared" si="12"/>
        <v>0</v>
      </c>
      <c r="BM67" s="34">
        <v>0.21527777777778401</v>
      </c>
      <c r="BN67" s="35">
        <v>0.218750000000006</v>
      </c>
      <c r="BO67" s="51">
        <f t="shared" si="19"/>
        <v>0</v>
      </c>
      <c r="BP67" s="36"/>
      <c r="BQ67" s="37"/>
      <c r="BR67" s="38"/>
      <c r="BS67" s="51">
        <f t="shared" si="13"/>
        <v>0</v>
      </c>
      <c r="BT67" s="36"/>
      <c r="BU67" s="37"/>
      <c r="BV67" s="38"/>
      <c r="BW67" s="53">
        <f t="shared" si="4"/>
        <v>0</v>
      </c>
      <c r="BX67" s="79"/>
      <c r="BY67" s="80"/>
      <c r="BZ67" s="81"/>
      <c r="CA67" s="80"/>
      <c r="CB67" s="54">
        <f t="shared" si="14"/>
        <v>0</v>
      </c>
    </row>
    <row r="68" spans="1:81" ht="15.75">
      <c r="A68" s="34">
        <v>0.218750000000006</v>
      </c>
      <c r="B68" s="35">
        <v>0.22222222222222901</v>
      </c>
      <c r="C68" s="51">
        <f t="shared" si="15"/>
        <v>0</v>
      </c>
      <c r="D68" s="36"/>
      <c r="E68" s="37"/>
      <c r="F68" s="38"/>
      <c r="G68" s="51">
        <f t="shared" si="5"/>
        <v>0</v>
      </c>
      <c r="H68" s="36"/>
      <c r="I68" s="37"/>
      <c r="J68" s="38"/>
      <c r="K68" s="53">
        <f t="shared" si="0"/>
        <v>0</v>
      </c>
      <c r="L68" s="79"/>
      <c r="M68" s="80"/>
      <c r="N68" s="81"/>
      <c r="O68" s="80"/>
      <c r="P68" s="54">
        <f t="shared" si="6"/>
        <v>0</v>
      </c>
      <c r="Q68" s="34">
        <v>0.218750000000006</v>
      </c>
      <c r="R68" s="35">
        <v>0.22222222222222901</v>
      </c>
      <c r="S68" s="51">
        <f t="shared" si="16"/>
        <v>0</v>
      </c>
      <c r="T68" s="36"/>
      <c r="U68" s="37"/>
      <c r="V68" s="38"/>
      <c r="W68" s="51">
        <f t="shared" si="7"/>
        <v>0</v>
      </c>
      <c r="X68" s="36"/>
      <c r="Y68" s="37"/>
      <c r="Z68" s="38"/>
      <c r="AA68" s="53">
        <f t="shared" si="1"/>
        <v>0</v>
      </c>
      <c r="AB68" s="79"/>
      <c r="AC68" s="80"/>
      <c r="AD68" s="81"/>
      <c r="AE68" s="80"/>
      <c r="AF68" s="54">
        <f t="shared" si="8"/>
        <v>0</v>
      </c>
      <c r="AG68" s="34">
        <v>0.218750000000006</v>
      </c>
      <c r="AH68" s="35">
        <v>0.22222222222222901</v>
      </c>
      <c r="AI68" s="51">
        <f t="shared" si="17"/>
        <v>0</v>
      </c>
      <c r="AJ68" s="36"/>
      <c r="AK68" s="37"/>
      <c r="AL68" s="38"/>
      <c r="AM68" s="51">
        <f t="shared" si="9"/>
        <v>0</v>
      </c>
      <c r="AN68" s="36"/>
      <c r="AO68" s="37"/>
      <c r="AP68" s="38"/>
      <c r="AQ68" s="53">
        <f t="shared" si="2"/>
        <v>0</v>
      </c>
      <c r="AR68" s="79"/>
      <c r="AS68" s="80"/>
      <c r="AT68" s="81"/>
      <c r="AU68" s="80"/>
      <c r="AV68" s="54">
        <f t="shared" si="10"/>
        <v>0</v>
      </c>
      <c r="AW68" s="34">
        <v>0.218750000000006</v>
      </c>
      <c r="AX68" s="35">
        <v>0.22222222222222901</v>
      </c>
      <c r="AY68" s="51">
        <f t="shared" si="18"/>
        <v>0</v>
      </c>
      <c r="AZ68" s="36"/>
      <c r="BA68" s="37"/>
      <c r="BB68" s="38"/>
      <c r="BC68" s="51">
        <f t="shared" si="11"/>
        <v>0</v>
      </c>
      <c r="BD68" s="36"/>
      <c r="BE68" s="37"/>
      <c r="BF68" s="38"/>
      <c r="BG68" s="53">
        <f t="shared" si="3"/>
        <v>0</v>
      </c>
      <c r="BH68" s="79"/>
      <c r="BI68" s="80"/>
      <c r="BJ68" s="81"/>
      <c r="BK68" s="80"/>
      <c r="BL68" s="54">
        <f t="shared" si="12"/>
        <v>0</v>
      </c>
      <c r="BM68" s="34">
        <v>0.218750000000006</v>
      </c>
      <c r="BN68" s="35">
        <v>0.22222222222222901</v>
      </c>
      <c r="BO68" s="51">
        <f t="shared" si="19"/>
        <v>0</v>
      </c>
      <c r="BP68" s="36"/>
      <c r="BQ68" s="37"/>
      <c r="BR68" s="38"/>
      <c r="BS68" s="51">
        <f t="shared" si="13"/>
        <v>0</v>
      </c>
      <c r="BT68" s="36"/>
      <c r="BU68" s="37"/>
      <c r="BV68" s="38"/>
      <c r="BW68" s="53">
        <f t="shared" si="4"/>
        <v>0</v>
      </c>
      <c r="BX68" s="79"/>
      <c r="BY68" s="80"/>
      <c r="BZ68" s="81"/>
      <c r="CA68" s="80"/>
      <c r="CB68" s="54">
        <f t="shared" si="14"/>
        <v>0</v>
      </c>
    </row>
    <row r="69" spans="1:81" ht="15.75">
      <c r="A69" s="34">
        <v>0.22222222222222901</v>
      </c>
      <c r="B69" s="35">
        <v>0.225694444444451</v>
      </c>
      <c r="C69" s="51">
        <f t="shared" si="15"/>
        <v>0</v>
      </c>
      <c r="D69" s="36"/>
      <c r="E69" s="37"/>
      <c r="F69" s="38"/>
      <c r="G69" s="51">
        <f t="shared" si="5"/>
        <v>0</v>
      </c>
      <c r="H69" s="36"/>
      <c r="I69" s="37"/>
      <c r="J69" s="38"/>
      <c r="K69" s="53">
        <f t="shared" ref="K69:K132" si="20">H69+I69+J69</f>
        <v>0</v>
      </c>
      <c r="L69" s="79"/>
      <c r="M69" s="80"/>
      <c r="N69" s="81"/>
      <c r="O69" s="80"/>
      <c r="P69" s="54">
        <f t="shared" si="6"/>
        <v>0</v>
      </c>
      <c r="Q69" s="34">
        <v>0.22222222222222901</v>
      </c>
      <c r="R69" s="35">
        <v>0.225694444444451</v>
      </c>
      <c r="S69" s="51">
        <f t="shared" si="16"/>
        <v>0</v>
      </c>
      <c r="T69" s="36"/>
      <c r="U69" s="37"/>
      <c r="V69" s="38"/>
      <c r="W69" s="51">
        <f t="shared" si="7"/>
        <v>0</v>
      </c>
      <c r="X69" s="36"/>
      <c r="Y69" s="37"/>
      <c r="Z69" s="38"/>
      <c r="AA69" s="53">
        <f t="shared" ref="AA69:AA132" si="21">X69+Y69+Z69</f>
        <v>0</v>
      </c>
      <c r="AB69" s="79"/>
      <c r="AC69" s="80"/>
      <c r="AD69" s="81"/>
      <c r="AE69" s="80"/>
      <c r="AF69" s="54">
        <f t="shared" si="8"/>
        <v>0</v>
      </c>
      <c r="AG69" s="34">
        <v>0.22222222222222901</v>
      </c>
      <c r="AH69" s="35">
        <v>0.225694444444451</v>
      </c>
      <c r="AI69" s="51">
        <f t="shared" si="17"/>
        <v>0</v>
      </c>
      <c r="AJ69" s="36"/>
      <c r="AK69" s="37"/>
      <c r="AL69" s="38"/>
      <c r="AM69" s="51">
        <f t="shared" si="9"/>
        <v>0</v>
      </c>
      <c r="AN69" s="36"/>
      <c r="AO69" s="37"/>
      <c r="AP69" s="38"/>
      <c r="AQ69" s="53">
        <f t="shared" ref="AQ69:AQ132" si="22">AN69+AO69+AP69</f>
        <v>0</v>
      </c>
      <c r="AR69" s="79"/>
      <c r="AS69" s="80"/>
      <c r="AT69" s="81"/>
      <c r="AU69" s="80"/>
      <c r="AV69" s="54">
        <f t="shared" si="10"/>
        <v>0</v>
      </c>
      <c r="AW69" s="34">
        <v>0.22222222222222901</v>
      </c>
      <c r="AX69" s="35">
        <v>0.225694444444451</v>
      </c>
      <c r="AY69" s="51">
        <f t="shared" si="18"/>
        <v>0</v>
      </c>
      <c r="AZ69" s="36"/>
      <c r="BA69" s="37"/>
      <c r="BB69" s="38"/>
      <c r="BC69" s="51">
        <f t="shared" si="11"/>
        <v>0</v>
      </c>
      <c r="BD69" s="36"/>
      <c r="BE69" s="37"/>
      <c r="BF69" s="38"/>
      <c r="BG69" s="53">
        <f t="shared" ref="BG69:BG132" si="23">BD69+BE69+BF69</f>
        <v>0</v>
      </c>
      <c r="BH69" s="79"/>
      <c r="BI69" s="80"/>
      <c r="BJ69" s="81"/>
      <c r="BK69" s="80"/>
      <c r="BL69" s="54">
        <f t="shared" si="12"/>
        <v>0</v>
      </c>
      <c r="BM69" s="34">
        <v>0.22222222222222901</v>
      </c>
      <c r="BN69" s="35">
        <v>0.225694444444451</v>
      </c>
      <c r="BO69" s="51">
        <f t="shared" si="19"/>
        <v>0</v>
      </c>
      <c r="BP69" s="36"/>
      <c r="BQ69" s="37"/>
      <c r="BR69" s="38"/>
      <c r="BS69" s="51">
        <f t="shared" si="13"/>
        <v>0</v>
      </c>
      <c r="BT69" s="36"/>
      <c r="BU69" s="37"/>
      <c r="BV69" s="38"/>
      <c r="BW69" s="53">
        <f t="shared" ref="BW69:BW132" si="24">BT69+BU69+BV69</f>
        <v>0</v>
      </c>
      <c r="BX69" s="79"/>
      <c r="BY69" s="80"/>
      <c r="BZ69" s="81"/>
      <c r="CA69" s="80"/>
      <c r="CB69" s="54">
        <f t="shared" si="14"/>
        <v>0</v>
      </c>
    </row>
    <row r="70" spans="1:81" ht="15.75">
      <c r="A70" s="34">
        <v>0.225694444444451</v>
      </c>
      <c r="B70" s="35">
        <v>0.22916666666667301</v>
      </c>
      <c r="C70" s="51">
        <f t="shared" si="15"/>
        <v>0</v>
      </c>
      <c r="D70" s="36"/>
      <c r="E70" s="37"/>
      <c r="F70" s="38"/>
      <c r="G70" s="51">
        <f t="shared" ref="G70:G133" si="25">K70+P70</f>
        <v>0</v>
      </c>
      <c r="H70" s="36"/>
      <c r="I70" s="37"/>
      <c r="J70" s="38"/>
      <c r="K70" s="53">
        <f t="shared" si="20"/>
        <v>0</v>
      </c>
      <c r="L70" s="79"/>
      <c r="M70" s="80"/>
      <c r="N70" s="81"/>
      <c r="O70" s="80"/>
      <c r="P70" s="54">
        <f t="shared" ref="P70:P133" si="26">L70+M70+N70+O70</f>
        <v>0</v>
      </c>
      <c r="Q70" s="34">
        <v>0.225694444444451</v>
      </c>
      <c r="R70" s="35">
        <v>0.22916666666667301</v>
      </c>
      <c r="S70" s="51">
        <f t="shared" si="16"/>
        <v>0</v>
      </c>
      <c r="T70" s="36"/>
      <c r="U70" s="37"/>
      <c r="V70" s="38"/>
      <c r="W70" s="51">
        <f t="shared" ref="W70:W133" si="27">AA70+AF70</f>
        <v>0</v>
      </c>
      <c r="X70" s="36"/>
      <c r="Y70" s="37"/>
      <c r="Z70" s="38"/>
      <c r="AA70" s="53">
        <f t="shared" si="21"/>
        <v>0</v>
      </c>
      <c r="AB70" s="79"/>
      <c r="AC70" s="80"/>
      <c r="AD70" s="81"/>
      <c r="AE70" s="80"/>
      <c r="AF70" s="54">
        <f t="shared" ref="AF70:AF133" si="28">AB70+AC70+AD70+AE70</f>
        <v>0</v>
      </c>
      <c r="AG70" s="34">
        <v>0.225694444444451</v>
      </c>
      <c r="AH70" s="35">
        <v>0.22916666666667301</v>
      </c>
      <c r="AI70" s="51">
        <f t="shared" si="17"/>
        <v>0</v>
      </c>
      <c r="AJ70" s="36"/>
      <c r="AK70" s="37"/>
      <c r="AL70" s="38"/>
      <c r="AM70" s="51">
        <f t="shared" ref="AM70:AM133" si="29">AQ70+AV70</f>
        <v>0</v>
      </c>
      <c r="AN70" s="36"/>
      <c r="AO70" s="37"/>
      <c r="AP70" s="38"/>
      <c r="AQ70" s="53">
        <f t="shared" si="22"/>
        <v>0</v>
      </c>
      <c r="AR70" s="79"/>
      <c r="AS70" s="80"/>
      <c r="AT70" s="81"/>
      <c r="AU70" s="80"/>
      <c r="AV70" s="54">
        <f t="shared" ref="AV70:AV133" si="30">AR70+AS70+AT70+AU70</f>
        <v>0</v>
      </c>
      <c r="AW70" s="34">
        <v>0.225694444444451</v>
      </c>
      <c r="AX70" s="35">
        <v>0.22916666666667301</v>
      </c>
      <c r="AY70" s="51">
        <f t="shared" si="18"/>
        <v>0</v>
      </c>
      <c r="AZ70" s="36"/>
      <c r="BA70" s="37"/>
      <c r="BB70" s="38"/>
      <c r="BC70" s="51">
        <f t="shared" ref="BC70:BC133" si="31">BG70+BL70</f>
        <v>0</v>
      </c>
      <c r="BD70" s="36"/>
      <c r="BE70" s="37"/>
      <c r="BF70" s="38"/>
      <c r="BG70" s="53">
        <f t="shared" si="23"/>
        <v>0</v>
      </c>
      <c r="BH70" s="79"/>
      <c r="BI70" s="80"/>
      <c r="BJ70" s="81"/>
      <c r="BK70" s="80"/>
      <c r="BL70" s="54">
        <f t="shared" ref="BL70:BL133" si="32">BH70+BI70+BJ70+BK70</f>
        <v>0</v>
      </c>
      <c r="BM70" s="34">
        <v>0.225694444444451</v>
      </c>
      <c r="BN70" s="35">
        <v>0.22916666666667301</v>
      </c>
      <c r="BO70" s="51">
        <f t="shared" si="19"/>
        <v>0</v>
      </c>
      <c r="BP70" s="36"/>
      <c r="BQ70" s="37"/>
      <c r="BR70" s="38"/>
      <c r="BS70" s="51">
        <f t="shared" ref="BS70:BS133" si="33">BW70+CB70</f>
        <v>0</v>
      </c>
      <c r="BT70" s="36"/>
      <c r="BU70" s="37"/>
      <c r="BV70" s="38"/>
      <c r="BW70" s="53">
        <f t="shared" si="24"/>
        <v>0</v>
      </c>
      <c r="BX70" s="79"/>
      <c r="BY70" s="80"/>
      <c r="BZ70" s="81"/>
      <c r="CA70" s="80"/>
      <c r="CB70" s="54">
        <f t="shared" ref="CB70:CB133" si="34">BX70+BY70+BZ70+CA70</f>
        <v>0</v>
      </c>
    </row>
    <row r="71" spans="1:81" ht="15.75">
      <c r="A71" s="34">
        <v>0.22916666666667301</v>
      </c>
      <c r="B71" s="35">
        <v>0.232638888888896</v>
      </c>
      <c r="C71" s="51">
        <f t="shared" ref="C71:C134" si="35">D71+E71+F71</f>
        <v>0</v>
      </c>
      <c r="D71" s="36"/>
      <c r="E71" s="37"/>
      <c r="F71" s="38"/>
      <c r="G71" s="51">
        <f t="shared" si="25"/>
        <v>0</v>
      </c>
      <c r="H71" s="36"/>
      <c r="I71" s="37"/>
      <c r="J71" s="38"/>
      <c r="K71" s="53">
        <f t="shared" si="20"/>
        <v>0</v>
      </c>
      <c r="L71" s="79"/>
      <c r="M71" s="80"/>
      <c r="N71" s="81"/>
      <c r="O71" s="80"/>
      <c r="P71" s="54">
        <f t="shared" si="26"/>
        <v>0</v>
      </c>
      <c r="Q71" s="34">
        <v>0.22916666666667301</v>
      </c>
      <c r="R71" s="35">
        <v>0.232638888888896</v>
      </c>
      <c r="S71" s="51">
        <f t="shared" ref="S71:S134" si="36">T71+U71+V71</f>
        <v>0</v>
      </c>
      <c r="T71" s="36"/>
      <c r="U71" s="37"/>
      <c r="V71" s="38"/>
      <c r="W71" s="51">
        <f t="shared" si="27"/>
        <v>0</v>
      </c>
      <c r="X71" s="36"/>
      <c r="Y71" s="37"/>
      <c r="Z71" s="38"/>
      <c r="AA71" s="53">
        <f t="shared" si="21"/>
        <v>0</v>
      </c>
      <c r="AB71" s="79"/>
      <c r="AC71" s="80"/>
      <c r="AD71" s="81"/>
      <c r="AE71" s="80"/>
      <c r="AF71" s="54">
        <f t="shared" si="28"/>
        <v>0</v>
      </c>
      <c r="AG71" s="34">
        <v>0.22916666666667301</v>
      </c>
      <c r="AH71" s="35">
        <v>0.232638888888896</v>
      </c>
      <c r="AI71" s="51">
        <f t="shared" ref="AI71:AI134" si="37">AJ71+AK71+AL71</f>
        <v>0</v>
      </c>
      <c r="AJ71" s="36"/>
      <c r="AK71" s="37"/>
      <c r="AL71" s="38"/>
      <c r="AM71" s="51">
        <f t="shared" si="29"/>
        <v>0</v>
      </c>
      <c r="AN71" s="36"/>
      <c r="AO71" s="37"/>
      <c r="AP71" s="38"/>
      <c r="AQ71" s="53">
        <f t="shared" si="22"/>
        <v>0</v>
      </c>
      <c r="AR71" s="79"/>
      <c r="AS71" s="80"/>
      <c r="AT71" s="81"/>
      <c r="AU71" s="80"/>
      <c r="AV71" s="54">
        <f t="shared" si="30"/>
        <v>0</v>
      </c>
      <c r="AW71" s="34">
        <v>0.22916666666667301</v>
      </c>
      <c r="AX71" s="35">
        <v>0.232638888888896</v>
      </c>
      <c r="AY71" s="51">
        <f t="shared" ref="AY71:AY134" si="38">AZ71+BA71+BB71</f>
        <v>0</v>
      </c>
      <c r="AZ71" s="36"/>
      <c r="BA71" s="37"/>
      <c r="BB71" s="38"/>
      <c r="BC71" s="51">
        <f t="shared" si="31"/>
        <v>0</v>
      </c>
      <c r="BD71" s="36"/>
      <c r="BE71" s="37"/>
      <c r="BF71" s="38"/>
      <c r="BG71" s="53">
        <f t="shared" si="23"/>
        <v>0</v>
      </c>
      <c r="BH71" s="79"/>
      <c r="BI71" s="80"/>
      <c r="BJ71" s="81"/>
      <c r="BK71" s="80"/>
      <c r="BL71" s="54">
        <f t="shared" si="32"/>
        <v>0</v>
      </c>
      <c r="BM71" s="34">
        <v>0.22916666666667301</v>
      </c>
      <c r="BN71" s="35">
        <v>0.232638888888896</v>
      </c>
      <c r="BO71" s="51">
        <f t="shared" ref="BO71:BO134" si="39">BP71+BQ71+BR71</f>
        <v>0</v>
      </c>
      <c r="BP71" s="36"/>
      <c r="BQ71" s="37"/>
      <c r="BR71" s="38"/>
      <c r="BS71" s="51">
        <f t="shared" si="33"/>
        <v>0</v>
      </c>
      <c r="BT71" s="36"/>
      <c r="BU71" s="37"/>
      <c r="BV71" s="38"/>
      <c r="BW71" s="53">
        <f t="shared" si="24"/>
        <v>0</v>
      </c>
      <c r="BX71" s="79"/>
      <c r="BY71" s="80"/>
      <c r="BZ71" s="81"/>
      <c r="CA71" s="80"/>
      <c r="CB71" s="54">
        <f t="shared" si="34"/>
        <v>0</v>
      </c>
    </row>
    <row r="72" spans="1:81" ht="15.75">
      <c r="A72" s="34">
        <v>0.232638888888896</v>
      </c>
      <c r="B72" s="35">
        <v>0.23611111111111799</v>
      </c>
      <c r="C72" s="51">
        <f t="shared" si="35"/>
        <v>0</v>
      </c>
      <c r="D72" s="36"/>
      <c r="E72" s="37"/>
      <c r="F72" s="38"/>
      <c r="G72" s="51">
        <f t="shared" si="25"/>
        <v>0</v>
      </c>
      <c r="H72" s="36"/>
      <c r="I72" s="37"/>
      <c r="J72" s="38"/>
      <c r="K72" s="53">
        <f t="shared" si="20"/>
        <v>0</v>
      </c>
      <c r="L72" s="79"/>
      <c r="M72" s="80"/>
      <c r="N72" s="81"/>
      <c r="O72" s="80"/>
      <c r="P72" s="54">
        <f t="shared" si="26"/>
        <v>0</v>
      </c>
      <c r="Q72" s="34">
        <v>0.232638888888896</v>
      </c>
      <c r="R72" s="35">
        <v>0.23611111111111799</v>
      </c>
      <c r="S72" s="51">
        <f t="shared" si="36"/>
        <v>0</v>
      </c>
      <c r="T72" s="36"/>
      <c r="U72" s="37"/>
      <c r="V72" s="38"/>
      <c r="W72" s="51">
        <f t="shared" si="27"/>
        <v>0</v>
      </c>
      <c r="X72" s="36"/>
      <c r="Y72" s="37"/>
      <c r="Z72" s="38"/>
      <c r="AA72" s="53">
        <f t="shared" si="21"/>
        <v>0</v>
      </c>
      <c r="AB72" s="79"/>
      <c r="AC72" s="80"/>
      <c r="AD72" s="81"/>
      <c r="AE72" s="80"/>
      <c r="AF72" s="54">
        <f t="shared" si="28"/>
        <v>0</v>
      </c>
      <c r="AG72" s="34">
        <v>0.232638888888896</v>
      </c>
      <c r="AH72" s="35">
        <v>0.23611111111111799</v>
      </c>
      <c r="AI72" s="51">
        <f t="shared" si="37"/>
        <v>0</v>
      </c>
      <c r="AJ72" s="36"/>
      <c r="AK72" s="37"/>
      <c r="AL72" s="38"/>
      <c r="AM72" s="51">
        <f t="shared" si="29"/>
        <v>0</v>
      </c>
      <c r="AN72" s="36"/>
      <c r="AO72" s="37"/>
      <c r="AP72" s="38"/>
      <c r="AQ72" s="53">
        <f t="shared" si="22"/>
        <v>0</v>
      </c>
      <c r="AR72" s="79"/>
      <c r="AS72" s="80"/>
      <c r="AT72" s="81"/>
      <c r="AU72" s="80"/>
      <c r="AV72" s="54">
        <f t="shared" si="30"/>
        <v>0</v>
      </c>
      <c r="AW72" s="34">
        <v>0.232638888888896</v>
      </c>
      <c r="AX72" s="35">
        <v>0.23611111111111799</v>
      </c>
      <c r="AY72" s="51">
        <f t="shared" si="38"/>
        <v>0</v>
      </c>
      <c r="AZ72" s="36"/>
      <c r="BA72" s="37"/>
      <c r="BB72" s="38"/>
      <c r="BC72" s="51">
        <f t="shared" si="31"/>
        <v>0</v>
      </c>
      <c r="BD72" s="36"/>
      <c r="BE72" s="37"/>
      <c r="BF72" s="38"/>
      <c r="BG72" s="53">
        <f t="shared" si="23"/>
        <v>0</v>
      </c>
      <c r="BH72" s="79"/>
      <c r="BI72" s="80"/>
      <c r="BJ72" s="81"/>
      <c r="BK72" s="80"/>
      <c r="BL72" s="54">
        <f t="shared" si="32"/>
        <v>0</v>
      </c>
      <c r="BM72" s="34">
        <v>0.232638888888896</v>
      </c>
      <c r="BN72" s="35">
        <v>0.23611111111111799</v>
      </c>
      <c r="BO72" s="51">
        <f t="shared" si="39"/>
        <v>0</v>
      </c>
      <c r="BP72" s="36"/>
      <c r="BQ72" s="37"/>
      <c r="BR72" s="38"/>
      <c r="BS72" s="51">
        <f t="shared" si="33"/>
        <v>0</v>
      </c>
      <c r="BT72" s="36"/>
      <c r="BU72" s="37"/>
      <c r="BV72" s="38"/>
      <c r="BW72" s="53">
        <f t="shared" si="24"/>
        <v>0</v>
      </c>
      <c r="BX72" s="79"/>
      <c r="BY72" s="80"/>
      <c r="BZ72" s="81"/>
      <c r="CA72" s="80"/>
      <c r="CB72" s="54">
        <f t="shared" si="34"/>
        <v>0</v>
      </c>
    </row>
    <row r="73" spans="1:81" ht="15.75">
      <c r="A73" s="34">
        <v>0.23611111111111799</v>
      </c>
      <c r="B73" s="35">
        <v>0.23958333333334</v>
      </c>
      <c r="C73" s="51">
        <f t="shared" si="35"/>
        <v>0</v>
      </c>
      <c r="D73" s="36"/>
      <c r="E73" s="37"/>
      <c r="F73" s="38"/>
      <c r="G73" s="51">
        <f t="shared" si="25"/>
        <v>0</v>
      </c>
      <c r="H73" s="36"/>
      <c r="I73" s="37"/>
      <c r="J73" s="38"/>
      <c r="K73" s="53">
        <f t="shared" si="20"/>
        <v>0</v>
      </c>
      <c r="L73" s="79"/>
      <c r="M73" s="80"/>
      <c r="N73" s="81"/>
      <c r="O73" s="80"/>
      <c r="P73" s="54">
        <f t="shared" si="26"/>
        <v>0</v>
      </c>
      <c r="Q73" s="34">
        <v>0.23611111111111799</v>
      </c>
      <c r="R73" s="35">
        <v>0.23958333333334</v>
      </c>
      <c r="S73" s="51">
        <f t="shared" si="36"/>
        <v>0</v>
      </c>
      <c r="T73" s="36"/>
      <c r="U73" s="37"/>
      <c r="V73" s="38"/>
      <c r="W73" s="51">
        <f t="shared" si="27"/>
        <v>0</v>
      </c>
      <c r="X73" s="36"/>
      <c r="Y73" s="37"/>
      <c r="Z73" s="38"/>
      <c r="AA73" s="53">
        <f t="shared" si="21"/>
        <v>0</v>
      </c>
      <c r="AB73" s="79"/>
      <c r="AC73" s="80"/>
      <c r="AD73" s="81"/>
      <c r="AE73" s="80"/>
      <c r="AF73" s="54">
        <f t="shared" si="28"/>
        <v>0</v>
      </c>
      <c r="AG73" s="34">
        <v>0.23611111111111799</v>
      </c>
      <c r="AH73" s="35">
        <v>0.23958333333334</v>
      </c>
      <c r="AI73" s="51">
        <f t="shared" si="37"/>
        <v>0</v>
      </c>
      <c r="AJ73" s="36"/>
      <c r="AK73" s="37"/>
      <c r="AL73" s="38"/>
      <c r="AM73" s="51">
        <f t="shared" si="29"/>
        <v>0</v>
      </c>
      <c r="AN73" s="36"/>
      <c r="AO73" s="37"/>
      <c r="AP73" s="38"/>
      <c r="AQ73" s="53">
        <f t="shared" si="22"/>
        <v>0</v>
      </c>
      <c r="AR73" s="79"/>
      <c r="AS73" s="80"/>
      <c r="AT73" s="81"/>
      <c r="AU73" s="80"/>
      <c r="AV73" s="54">
        <f t="shared" si="30"/>
        <v>0</v>
      </c>
      <c r="AW73" s="34">
        <v>0.23611111111111799</v>
      </c>
      <c r="AX73" s="35">
        <v>0.23958333333334</v>
      </c>
      <c r="AY73" s="51">
        <f t="shared" si="38"/>
        <v>0</v>
      </c>
      <c r="AZ73" s="36"/>
      <c r="BA73" s="37"/>
      <c r="BB73" s="38"/>
      <c r="BC73" s="51">
        <f t="shared" si="31"/>
        <v>0</v>
      </c>
      <c r="BD73" s="36"/>
      <c r="BE73" s="37"/>
      <c r="BF73" s="38"/>
      <c r="BG73" s="53">
        <f t="shared" si="23"/>
        <v>0</v>
      </c>
      <c r="BH73" s="79"/>
      <c r="BI73" s="80"/>
      <c r="BJ73" s="81"/>
      <c r="BK73" s="80"/>
      <c r="BL73" s="54">
        <f t="shared" si="32"/>
        <v>0</v>
      </c>
      <c r="BM73" s="34">
        <v>0.23611111111111799</v>
      </c>
      <c r="BN73" s="35">
        <v>0.23958333333334</v>
      </c>
      <c r="BO73" s="51">
        <f t="shared" si="39"/>
        <v>0</v>
      </c>
      <c r="BP73" s="36"/>
      <c r="BQ73" s="37"/>
      <c r="BR73" s="38"/>
      <c r="BS73" s="51">
        <f t="shared" si="33"/>
        <v>0</v>
      </c>
      <c r="BT73" s="36"/>
      <c r="BU73" s="37"/>
      <c r="BV73" s="38"/>
      <c r="BW73" s="53">
        <f t="shared" si="24"/>
        <v>0</v>
      </c>
      <c r="BX73" s="79"/>
      <c r="BY73" s="80"/>
      <c r="BZ73" s="81"/>
      <c r="CA73" s="80"/>
      <c r="CB73" s="54">
        <f t="shared" si="34"/>
        <v>0</v>
      </c>
    </row>
    <row r="74" spans="1:81" ht="15.75">
      <c r="A74" s="34">
        <v>0.23958333333334</v>
      </c>
      <c r="B74" s="35">
        <v>0.24305555555556199</v>
      </c>
      <c r="C74" s="51">
        <f t="shared" si="35"/>
        <v>0</v>
      </c>
      <c r="D74" s="36"/>
      <c r="E74" s="37"/>
      <c r="F74" s="38"/>
      <c r="G74" s="51">
        <f t="shared" si="25"/>
        <v>0</v>
      </c>
      <c r="H74" s="36"/>
      <c r="I74" s="37"/>
      <c r="J74" s="38"/>
      <c r="K74" s="53">
        <f t="shared" si="20"/>
        <v>0</v>
      </c>
      <c r="L74" s="79"/>
      <c r="M74" s="80"/>
      <c r="N74" s="81"/>
      <c r="O74" s="80"/>
      <c r="P74" s="54">
        <f t="shared" si="26"/>
        <v>0</v>
      </c>
      <c r="Q74" s="34">
        <v>0.23958333333334</v>
      </c>
      <c r="R74" s="35">
        <v>0.24305555555556199</v>
      </c>
      <c r="S74" s="51">
        <f t="shared" si="36"/>
        <v>0</v>
      </c>
      <c r="T74" s="36"/>
      <c r="U74" s="37"/>
      <c r="V74" s="38"/>
      <c r="W74" s="51">
        <f t="shared" si="27"/>
        <v>0</v>
      </c>
      <c r="X74" s="36"/>
      <c r="Y74" s="37"/>
      <c r="Z74" s="38"/>
      <c r="AA74" s="53">
        <f t="shared" si="21"/>
        <v>0</v>
      </c>
      <c r="AB74" s="79"/>
      <c r="AC74" s="80"/>
      <c r="AD74" s="81"/>
      <c r="AE74" s="80"/>
      <c r="AF74" s="54">
        <f t="shared" si="28"/>
        <v>0</v>
      </c>
      <c r="AG74" s="34">
        <v>0.23958333333334</v>
      </c>
      <c r="AH74" s="35">
        <v>0.24305555555556199</v>
      </c>
      <c r="AI74" s="51">
        <f t="shared" si="37"/>
        <v>0</v>
      </c>
      <c r="AJ74" s="36"/>
      <c r="AK74" s="37"/>
      <c r="AL74" s="38"/>
      <c r="AM74" s="51">
        <f t="shared" si="29"/>
        <v>0</v>
      </c>
      <c r="AN74" s="36"/>
      <c r="AO74" s="37"/>
      <c r="AP74" s="38"/>
      <c r="AQ74" s="53">
        <f t="shared" si="22"/>
        <v>0</v>
      </c>
      <c r="AR74" s="79"/>
      <c r="AS74" s="80"/>
      <c r="AT74" s="81"/>
      <c r="AU74" s="80"/>
      <c r="AV74" s="54">
        <f t="shared" si="30"/>
        <v>0</v>
      </c>
      <c r="AW74" s="34">
        <v>0.23958333333334</v>
      </c>
      <c r="AX74" s="35">
        <v>0.24305555555556199</v>
      </c>
      <c r="AY74" s="51">
        <f t="shared" si="38"/>
        <v>0</v>
      </c>
      <c r="AZ74" s="36"/>
      <c r="BA74" s="37"/>
      <c r="BB74" s="38"/>
      <c r="BC74" s="51">
        <f t="shared" si="31"/>
        <v>0</v>
      </c>
      <c r="BD74" s="36"/>
      <c r="BE74" s="37"/>
      <c r="BF74" s="38"/>
      <c r="BG74" s="53">
        <f t="shared" si="23"/>
        <v>0</v>
      </c>
      <c r="BH74" s="79"/>
      <c r="BI74" s="80"/>
      <c r="BJ74" s="81"/>
      <c r="BK74" s="80"/>
      <c r="BL74" s="54">
        <f t="shared" si="32"/>
        <v>0</v>
      </c>
      <c r="BM74" s="34">
        <v>0.23958333333334</v>
      </c>
      <c r="BN74" s="35">
        <v>0.24305555555556199</v>
      </c>
      <c r="BO74" s="51">
        <f t="shared" si="39"/>
        <v>0</v>
      </c>
      <c r="BP74" s="36"/>
      <c r="BQ74" s="37"/>
      <c r="BR74" s="38"/>
      <c r="BS74" s="51">
        <f t="shared" si="33"/>
        <v>0</v>
      </c>
      <c r="BT74" s="36"/>
      <c r="BU74" s="37"/>
      <c r="BV74" s="38"/>
      <c r="BW74" s="53">
        <f t="shared" si="24"/>
        <v>0</v>
      </c>
      <c r="BX74" s="79"/>
      <c r="BY74" s="80"/>
      <c r="BZ74" s="81"/>
      <c r="CA74" s="80"/>
      <c r="CB74" s="54">
        <f t="shared" si="34"/>
        <v>0</v>
      </c>
    </row>
    <row r="75" spans="1:81" ht="15.75">
      <c r="A75" s="34">
        <v>0.24305555555556199</v>
      </c>
      <c r="B75" s="35">
        <v>0.24652777777778501</v>
      </c>
      <c r="C75" s="51">
        <f t="shared" si="35"/>
        <v>0</v>
      </c>
      <c r="D75" s="36"/>
      <c r="E75" s="37"/>
      <c r="F75" s="38"/>
      <c r="G75" s="51">
        <f t="shared" si="25"/>
        <v>0</v>
      </c>
      <c r="H75" s="36"/>
      <c r="I75" s="37"/>
      <c r="J75" s="38"/>
      <c r="K75" s="53">
        <f t="shared" si="20"/>
        <v>0</v>
      </c>
      <c r="L75" s="79"/>
      <c r="M75" s="80"/>
      <c r="N75" s="81"/>
      <c r="O75" s="80"/>
      <c r="P75" s="54">
        <f t="shared" si="26"/>
        <v>0</v>
      </c>
      <c r="Q75" s="34">
        <v>0.24305555555556199</v>
      </c>
      <c r="R75" s="35">
        <v>0.24652777777778501</v>
      </c>
      <c r="S75" s="51">
        <f t="shared" si="36"/>
        <v>0</v>
      </c>
      <c r="T75" s="36"/>
      <c r="U75" s="37"/>
      <c r="V75" s="38"/>
      <c r="W75" s="51">
        <f t="shared" si="27"/>
        <v>0</v>
      </c>
      <c r="X75" s="36"/>
      <c r="Y75" s="37"/>
      <c r="Z75" s="38"/>
      <c r="AA75" s="53">
        <f t="shared" si="21"/>
        <v>0</v>
      </c>
      <c r="AB75" s="79"/>
      <c r="AC75" s="80"/>
      <c r="AD75" s="81"/>
      <c r="AE75" s="80"/>
      <c r="AF75" s="54">
        <f t="shared" si="28"/>
        <v>0</v>
      </c>
      <c r="AG75" s="34">
        <v>0.24305555555556199</v>
      </c>
      <c r="AH75" s="35">
        <v>0.24652777777778501</v>
      </c>
      <c r="AI75" s="51">
        <f t="shared" si="37"/>
        <v>0</v>
      </c>
      <c r="AJ75" s="36"/>
      <c r="AK75" s="37"/>
      <c r="AL75" s="38"/>
      <c r="AM75" s="51">
        <f t="shared" si="29"/>
        <v>0</v>
      </c>
      <c r="AN75" s="36"/>
      <c r="AO75" s="37"/>
      <c r="AP75" s="38"/>
      <c r="AQ75" s="53">
        <f t="shared" si="22"/>
        <v>0</v>
      </c>
      <c r="AR75" s="79"/>
      <c r="AS75" s="80"/>
      <c r="AT75" s="81"/>
      <c r="AU75" s="80"/>
      <c r="AV75" s="54">
        <f t="shared" si="30"/>
        <v>0</v>
      </c>
      <c r="AW75" s="34">
        <v>0.24305555555556199</v>
      </c>
      <c r="AX75" s="35">
        <v>0.24652777777778501</v>
      </c>
      <c r="AY75" s="51">
        <f t="shared" si="38"/>
        <v>0</v>
      </c>
      <c r="AZ75" s="36"/>
      <c r="BA75" s="37"/>
      <c r="BB75" s="38"/>
      <c r="BC75" s="51">
        <f t="shared" si="31"/>
        <v>0</v>
      </c>
      <c r="BD75" s="36"/>
      <c r="BE75" s="37"/>
      <c r="BF75" s="38"/>
      <c r="BG75" s="53">
        <f t="shared" si="23"/>
        <v>0</v>
      </c>
      <c r="BH75" s="79"/>
      <c r="BI75" s="80"/>
      <c r="BJ75" s="81"/>
      <c r="BK75" s="80"/>
      <c r="BL75" s="54">
        <f t="shared" si="32"/>
        <v>0</v>
      </c>
      <c r="BM75" s="34">
        <v>0.24305555555556199</v>
      </c>
      <c r="BN75" s="35">
        <v>0.24652777777778501</v>
      </c>
      <c r="BO75" s="51">
        <f t="shared" si="39"/>
        <v>0</v>
      </c>
      <c r="BP75" s="36"/>
      <c r="BQ75" s="37"/>
      <c r="BR75" s="38"/>
      <c r="BS75" s="51">
        <f t="shared" si="33"/>
        <v>0</v>
      </c>
      <c r="BT75" s="36"/>
      <c r="BU75" s="37"/>
      <c r="BV75" s="38"/>
      <c r="BW75" s="53">
        <f t="shared" si="24"/>
        <v>0</v>
      </c>
      <c r="BX75" s="79"/>
      <c r="BY75" s="80"/>
      <c r="BZ75" s="81"/>
      <c r="CA75" s="80"/>
      <c r="CB75" s="54">
        <f t="shared" si="34"/>
        <v>0</v>
      </c>
    </row>
    <row r="76" spans="1:81" ht="15.75">
      <c r="A76" s="34">
        <v>0.24652777777778501</v>
      </c>
      <c r="B76" s="35">
        <v>0.25000000000000699</v>
      </c>
      <c r="C76" s="51">
        <f t="shared" si="35"/>
        <v>0</v>
      </c>
      <c r="D76" s="36"/>
      <c r="E76" s="37"/>
      <c r="F76" s="38"/>
      <c r="G76" s="51">
        <f t="shared" si="25"/>
        <v>0</v>
      </c>
      <c r="H76" s="36"/>
      <c r="I76" s="37"/>
      <c r="J76" s="38"/>
      <c r="K76" s="53">
        <f t="shared" si="20"/>
        <v>0</v>
      </c>
      <c r="L76" s="79"/>
      <c r="M76" s="80"/>
      <c r="N76" s="81"/>
      <c r="O76" s="80"/>
      <c r="P76" s="54">
        <f t="shared" si="26"/>
        <v>0</v>
      </c>
      <c r="Q76" s="34">
        <v>0.24652777777778501</v>
      </c>
      <c r="R76" s="35">
        <v>0.25000000000000699</v>
      </c>
      <c r="S76" s="51">
        <f t="shared" si="36"/>
        <v>0</v>
      </c>
      <c r="T76" s="36"/>
      <c r="U76" s="37"/>
      <c r="V76" s="38"/>
      <c r="W76" s="51">
        <f t="shared" si="27"/>
        <v>0</v>
      </c>
      <c r="X76" s="36"/>
      <c r="Y76" s="37"/>
      <c r="Z76" s="38"/>
      <c r="AA76" s="53">
        <f t="shared" si="21"/>
        <v>0</v>
      </c>
      <c r="AB76" s="79"/>
      <c r="AC76" s="80"/>
      <c r="AD76" s="81"/>
      <c r="AE76" s="80"/>
      <c r="AF76" s="54">
        <f t="shared" si="28"/>
        <v>0</v>
      </c>
      <c r="AG76" s="34">
        <v>0.24652777777778501</v>
      </c>
      <c r="AH76" s="35">
        <v>0.25000000000000699</v>
      </c>
      <c r="AI76" s="51">
        <f t="shared" si="37"/>
        <v>0</v>
      </c>
      <c r="AJ76" s="36"/>
      <c r="AK76" s="37"/>
      <c r="AL76" s="38"/>
      <c r="AM76" s="51">
        <f t="shared" si="29"/>
        <v>0</v>
      </c>
      <c r="AN76" s="36"/>
      <c r="AO76" s="37"/>
      <c r="AP76" s="38"/>
      <c r="AQ76" s="53">
        <f t="shared" si="22"/>
        <v>0</v>
      </c>
      <c r="AR76" s="79"/>
      <c r="AS76" s="80"/>
      <c r="AT76" s="81"/>
      <c r="AU76" s="80"/>
      <c r="AV76" s="54">
        <f t="shared" si="30"/>
        <v>0</v>
      </c>
      <c r="AW76" s="34">
        <v>0.24652777777778501</v>
      </c>
      <c r="AX76" s="35">
        <v>0.25000000000000699</v>
      </c>
      <c r="AY76" s="51">
        <f t="shared" si="38"/>
        <v>0</v>
      </c>
      <c r="AZ76" s="36"/>
      <c r="BA76" s="37"/>
      <c r="BB76" s="38"/>
      <c r="BC76" s="51">
        <f t="shared" si="31"/>
        <v>0</v>
      </c>
      <c r="BD76" s="36"/>
      <c r="BE76" s="37"/>
      <c r="BF76" s="38"/>
      <c r="BG76" s="53">
        <f t="shared" si="23"/>
        <v>0</v>
      </c>
      <c r="BH76" s="79"/>
      <c r="BI76" s="80"/>
      <c r="BJ76" s="81"/>
      <c r="BK76" s="80"/>
      <c r="BL76" s="54">
        <f t="shared" si="32"/>
        <v>0</v>
      </c>
      <c r="BM76" s="34">
        <v>0.24652777777778501</v>
      </c>
      <c r="BN76" s="35">
        <v>0.25000000000000699</v>
      </c>
      <c r="BO76" s="51">
        <f t="shared" si="39"/>
        <v>0</v>
      </c>
      <c r="BP76" s="36"/>
      <c r="BQ76" s="37"/>
      <c r="BR76" s="38"/>
      <c r="BS76" s="51">
        <f t="shared" si="33"/>
        <v>0</v>
      </c>
      <c r="BT76" s="36"/>
      <c r="BU76" s="37"/>
      <c r="BV76" s="38"/>
      <c r="BW76" s="53">
        <f t="shared" si="24"/>
        <v>0</v>
      </c>
      <c r="BX76" s="79"/>
      <c r="BY76" s="80"/>
      <c r="BZ76" s="81"/>
      <c r="CA76" s="80"/>
      <c r="CB76" s="54">
        <f t="shared" si="34"/>
        <v>0</v>
      </c>
    </row>
    <row r="77" spans="1:81" ht="15.75">
      <c r="A77" s="34">
        <v>0.25000000000000699</v>
      </c>
      <c r="B77" s="35">
        <v>0.25347222222222898</v>
      </c>
      <c r="C77" s="51">
        <f t="shared" si="35"/>
        <v>0</v>
      </c>
      <c r="D77" s="36"/>
      <c r="E77" s="37"/>
      <c r="F77" s="38"/>
      <c r="G77" s="51">
        <f t="shared" si="25"/>
        <v>0</v>
      </c>
      <c r="H77" s="36"/>
      <c r="I77" s="37"/>
      <c r="J77" s="38"/>
      <c r="K77" s="53">
        <f t="shared" si="20"/>
        <v>0</v>
      </c>
      <c r="L77" s="79"/>
      <c r="M77" s="80"/>
      <c r="N77" s="81"/>
      <c r="O77" s="80"/>
      <c r="P77" s="54">
        <f t="shared" si="26"/>
        <v>0</v>
      </c>
      <c r="Q77" s="34">
        <v>0.25000000000000699</v>
      </c>
      <c r="R77" s="35">
        <v>0.25347222222222898</v>
      </c>
      <c r="S77" s="51">
        <f t="shared" si="36"/>
        <v>0</v>
      </c>
      <c r="T77" s="36"/>
      <c r="U77" s="37"/>
      <c r="V77" s="38"/>
      <c r="W77" s="51">
        <f t="shared" si="27"/>
        <v>0</v>
      </c>
      <c r="X77" s="36"/>
      <c r="Y77" s="37"/>
      <c r="Z77" s="38"/>
      <c r="AA77" s="53">
        <f t="shared" si="21"/>
        <v>0</v>
      </c>
      <c r="AB77" s="79"/>
      <c r="AC77" s="80"/>
      <c r="AD77" s="81"/>
      <c r="AE77" s="80"/>
      <c r="AF77" s="54">
        <f t="shared" si="28"/>
        <v>0</v>
      </c>
      <c r="AG77" s="34">
        <v>0.25000000000000699</v>
      </c>
      <c r="AH77" s="35">
        <v>0.25347222222222898</v>
      </c>
      <c r="AI77" s="51">
        <f t="shared" si="37"/>
        <v>0</v>
      </c>
      <c r="AJ77" s="36"/>
      <c r="AK77" s="37"/>
      <c r="AL77" s="38"/>
      <c r="AM77" s="51">
        <f t="shared" si="29"/>
        <v>0</v>
      </c>
      <c r="AN77" s="36"/>
      <c r="AO77" s="37"/>
      <c r="AP77" s="38"/>
      <c r="AQ77" s="53">
        <f t="shared" si="22"/>
        <v>0</v>
      </c>
      <c r="AR77" s="79"/>
      <c r="AS77" s="80"/>
      <c r="AT77" s="81"/>
      <c r="AU77" s="80"/>
      <c r="AV77" s="54">
        <f t="shared" si="30"/>
        <v>0</v>
      </c>
      <c r="AW77" s="34">
        <v>0.25000000000000699</v>
      </c>
      <c r="AX77" s="35">
        <v>0.25347222222222898</v>
      </c>
      <c r="AY77" s="51">
        <f t="shared" si="38"/>
        <v>0</v>
      </c>
      <c r="AZ77" s="36"/>
      <c r="BA77" s="37"/>
      <c r="BB77" s="38"/>
      <c r="BC77" s="51">
        <f t="shared" si="31"/>
        <v>0</v>
      </c>
      <c r="BD77" s="36"/>
      <c r="BE77" s="37"/>
      <c r="BF77" s="38"/>
      <c r="BG77" s="53">
        <f t="shared" si="23"/>
        <v>0</v>
      </c>
      <c r="BH77" s="79"/>
      <c r="BI77" s="80"/>
      <c r="BJ77" s="81"/>
      <c r="BK77" s="80"/>
      <c r="BL77" s="54">
        <f t="shared" si="32"/>
        <v>0</v>
      </c>
      <c r="BM77" s="34">
        <v>0.25000000000000699</v>
      </c>
      <c r="BN77" s="35">
        <v>0.25347222222222898</v>
      </c>
      <c r="BO77" s="51">
        <f t="shared" si="39"/>
        <v>0</v>
      </c>
      <c r="BP77" s="36"/>
      <c r="BQ77" s="37"/>
      <c r="BR77" s="38"/>
      <c r="BS77" s="51">
        <f t="shared" si="33"/>
        <v>0</v>
      </c>
      <c r="BT77" s="36"/>
      <c r="BU77" s="37"/>
      <c r="BV77" s="38"/>
      <c r="BW77" s="53">
        <f t="shared" si="24"/>
        <v>0</v>
      </c>
      <c r="BX77" s="79"/>
      <c r="BY77" s="80"/>
      <c r="BZ77" s="81"/>
      <c r="CA77" s="80"/>
      <c r="CB77" s="54">
        <f t="shared" si="34"/>
        <v>0</v>
      </c>
    </row>
    <row r="78" spans="1:81" ht="15.75">
      <c r="A78" s="34">
        <v>0.25347222222222898</v>
      </c>
      <c r="B78" s="35">
        <v>0.25694444444445202</v>
      </c>
      <c r="C78" s="51">
        <f t="shared" si="35"/>
        <v>0</v>
      </c>
      <c r="D78" s="36"/>
      <c r="E78" s="37"/>
      <c r="F78" s="38"/>
      <c r="G78" s="51">
        <f t="shared" si="25"/>
        <v>0</v>
      </c>
      <c r="H78" s="36"/>
      <c r="I78" s="37"/>
      <c r="J78" s="38"/>
      <c r="K78" s="53">
        <f t="shared" si="20"/>
        <v>0</v>
      </c>
      <c r="L78" s="79"/>
      <c r="M78" s="80"/>
      <c r="N78" s="81"/>
      <c r="O78" s="80"/>
      <c r="P78" s="54">
        <f t="shared" si="26"/>
        <v>0</v>
      </c>
      <c r="Q78" s="34">
        <v>0.25347222222222898</v>
      </c>
      <c r="R78" s="35">
        <v>0.25694444444445202</v>
      </c>
      <c r="S78" s="51">
        <f t="shared" si="36"/>
        <v>0</v>
      </c>
      <c r="T78" s="36"/>
      <c r="U78" s="37"/>
      <c r="V78" s="38"/>
      <c r="W78" s="51">
        <f t="shared" si="27"/>
        <v>0</v>
      </c>
      <c r="X78" s="36"/>
      <c r="Y78" s="37"/>
      <c r="Z78" s="38"/>
      <c r="AA78" s="53">
        <f t="shared" si="21"/>
        <v>0</v>
      </c>
      <c r="AB78" s="79"/>
      <c r="AC78" s="80"/>
      <c r="AD78" s="81"/>
      <c r="AE78" s="80"/>
      <c r="AF78" s="54">
        <f t="shared" si="28"/>
        <v>0</v>
      </c>
      <c r="AG78" s="34">
        <v>0.25347222222222898</v>
      </c>
      <c r="AH78" s="35">
        <v>0.25694444444445202</v>
      </c>
      <c r="AI78" s="51">
        <f t="shared" si="37"/>
        <v>0</v>
      </c>
      <c r="AJ78" s="36"/>
      <c r="AK78" s="37"/>
      <c r="AL78" s="38"/>
      <c r="AM78" s="51">
        <f t="shared" si="29"/>
        <v>0</v>
      </c>
      <c r="AN78" s="36"/>
      <c r="AO78" s="37"/>
      <c r="AP78" s="38"/>
      <c r="AQ78" s="53">
        <f t="shared" si="22"/>
        <v>0</v>
      </c>
      <c r="AR78" s="79"/>
      <c r="AS78" s="80"/>
      <c r="AT78" s="81"/>
      <c r="AU78" s="80"/>
      <c r="AV78" s="54">
        <f t="shared" si="30"/>
        <v>0</v>
      </c>
      <c r="AW78" s="34">
        <v>0.25347222222222898</v>
      </c>
      <c r="AX78" s="35">
        <v>0.25694444444445202</v>
      </c>
      <c r="AY78" s="51">
        <f t="shared" si="38"/>
        <v>0</v>
      </c>
      <c r="AZ78" s="36"/>
      <c r="BA78" s="37"/>
      <c r="BB78" s="38"/>
      <c r="BC78" s="51">
        <f t="shared" si="31"/>
        <v>0</v>
      </c>
      <c r="BD78" s="36"/>
      <c r="BE78" s="37"/>
      <c r="BF78" s="38"/>
      <c r="BG78" s="53">
        <f t="shared" si="23"/>
        <v>0</v>
      </c>
      <c r="BH78" s="79"/>
      <c r="BI78" s="80"/>
      <c r="BJ78" s="81"/>
      <c r="BK78" s="80"/>
      <c r="BL78" s="54">
        <f t="shared" si="32"/>
        <v>0</v>
      </c>
      <c r="BM78" s="34">
        <v>0.25347222222222898</v>
      </c>
      <c r="BN78" s="35">
        <v>0.25694444444445202</v>
      </c>
      <c r="BO78" s="51">
        <f t="shared" si="39"/>
        <v>0</v>
      </c>
      <c r="BP78" s="36"/>
      <c r="BQ78" s="37"/>
      <c r="BR78" s="38"/>
      <c r="BS78" s="51">
        <f t="shared" si="33"/>
        <v>0</v>
      </c>
      <c r="BT78" s="36"/>
      <c r="BU78" s="37"/>
      <c r="BV78" s="38"/>
      <c r="BW78" s="53">
        <f t="shared" si="24"/>
        <v>0</v>
      </c>
      <c r="BX78" s="79"/>
      <c r="BY78" s="80"/>
      <c r="BZ78" s="81"/>
      <c r="CA78" s="80"/>
      <c r="CB78" s="54">
        <f t="shared" si="34"/>
        <v>0</v>
      </c>
    </row>
    <row r="79" spans="1:81" ht="15.75">
      <c r="A79" s="34">
        <v>0.25694444444445202</v>
      </c>
      <c r="B79" s="35">
        <v>0.26041666666667401</v>
      </c>
      <c r="C79" s="51">
        <f t="shared" si="35"/>
        <v>0</v>
      </c>
      <c r="D79" s="36"/>
      <c r="E79" s="37"/>
      <c r="F79" s="38"/>
      <c r="G79" s="51">
        <f t="shared" si="25"/>
        <v>0</v>
      </c>
      <c r="H79" s="36"/>
      <c r="I79" s="37"/>
      <c r="J79" s="38"/>
      <c r="K79" s="53">
        <f t="shared" si="20"/>
        <v>0</v>
      </c>
      <c r="L79" s="79"/>
      <c r="M79" s="80"/>
      <c r="N79" s="81"/>
      <c r="O79" s="80"/>
      <c r="P79" s="54">
        <f t="shared" si="26"/>
        <v>0</v>
      </c>
      <c r="Q79" s="34">
        <v>0.25694444444445202</v>
      </c>
      <c r="R79" s="35">
        <v>0.26041666666667401</v>
      </c>
      <c r="S79" s="51">
        <f t="shared" si="36"/>
        <v>0</v>
      </c>
      <c r="T79" s="36"/>
      <c r="U79" s="37"/>
      <c r="V79" s="38"/>
      <c r="W79" s="51">
        <f t="shared" si="27"/>
        <v>0</v>
      </c>
      <c r="X79" s="36"/>
      <c r="Y79" s="37"/>
      <c r="Z79" s="38"/>
      <c r="AA79" s="53">
        <f t="shared" si="21"/>
        <v>0</v>
      </c>
      <c r="AB79" s="79"/>
      <c r="AC79" s="80"/>
      <c r="AD79" s="81"/>
      <c r="AE79" s="80"/>
      <c r="AF79" s="54">
        <f t="shared" si="28"/>
        <v>0</v>
      </c>
      <c r="AG79" s="34">
        <v>0.25694444444445202</v>
      </c>
      <c r="AH79" s="35">
        <v>0.26041666666667401</v>
      </c>
      <c r="AI79" s="51">
        <f t="shared" si="37"/>
        <v>0</v>
      </c>
      <c r="AJ79" s="36"/>
      <c r="AK79" s="37"/>
      <c r="AL79" s="38"/>
      <c r="AM79" s="51">
        <f t="shared" si="29"/>
        <v>0</v>
      </c>
      <c r="AN79" s="36"/>
      <c r="AO79" s="37"/>
      <c r="AP79" s="38"/>
      <c r="AQ79" s="53">
        <f t="shared" si="22"/>
        <v>0</v>
      </c>
      <c r="AR79" s="79"/>
      <c r="AS79" s="80"/>
      <c r="AT79" s="81"/>
      <c r="AU79" s="80"/>
      <c r="AV79" s="54">
        <f t="shared" si="30"/>
        <v>0</v>
      </c>
      <c r="AW79" s="34">
        <v>0.25694444444445202</v>
      </c>
      <c r="AX79" s="35">
        <v>0.26041666666667401</v>
      </c>
      <c r="AY79" s="51">
        <f t="shared" si="38"/>
        <v>0</v>
      </c>
      <c r="AZ79" s="36"/>
      <c r="BA79" s="37"/>
      <c r="BB79" s="38"/>
      <c r="BC79" s="51">
        <f t="shared" si="31"/>
        <v>0</v>
      </c>
      <c r="BD79" s="36"/>
      <c r="BE79" s="37"/>
      <c r="BF79" s="38"/>
      <c r="BG79" s="53">
        <f t="shared" si="23"/>
        <v>0</v>
      </c>
      <c r="BH79" s="79"/>
      <c r="BI79" s="80"/>
      <c r="BJ79" s="81"/>
      <c r="BK79" s="80"/>
      <c r="BL79" s="54">
        <f t="shared" si="32"/>
        <v>0</v>
      </c>
      <c r="BM79" s="34">
        <v>0.25694444444445202</v>
      </c>
      <c r="BN79" s="35">
        <v>0.26041666666667401</v>
      </c>
      <c r="BO79" s="51">
        <f t="shared" si="39"/>
        <v>0</v>
      </c>
      <c r="BP79" s="36"/>
      <c r="BQ79" s="37"/>
      <c r="BR79" s="38"/>
      <c r="BS79" s="51">
        <f t="shared" si="33"/>
        <v>0</v>
      </c>
      <c r="BT79" s="36"/>
      <c r="BU79" s="37"/>
      <c r="BV79" s="38"/>
      <c r="BW79" s="53">
        <f t="shared" si="24"/>
        <v>0</v>
      </c>
      <c r="BX79" s="79"/>
      <c r="BY79" s="80"/>
      <c r="BZ79" s="81"/>
      <c r="CA79" s="80"/>
      <c r="CB79" s="54">
        <f t="shared" si="34"/>
        <v>0</v>
      </c>
    </row>
    <row r="80" spans="1:81" ht="15.75">
      <c r="A80" s="34">
        <v>0.26041666666667401</v>
      </c>
      <c r="B80" s="35">
        <v>0.263888888888896</v>
      </c>
      <c r="C80" s="51">
        <f t="shared" si="35"/>
        <v>0</v>
      </c>
      <c r="D80" s="36"/>
      <c r="E80" s="37"/>
      <c r="F80" s="38"/>
      <c r="G80" s="51">
        <f t="shared" si="25"/>
        <v>0</v>
      </c>
      <c r="H80" s="36"/>
      <c r="I80" s="37"/>
      <c r="J80" s="38"/>
      <c r="K80" s="53">
        <f t="shared" si="20"/>
        <v>0</v>
      </c>
      <c r="L80" s="79"/>
      <c r="M80" s="80"/>
      <c r="N80" s="81"/>
      <c r="O80" s="80"/>
      <c r="P80" s="54">
        <f t="shared" si="26"/>
        <v>0</v>
      </c>
      <c r="Q80" s="34">
        <v>0.26041666666667401</v>
      </c>
      <c r="R80" s="35">
        <v>0.263888888888896</v>
      </c>
      <c r="S80" s="51">
        <f t="shared" si="36"/>
        <v>0</v>
      </c>
      <c r="T80" s="36"/>
      <c r="U80" s="37"/>
      <c r="V80" s="38"/>
      <c r="W80" s="51">
        <f t="shared" si="27"/>
        <v>0</v>
      </c>
      <c r="X80" s="36"/>
      <c r="Y80" s="37"/>
      <c r="Z80" s="38"/>
      <c r="AA80" s="53">
        <f t="shared" si="21"/>
        <v>0</v>
      </c>
      <c r="AB80" s="79"/>
      <c r="AC80" s="80"/>
      <c r="AD80" s="81"/>
      <c r="AE80" s="80"/>
      <c r="AF80" s="54">
        <f t="shared" si="28"/>
        <v>0</v>
      </c>
      <c r="AG80" s="34">
        <v>0.26041666666667401</v>
      </c>
      <c r="AH80" s="35">
        <v>0.263888888888896</v>
      </c>
      <c r="AI80" s="51">
        <f t="shared" si="37"/>
        <v>0</v>
      </c>
      <c r="AJ80" s="36"/>
      <c r="AK80" s="37"/>
      <c r="AL80" s="38"/>
      <c r="AM80" s="51">
        <f t="shared" si="29"/>
        <v>0</v>
      </c>
      <c r="AN80" s="36"/>
      <c r="AO80" s="37"/>
      <c r="AP80" s="38"/>
      <c r="AQ80" s="53">
        <f t="shared" si="22"/>
        <v>0</v>
      </c>
      <c r="AR80" s="79"/>
      <c r="AS80" s="80"/>
      <c r="AT80" s="81"/>
      <c r="AU80" s="80"/>
      <c r="AV80" s="54">
        <f t="shared" si="30"/>
        <v>0</v>
      </c>
      <c r="AW80" s="34">
        <v>0.26041666666667401</v>
      </c>
      <c r="AX80" s="35">
        <v>0.263888888888896</v>
      </c>
      <c r="AY80" s="51">
        <f t="shared" si="38"/>
        <v>0</v>
      </c>
      <c r="AZ80" s="36"/>
      <c r="BA80" s="37"/>
      <c r="BB80" s="38"/>
      <c r="BC80" s="51">
        <f t="shared" si="31"/>
        <v>0</v>
      </c>
      <c r="BD80" s="36"/>
      <c r="BE80" s="37"/>
      <c r="BF80" s="38"/>
      <c r="BG80" s="53">
        <f t="shared" si="23"/>
        <v>0</v>
      </c>
      <c r="BH80" s="79"/>
      <c r="BI80" s="80"/>
      <c r="BJ80" s="81"/>
      <c r="BK80" s="80"/>
      <c r="BL80" s="54">
        <f t="shared" si="32"/>
        <v>0</v>
      </c>
      <c r="BM80" s="34">
        <v>0.26041666666667401</v>
      </c>
      <c r="BN80" s="35">
        <v>0.263888888888896</v>
      </c>
      <c r="BO80" s="51">
        <f t="shared" si="39"/>
        <v>0</v>
      </c>
      <c r="BP80" s="36"/>
      <c r="BQ80" s="37"/>
      <c r="BR80" s="38"/>
      <c r="BS80" s="51">
        <f t="shared" si="33"/>
        <v>0</v>
      </c>
      <c r="BT80" s="36"/>
      <c r="BU80" s="37"/>
      <c r="BV80" s="38"/>
      <c r="BW80" s="53">
        <f t="shared" si="24"/>
        <v>0</v>
      </c>
      <c r="BX80" s="79"/>
      <c r="BY80" s="80"/>
      <c r="BZ80" s="81"/>
      <c r="CA80" s="80"/>
      <c r="CB80" s="54">
        <f t="shared" si="34"/>
        <v>0</v>
      </c>
    </row>
    <row r="81" spans="1:80" ht="15.75">
      <c r="A81" s="34">
        <v>0.263888888888896</v>
      </c>
      <c r="B81" s="35">
        <v>0.26736111111111899</v>
      </c>
      <c r="C81" s="51">
        <f t="shared" si="35"/>
        <v>0</v>
      </c>
      <c r="D81" s="36"/>
      <c r="E81" s="37"/>
      <c r="F81" s="38"/>
      <c r="G81" s="51">
        <f t="shared" si="25"/>
        <v>0</v>
      </c>
      <c r="H81" s="36"/>
      <c r="I81" s="37"/>
      <c r="J81" s="38"/>
      <c r="K81" s="53">
        <f t="shared" si="20"/>
        <v>0</v>
      </c>
      <c r="L81" s="79"/>
      <c r="M81" s="80"/>
      <c r="N81" s="81"/>
      <c r="O81" s="80"/>
      <c r="P81" s="54">
        <f t="shared" si="26"/>
        <v>0</v>
      </c>
      <c r="Q81" s="34">
        <v>0.263888888888896</v>
      </c>
      <c r="R81" s="35">
        <v>0.26736111111111899</v>
      </c>
      <c r="S81" s="51">
        <f t="shared" si="36"/>
        <v>0</v>
      </c>
      <c r="T81" s="36"/>
      <c r="U81" s="37"/>
      <c r="V81" s="38"/>
      <c r="W81" s="51">
        <f t="shared" si="27"/>
        <v>0</v>
      </c>
      <c r="X81" s="36"/>
      <c r="Y81" s="37"/>
      <c r="Z81" s="38"/>
      <c r="AA81" s="53">
        <f t="shared" si="21"/>
        <v>0</v>
      </c>
      <c r="AB81" s="79"/>
      <c r="AC81" s="80"/>
      <c r="AD81" s="81"/>
      <c r="AE81" s="80"/>
      <c r="AF81" s="54">
        <f t="shared" si="28"/>
        <v>0</v>
      </c>
      <c r="AG81" s="34">
        <v>0.263888888888896</v>
      </c>
      <c r="AH81" s="35">
        <v>0.26736111111111899</v>
      </c>
      <c r="AI81" s="51">
        <f t="shared" si="37"/>
        <v>0</v>
      </c>
      <c r="AJ81" s="36"/>
      <c r="AK81" s="37"/>
      <c r="AL81" s="38"/>
      <c r="AM81" s="51">
        <f t="shared" si="29"/>
        <v>0</v>
      </c>
      <c r="AN81" s="36"/>
      <c r="AO81" s="37"/>
      <c r="AP81" s="38"/>
      <c r="AQ81" s="53">
        <f t="shared" si="22"/>
        <v>0</v>
      </c>
      <c r="AR81" s="79"/>
      <c r="AS81" s="80"/>
      <c r="AT81" s="81"/>
      <c r="AU81" s="80"/>
      <c r="AV81" s="54">
        <f t="shared" si="30"/>
        <v>0</v>
      </c>
      <c r="AW81" s="34">
        <v>0.263888888888896</v>
      </c>
      <c r="AX81" s="35">
        <v>0.26736111111111899</v>
      </c>
      <c r="AY81" s="51">
        <f t="shared" si="38"/>
        <v>0</v>
      </c>
      <c r="AZ81" s="36"/>
      <c r="BA81" s="37"/>
      <c r="BB81" s="38"/>
      <c r="BC81" s="51">
        <f t="shared" si="31"/>
        <v>0</v>
      </c>
      <c r="BD81" s="36"/>
      <c r="BE81" s="37"/>
      <c r="BF81" s="38"/>
      <c r="BG81" s="53">
        <f t="shared" si="23"/>
        <v>0</v>
      </c>
      <c r="BH81" s="79"/>
      <c r="BI81" s="80"/>
      <c r="BJ81" s="81"/>
      <c r="BK81" s="80"/>
      <c r="BL81" s="54">
        <f t="shared" si="32"/>
        <v>0</v>
      </c>
      <c r="BM81" s="34">
        <v>0.263888888888896</v>
      </c>
      <c r="BN81" s="35">
        <v>0.26736111111111899</v>
      </c>
      <c r="BO81" s="51">
        <f t="shared" si="39"/>
        <v>0</v>
      </c>
      <c r="BP81" s="36"/>
      <c r="BQ81" s="37"/>
      <c r="BR81" s="38"/>
      <c r="BS81" s="51">
        <f t="shared" si="33"/>
        <v>0</v>
      </c>
      <c r="BT81" s="36"/>
      <c r="BU81" s="37"/>
      <c r="BV81" s="38"/>
      <c r="BW81" s="53">
        <f t="shared" si="24"/>
        <v>0</v>
      </c>
      <c r="BX81" s="79"/>
      <c r="BY81" s="80"/>
      <c r="BZ81" s="81"/>
      <c r="CA81" s="80"/>
      <c r="CB81" s="54">
        <f t="shared" si="34"/>
        <v>0</v>
      </c>
    </row>
    <row r="82" spans="1:80" ht="15.75">
      <c r="A82" s="34">
        <v>0.26736111111111899</v>
      </c>
      <c r="B82" s="35">
        <v>0.27083333333334098</v>
      </c>
      <c r="C82" s="51">
        <f t="shared" si="35"/>
        <v>0</v>
      </c>
      <c r="D82" s="36"/>
      <c r="E82" s="37"/>
      <c r="F82" s="38"/>
      <c r="G82" s="51">
        <f t="shared" si="25"/>
        <v>0</v>
      </c>
      <c r="H82" s="36"/>
      <c r="I82" s="37"/>
      <c r="J82" s="38"/>
      <c r="K82" s="53">
        <f t="shared" si="20"/>
        <v>0</v>
      </c>
      <c r="L82" s="79"/>
      <c r="M82" s="80"/>
      <c r="N82" s="81"/>
      <c r="O82" s="80"/>
      <c r="P82" s="54">
        <f t="shared" si="26"/>
        <v>0</v>
      </c>
      <c r="Q82" s="34">
        <v>0.26736111111111899</v>
      </c>
      <c r="R82" s="35">
        <v>0.27083333333334098</v>
      </c>
      <c r="S82" s="51">
        <f t="shared" si="36"/>
        <v>0</v>
      </c>
      <c r="T82" s="36"/>
      <c r="U82" s="37"/>
      <c r="V82" s="38"/>
      <c r="W82" s="51">
        <f t="shared" si="27"/>
        <v>0</v>
      </c>
      <c r="X82" s="36"/>
      <c r="Y82" s="37"/>
      <c r="Z82" s="38"/>
      <c r="AA82" s="53">
        <f t="shared" si="21"/>
        <v>0</v>
      </c>
      <c r="AB82" s="79"/>
      <c r="AC82" s="80"/>
      <c r="AD82" s="81"/>
      <c r="AE82" s="80"/>
      <c r="AF82" s="54">
        <f t="shared" si="28"/>
        <v>0</v>
      </c>
      <c r="AG82" s="34">
        <v>0.26736111111111899</v>
      </c>
      <c r="AH82" s="35">
        <v>0.27083333333334098</v>
      </c>
      <c r="AI82" s="51">
        <f t="shared" si="37"/>
        <v>0</v>
      </c>
      <c r="AJ82" s="36"/>
      <c r="AK82" s="37"/>
      <c r="AL82" s="38"/>
      <c r="AM82" s="51">
        <f t="shared" si="29"/>
        <v>0</v>
      </c>
      <c r="AN82" s="36"/>
      <c r="AO82" s="37"/>
      <c r="AP82" s="38"/>
      <c r="AQ82" s="53">
        <f t="shared" si="22"/>
        <v>0</v>
      </c>
      <c r="AR82" s="79"/>
      <c r="AS82" s="80"/>
      <c r="AT82" s="81"/>
      <c r="AU82" s="80"/>
      <c r="AV82" s="54">
        <f t="shared" si="30"/>
        <v>0</v>
      </c>
      <c r="AW82" s="34">
        <v>0.26736111111111899</v>
      </c>
      <c r="AX82" s="35">
        <v>0.27083333333334098</v>
      </c>
      <c r="AY82" s="51">
        <f t="shared" si="38"/>
        <v>0</v>
      </c>
      <c r="AZ82" s="36"/>
      <c r="BA82" s="37"/>
      <c r="BB82" s="38"/>
      <c r="BC82" s="51">
        <f t="shared" si="31"/>
        <v>0</v>
      </c>
      <c r="BD82" s="36"/>
      <c r="BE82" s="37"/>
      <c r="BF82" s="38"/>
      <c r="BG82" s="53">
        <f t="shared" si="23"/>
        <v>0</v>
      </c>
      <c r="BH82" s="79"/>
      <c r="BI82" s="80"/>
      <c r="BJ82" s="81"/>
      <c r="BK82" s="80"/>
      <c r="BL82" s="54">
        <f t="shared" si="32"/>
        <v>0</v>
      </c>
      <c r="BM82" s="34">
        <v>0.26736111111111899</v>
      </c>
      <c r="BN82" s="35">
        <v>0.27083333333334098</v>
      </c>
      <c r="BO82" s="51">
        <f t="shared" si="39"/>
        <v>0</v>
      </c>
      <c r="BP82" s="36"/>
      <c r="BQ82" s="37"/>
      <c r="BR82" s="38"/>
      <c r="BS82" s="51">
        <f t="shared" si="33"/>
        <v>0</v>
      </c>
      <c r="BT82" s="36"/>
      <c r="BU82" s="37"/>
      <c r="BV82" s="38"/>
      <c r="BW82" s="53">
        <f t="shared" si="24"/>
        <v>0</v>
      </c>
      <c r="BX82" s="79"/>
      <c r="BY82" s="80"/>
      <c r="BZ82" s="81"/>
      <c r="CA82" s="80"/>
      <c r="CB82" s="54">
        <f t="shared" si="34"/>
        <v>0</v>
      </c>
    </row>
    <row r="83" spans="1:80" ht="15.75">
      <c r="A83" s="34">
        <v>0.27083333333334098</v>
      </c>
      <c r="B83" s="35">
        <v>0.27430555555556302</v>
      </c>
      <c r="C83" s="51">
        <f t="shared" si="35"/>
        <v>0</v>
      </c>
      <c r="D83" s="36"/>
      <c r="E83" s="37"/>
      <c r="F83" s="38"/>
      <c r="G83" s="51">
        <f t="shared" si="25"/>
        <v>0</v>
      </c>
      <c r="H83" s="36"/>
      <c r="I83" s="37"/>
      <c r="J83" s="38"/>
      <c r="K83" s="53">
        <f t="shared" si="20"/>
        <v>0</v>
      </c>
      <c r="L83" s="79"/>
      <c r="M83" s="80"/>
      <c r="N83" s="81"/>
      <c r="O83" s="80"/>
      <c r="P83" s="54">
        <f t="shared" si="26"/>
        <v>0</v>
      </c>
      <c r="Q83" s="34">
        <v>0.27083333333334098</v>
      </c>
      <c r="R83" s="35">
        <v>0.27430555555556302</v>
      </c>
      <c r="S83" s="51">
        <f t="shared" si="36"/>
        <v>0</v>
      </c>
      <c r="T83" s="36"/>
      <c r="U83" s="37"/>
      <c r="V83" s="38"/>
      <c r="W83" s="51">
        <f t="shared" si="27"/>
        <v>0</v>
      </c>
      <c r="X83" s="36"/>
      <c r="Y83" s="37"/>
      <c r="Z83" s="38"/>
      <c r="AA83" s="53">
        <f t="shared" si="21"/>
        <v>0</v>
      </c>
      <c r="AB83" s="79"/>
      <c r="AC83" s="80"/>
      <c r="AD83" s="81"/>
      <c r="AE83" s="80"/>
      <c r="AF83" s="54">
        <f t="shared" si="28"/>
        <v>0</v>
      </c>
      <c r="AG83" s="34">
        <v>0.27083333333334098</v>
      </c>
      <c r="AH83" s="35">
        <v>0.27430555555556302</v>
      </c>
      <c r="AI83" s="51">
        <f t="shared" si="37"/>
        <v>0</v>
      </c>
      <c r="AJ83" s="36"/>
      <c r="AK83" s="37"/>
      <c r="AL83" s="38"/>
      <c r="AM83" s="51">
        <f t="shared" si="29"/>
        <v>0</v>
      </c>
      <c r="AN83" s="36"/>
      <c r="AO83" s="37"/>
      <c r="AP83" s="38"/>
      <c r="AQ83" s="53">
        <f t="shared" si="22"/>
        <v>0</v>
      </c>
      <c r="AR83" s="79"/>
      <c r="AS83" s="80"/>
      <c r="AT83" s="81"/>
      <c r="AU83" s="80"/>
      <c r="AV83" s="54">
        <f t="shared" si="30"/>
        <v>0</v>
      </c>
      <c r="AW83" s="34">
        <v>0.27083333333334098</v>
      </c>
      <c r="AX83" s="35">
        <v>0.27430555555556302</v>
      </c>
      <c r="AY83" s="51">
        <f t="shared" si="38"/>
        <v>0</v>
      </c>
      <c r="AZ83" s="36"/>
      <c r="BA83" s="37"/>
      <c r="BB83" s="38"/>
      <c r="BC83" s="51">
        <f t="shared" si="31"/>
        <v>0</v>
      </c>
      <c r="BD83" s="36"/>
      <c r="BE83" s="37"/>
      <c r="BF83" s="38"/>
      <c r="BG83" s="53">
        <f t="shared" si="23"/>
        <v>0</v>
      </c>
      <c r="BH83" s="79"/>
      <c r="BI83" s="80"/>
      <c r="BJ83" s="81"/>
      <c r="BK83" s="80"/>
      <c r="BL83" s="54">
        <f t="shared" si="32"/>
        <v>0</v>
      </c>
      <c r="BM83" s="34">
        <v>0.27083333333334098</v>
      </c>
      <c r="BN83" s="35">
        <v>0.27430555555556302</v>
      </c>
      <c r="BO83" s="51">
        <f t="shared" si="39"/>
        <v>0</v>
      </c>
      <c r="BP83" s="36"/>
      <c r="BQ83" s="37"/>
      <c r="BR83" s="38"/>
      <c r="BS83" s="51">
        <f t="shared" si="33"/>
        <v>0</v>
      </c>
      <c r="BT83" s="36"/>
      <c r="BU83" s="37"/>
      <c r="BV83" s="38"/>
      <c r="BW83" s="53">
        <f t="shared" si="24"/>
        <v>0</v>
      </c>
      <c r="BX83" s="79"/>
      <c r="BY83" s="80"/>
      <c r="BZ83" s="81"/>
      <c r="CA83" s="80"/>
      <c r="CB83" s="54">
        <f t="shared" si="34"/>
        <v>0</v>
      </c>
    </row>
    <row r="84" spans="1:80" ht="15.75">
      <c r="A84" s="34">
        <v>0.27430555555556302</v>
      </c>
      <c r="B84" s="35">
        <v>0.27777777777778601</v>
      </c>
      <c r="C84" s="51">
        <f t="shared" si="35"/>
        <v>0</v>
      </c>
      <c r="D84" s="36"/>
      <c r="E84" s="37"/>
      <c r="F84" s="38"/>
      <c r="G84" s="51">
        <f t="shared" si="25"/>
        <v>0</v>
      </c>
      <c r="H84" s="36"/>
      <c r="I84" s="37"/>
      <c r="J84" s="38"/>
      <c r="K84" s="53">
        <f t="shared" si="20"/>
        <v>0</v>
      </c>
      <c r="L84" s="79"/>
      <c r="M84" s="80"/>
      <c r="N84" s="81"/>
      <c r="O84" s="80"/>
      <c r="P84" s="54">
        <f t="shared" si="26"/>
        <v>0</v>
      </c>
      <c r="Q84" s="34">
        <v>0.27430555555556302</v>
      </c>
      <c r="R84" s="35">
        <v>0.27777777777778601</v>
      </c>
      <c r="S84" s="51">
        <f t="shared" si="36"/>
        <v>0</v>
      </c>
      <c r="T84" s="36"/>
      <c r="U84" s="37"/>
      <c r="V84" s="38"/>
      <c r="W84" s="51">
        <f t="shared" si="27"/>
        <v>0</v>
      </c>
      <c r="X84" s="36"/>
      <c r="Y84" s="37"/>
      <c r="Z84" s="38"/>
      <c r="AA84" s="53">
        <f t="shared" si="21"/>
        <v>0</v>
      </c>
      <c r="AB84" s="79"/>
      <c r="AC84" s="80"/>
      <c r="AD84" s="81"/>
      <c r="AE84" s="80"/>
      <c r="AF84" s="54">
        <f t="shared" si="28"/>
        <v>0</v>
      </c>
      <c r="AG84" s="34">
        <v>0.27430555555556302</v>
      </c>
      <c r="AH84" s="35">
        <v>0.27777777777778601</v>
      </c>
      <c r="AI84" s="51">
        <f t="shared" si="37"/>
        <v>0</v>
      </c>
      <c r="AJ84" s="36"/>
      <c r="AK84" s="37"/>
      <c r="AL84" s="38"/>
      <c r="AM84" s="51">
        <f t="shared" si="29"/>
        <v>0</v>
      </c>
      <c r="AN84" s="36"/>
      <c r="AO84" s="37"/>
      <c r="AP84" s="38"/>
      <c r="AQ84" s="53">
        <f t="shared" si="22"/>
        <v>0</v>
      </c>
      <c r="AR84" s="79"/>
      <c r="AS84" s="80"/>
      <c r="AT84" s="81"/>
      <c r="AU84" s="80"/>
      <c r="AV84" s="54">
        <f t="shared" si="30"/>
        <v>0</v>
      </c>
      <c r="AW84" s="34">
        <v>0.27430555555556302</v>
      </c>
      <c r="AX84" s="35">
        <v>0.27777777777778601</v>
      </c>
      <c r="AY84" s="51">
        <f t="shared" si="38"/>
        <v>0</v>
      </c>
      <c r="AZ84" s="36"/>
      <c r="BA84" s="37"/>
      <c r="BB84" s="38"/>
      <c r="BC84" s="51">
        <f t="shared" si="31"/>
        <v>0</v>
      </c>
      <c r="BD84" s="36"/>
      <c r="BE84" s="37"/>
      <c r="BF84" s="38"/>
      <c r="BG84" s="53">
        <f t="shared" si="23"/>
        <v>0</v>
      </c>
      <c r="BH84" s="79"/>
      <c r="BI84" s="80"/>
      <c r="BJ84" s="81"/>
      <c r="BK84" s="80"/>
      <c r="BL84" s="54">
        <f t="shared" si="32"/>
        <v>0</v>
      </c>
      <c r="BM84" s="34">
        <v>0.27430555555556302</v>
      </c>
      <c r="BN84" s="35">
        <v>0.27777777777778601</v>
      </c>
      <c r="BO84" s="51">
        <f t="shared" si="39"/>
        <v>0</v>
      </c>
      <c r="BP84" s="36"/>
      <c r="BQ84" s="37"/>
      <c r="BR84" s="38"/>
      <c r="BS84" s="51">
        <f t="shared" si="33"/>
        <v>0</v>
      </c>
      <c r="BT84" s="36"/>
      <c r="BU84" s="37"/>
      <c r="BV84" s="38"/>
      <c r="BW84" s="53">
        <f t="shared" si="24"/>
        <v>0</v>
      </c>
      <c r="BX84" s="79"/>
      <c r="BY84" s="80"/>
      <c r="BZ84" s="81"/>
      <c r="CA84" s="80"/>
      <c r="CB84" s="54">
        <f t="shared" si="34"/>
        <v>0</v>
      </c>
    </row>
    <row r="85" spans="1:80" ht="15.75">
      <c r="A85" s="34">
        <v>0.27777777777778601</v>
      </c>
      <c r="B85" s="35">
        <v>0.28125000000000799</v>
      </c>
      <c r="C85" s="51">
        <f t="shared" si="35"/>
        <v>0</v>
      </c>
      <c r="D85" s="36"/>
      <c r="E85" s="37"/>
      <c r="F85" s="38"/>
      <c r="G85" s="51">
        <f t="shared" si="25"/>
        <v>0</v>
      </c>
      <c r="H85" s="36"/>
      <c r="I85" s="37"/>
      <c r="J85" s="38"/>
      <c r="K85" s="53">
        <f t="shared" si="20"/>
        <v>0</v>
      </c>
      <c r="L85" s="79"/>
      <c r="M85" s="80"/>
      <c r="N85" s="81"/>
      <c r="O85" s="80"/>
      <c r="P85" s="54">
        <f t="shared" si="26"/>
        <v>0</v>
      </c>
      <c r="Q85" s="34">
        <v>0.27777777777778601</v>
      </c>
      <c r="R85" s="35">
        <v>0.28125000000000799</v>
      </c>
      <c r="S85" s="51">
        <f t="shared" si="36"/>
        <v>0</v>
      </c>
      <c r="T85" s="36"/>
      <c r="U85" s="37"/>
      <c r="V85" s="38"/>
      <c r="W85" s="51">
        <f t="shared" si="27"/>
        <v>0</v>
      </c>
      <c r="X85" s="36"/>
      <c r="Y85" s="37"/>
      <c r="Z85" s="38"/>
      <c r="AA85" s="53">
        <f t="shared" si="21"/>
        <v>0</v>
      </c>
      <c r="AB85" s="79"/>
      <c r="AC85" s="80"/>
      <c r="AD85" s="81"/>
      <c r="AE85" s="80"/>
      <c r="AF85" s="54">
        <f t="shared" si="28"/>
        <v>0</v>
      </c>
      <c r="AG85" s="34">
        <v>0.27777777777778601</v>
      </c>
      <c r="AH85" s="35">
        <v>0.28125000000000799</v>
      </c>
      <c r="AI85" s="51">
        <f t="shared" si="37"/>
        <v>0</v>
      </c>
      <c r="AJ85" s="36"/>
      <c r="AK85" s="37"/>
      <c r="AL85" s="38"/>
      <c r="AM85" s="51">
        <f t="shared" si="29"/>
        <v>0</v>
      </c>
      <c r="AN85" s="36"/>
      <c r="AO85" s="37"/>
      <c r="AP85" s="38"/>
      <c r="AQ85" s="53">
        <f t="shared" si="22"/>
        <v>0</v>
      </c>
      <c r="AR85" s="79"/>
      <c r="AS85" s="80"/>
      <c r="AT85" s="81"/>
      <c r="AU85" s="80"/>
      <c r="AV85" s="54">
        <f t="shared" si="30"/>
        <v>0</v>
      </c>
      <c r="AW85" s="34">
        <v>0.27777777777778601</v>
      </c>
      <c r="AX85" s="35">
        <v>0.28125000000000799</v>
      </c>
      <c r="AY85" s="51">
        <f t="shared" si="38"/>
        <v>0</v>
      </c>
      <c r="AZ85" s="36"/>
      <c r="BA85" s="37"/>
      <c r="BB85" s="38"/>
      <c r="BC85" s="51">
        <f t="shared" si="31"/>
        <v>0</v>
      </c>
      <c r="BD85" s="36"/>
      <c r="BE85" s="37"/>
      <c r="BF85" s="38"/>
      <c r="BG85" s="53">
        <f t="shared" si="23"/>
        <v>0</v>
      </c>
      <c r="BH85" s="79"/>
      <c r="BI85" s="80"/>
      <c r="BJ85" s="81"/>
      <c r="BK85" s="80"/>
      <c r="BL85" s="54">
        <f t="shared" si="32"/>
        <v>0</v>
      </c>
      <c r="BM85" s="34">
        <v>0.27777777777778601</v>
      </c>
      <c r="BN85" s="35">
        <v>0.28125000000000799</v>
      </c>
      <c r="BO85" s="51">
        <f t="shared" si="39"/>
        <v>0</v>
      </c>
      <c r="BP85" s="36"/>
      <c r="BQ85" s="37"/>
      <c r="BR85" s="38"/>
      <c r="BS85" s="51">
        <f t="shared" si="33"/>
        <v>0</v>
      </c>
      <c r="BT85" s="36"/>
      <c r="BU85" s="37"/>
      <c r="BV85" s="38"/>
      <c r="BW85" s="53">
        <f t="shared" si="24"/>
        <v>0</v>
      </c>
      <c r="BX85" s="79"/>
      <c r="BY85" s="80"/>
      <c r="BZ85" s="81"/>
      <c r="CA85" s="80"/>
      <c r="CB85" s="54">
        <f t="shared" si="34"/>
        <v>0</v>
      </c>
    </row>
    <row r="86" spans="1:80" ht="15.75">
      <c r="A86" s="34">
        <v>0.28125000000000799</v>
      </c>
      <c r="B86" s="35">
        <v>0.28472222222222998</v>
      </c>
      <c r="C86" s="51">
        <f t="shared" si="35"/>
        <v>0</v>
      </c>
      <c r="D86" s="36"/>
      <c r="E86" s="37"/>
      <c r="F86" s="38"/>
      <c r="G86" s="51">
        <f t="shared" si="25"/>
        <v>0</v>
      </c>
      <c r="H86" s="36"/>
      <c r="I86" s="37"/>
      <c r="J86" s="38"/>
      <c r="K86" s="53">
        <f t="shared" si="20"/>
        <v>0</v>
      </c>
      <c r="L86" s="79"/>
      <c r="M86" s="80"/>
      <c r="N86" s="81"/>
      <c r="O86" s="80"/>
      <c r="P86" s="54">
        <f t="shared" si="26"/>
        <v>0</v>
      </c>
      <c r="Q86" s="34">
        <v>0.28125000000000799</v>
      </c>
      <c r="R86" s="35">
        <v>0.28472222222222998</v>
      </c>
      <c r="S86" s="51">
        <f t="shared" si="36"/>
        <v>0</v>
      </c>
      <c r="T86" s="36"/>
      <c r="U86" s="37"/>
      <c r="V86" s="38"/>
      <c r="W86" s="51">
        <f t="shared" si="27"/>
        <v>0</v>
      </c>
      <c r="X86" s="36"/>
      <c r="Y86" s="37"/>
      <c r="Z86" s="38"/>
      <c r="AA86" s="53">
        <f t="shared" si="21"/>
        <v>0</v>
      </c>
      <c r="AB86" s="79"/>
      <c r="AC86" s="80"/>
      <c r="AD86" s="81"/>
      <c r="AE86" s="80"/>
      <c r="AF86" s="54">
        <f t="shared" si="28"/>
        <v>0</v>
      </c>
      <c r="AG86" s="34">
        <v>0.28125000000000799</v>
      </c>
      <c r="AH86" s="35">
        <v>0.28472222222222998</v>
      </c>
      <c r="AI86" s="51">
        <f t="shared" si="37"/>
        <v>0</v>
      </c>
      <c r="AJ86" s="36"/>
      <c r="AK86" s="37"/>
      <c r="AL86" s="38"/>
      <c r="AM86" s="51">
        <f t="shared" si="29"/>
        <v>0</v>
      </c>
      <c r="AN86" s="36"/>
      <c r="AO86" s="37"/>
      <c r="AP86" s="38"/>
      <c r="AQ86" s="53">
        <f t="shared" si="22"/>
        <v>0</v>
      </c>
      <c r="AR86" s="79"/>
      <c r="AS86" s="80"/>
      <c r="AT86" s="81"/>
      <c r="AU86" s="80"/>
      <c r="AV86" s="54">
        <f t="shared" si="30"/>
        <v>0</v>
      </c>
      <c r="AW86" s="34">
        <v>0.28125000000000799</v>
      </c>
      <c r="AX86" s="35">
        <v>0.28472222222222998</v>
      </c>
      <c r="AY86" s="51">
        <f t="shared" si="38"/>
        <v>0</v>
      </c>
      <c r="AZ86" s="36"/>
      <c r="BA86" s="37"/>
      <c r="BB86" s="38"/>
      <c r="BC86" s="51">
        <f t="shared" si="31"/>
        <v>0</v>
      </c>
      <c r="BD86" s="36"/>
      <c r="BE86" s="37"/>
      <c r="BF86" s="38"/>
      <c r="BG86" s="53">
        <f t="shared" si="23"/>
        <v>0</v>
      </c>
      <c r="BH86" s="79"/>
      <c r="BI86" s="80"/>
      <c r="BJ86" s="81"/>
      <c r="BK86" s="80"/>
      <c r="BL86" s="54">
        <f t="shared" si="32"/>
        <v>0</v>
      </c>
      <c r="BM86" s="34">
        <v>0.28125000000000799</v>
      </c>
      <c r="BN86" s="35">
        <v>0.28472222222222998</v>
      </c>
      <c r="BO86" s="51">
        <f t="shared" si="39"/>
        <v>0</v>
      </c>
      <c r="BP86" s="36"/>
      <c r="BQ86" s="37"/>
      <c r="BR86" s="38"/>
      <c r="BS86" s="51">
        <f t="shared" si="33"/>
        <v>0</v>
      </c>
      <c r="BT86" s="36"/>
      <c r="BU86" s="37"/>
      <c r="BV86" s="38"/>
      <c r="BW86" s="53">
        <f t="shared" si="24"/>
        <v>0</v>
      </c>
      <c r="BX86" s="79"/>
      <c r="BY86" s="80"/>
      <c r="BZ86" s="81"/>
      <c r="CA86" s="80"/>
      <c r="CB86" s="54">
        <f t="shared" si="34"/>
        <v>0</v>
      </c>
    </row>
    <row r="87" spans="1:80" ht="15.75">
      <c r="A87" s="34">
        <v>0.28472222222222998</v>
      </c>
      <c r="B87" s="35">
        <v>0.28819444444445302</v>
      </c>
      <c r="C87" s="51">
        <f t="shared" si="35"/>
        <v>0</v>
      </c>
      <c r="D87" s="36"/>
      <c r="E87" s="37"/>
      <c r="F87" s="38"/>
      <c r="G87" s="51">
        <f t="shared" si="25"/>
        <v>0</v>
      </c>
      <c r="H87" s="36"/>
      <c r="I87" s="37"/>
      <c r="J87" s="38"/>
      <c r="K87" s="53">
        <f t="shared" si="20"/>
        <v>0</v>
      </c>
      <c r="L87" s="79"/>
      <c r="M87" s="80"/>
      <c r="N87" s="81"/>
      <c r="O87" s="80"/>
      <c r="P87" s="54">
        <f t="shared" si="26"/>
        <v>0</v>
      </c>
      <c r="Q87" s="34">
        <v>0.28472222222222998</v>
      </c>
      <c r="R87" s="35">
        <v>0.28819444444445302</v>
      </c>
      <c r="S87" s="51">
        <f t="shared" si="36"/>
        <v>0</v>
      </c>
      <c r="T87" s="36"/>
      <c r="U87" s="37"/>
      <c r="V87" s="38"/>
      <c r="W87" s="51">
        <f t="shared" si="27"/>
        <v>0</v>
      </c>
      <c r="X87" s="36"/>
      <c r="Y87" s="37"/>
      <c r="Z87" s="38"/>
      <c r="AA87" s="53">
        <f t="shared" si="21"/>
        <v>0</v>
      </c>
      <c r="AB87" s="79"/>
      <c r="AC87" s="80"/>
      <c r="AD87" s="81"/>
      <c r="AE87" s="80"/>
      <c r="AF87" s="54">
        <f t="shared" si="28"/>
        <v>0</v>
      </c>
      <c r="AG87" s="34">
        <v>0.28472222222222998</v>
      </c>
      <c r="AH87" s="35">
        <v>0.28819444444445302</v>
      </c>
      <c r="AI87" s="51">
        <f t="shared" si="37"/>
        <v>0</v>
      </c>
      <c r="AJ87" s="36"/>
      <c r="AK87" s="37"/>
      <c r="AL87" s="38"/>
      <c r="AM87" s="51">
        <f t="shared" si="29"/>
        <v>0</v>
      </c>
      <c r="AN87" s="36"/>
      <c r="AO87" s="37"/>
      <c r="AP87" s="38"/>
      <c r="AQ87" s="53">
        <f t="shared" si="22"/>
        <v>0</v>
      </c>
      <c r="AR87" s="79"/>
      <c r="AS87" s="80"/>
      <c r="AT87" s="81"/>
      <c r="AU87" s="80"/>
      <c r="AV87" s="54">
        <f t="shared" si="30"/>
        <v>0</v>
      </c>
      <c r="AW87" s="34">
        <v>0.28472222222222998</v>
      </c>
      <c r="AX87" s="35">
        <v>0.28819444444445302</v>
      </c>
      <c r="AY87" s="51">
        <f t="shared" si="38"/>
        <v>0</v>
      </c>
      <c r="AZ87" s="36"/>
      <c r="BA87" s="37"/>
      <c r="BB87" s="38"/>
      <c r="BC87" s="51">
        <f t="shared" si="31"/>
        <v>0</v>
      </c>
      <c r="BD87" s="36"/>
      <c r="BE87" s="37"/>
      <c r="BF87" s="38"/>
      <c r="BG87" s="53">
        <f t="shared" si="23"/>
        <v>0</v>
      </c>
      <c r="BH87" s="79"/>
      <c r="BI87" s="80"/>
      <c r="BJ87" s="81"/>
      <c r="BK87" s="80"/>
      <c r="BL87" s="54">
        <f t="shared" si="32"/>
        <v>0</v>
      </c>
      <c r="BM87" s="34">
        <v>0.28472222222222998</v>
      </c>
      <c r="BN87" s="35">
        <v>0.28819444444445302</v>
      </c>
      <c r="BO87" s="51">
        <f t="shared" si="39"/>
        <v>0</v>
      </c>
      <c r="BP87" s="36"/>
      <c r="BQ87" s="37"/>
      <c r="BR87" s="38"/>
      <c r="BS87" s="51">
        <f t="shared" si="33"/>
        <v>0</v>
      </c>
      <c r="BT87" s="36"/>
      <c r="BU87" s="37"/>
      <c r="BV87" s="38"/>
      <c r="BW87" s="53">
        <f t="shared" si="24"/>
        <v>0</v>
      </c>
      <c r="BX87" s="79"/>
      <c r="BY87" s="80"/>
      <c r="BZ87" s="81"/>
      <c r="CA87" s="80"/>
      <c r="CB87" s="54">
        <f t="shared" si="34"/>
        <v>0</v>
      </c>
    </row>
    <row r="88" spans="1:80" ht="15.75">
      <c r="A88" s="34">
        <v>0.28819444444445302</v>
      </c>
      <c r="B88" s="35">
        <v>0.29166666666667501</v>
      </c>
      <c r="C88" s="51">
        <f t="shared" si="35"/>
        <v>0</v>
      </c>
      <c r="D88" s="36"/>
      <c r="E88" s="37"/>
      <c r="F88" s="38"/>
      <c r="G88" s="51">
        <f t="shared" si="25"/>
        <v>0</v>
      </c>
      <c r="H88" s="36"/>
      <c r="I88" s="37"/>
      <c r="J88" s="38"/>
      <c r="K88" s="53">
        <f t="shared" si="20"/>
        <v>0</v>
      </c>
      <c r="L88" s="79"/>
      <c r="M88" s="80"/>
      <c r="N88" s="81"/>
      <c r="O88" s="80"/>
      <c r="P88" s="54">
        <f t="shared" si="26"/>
        <v>0</v>
      </c>
      <c r="Q88" s="34">
        <v>0.28819444444445302</v>
      </c>
      <c r="R88" s="35">
        <v>0.29166666666667501</v>
      </c>
      <c r="S88" s="51">
        <f t="shared" si="36"/>
        <v>0</v>
      </c>
      <c r="T88" s="36"/>
      <c r="U88" s="37"/>
      <c r="V88" s="38"/>
      <c r="W88" s="51">
        <f t="shared" si="27"/>
        <v>0</v>
      </c>
      <c r="X88" s="36"/>
      <c r="Y88" s="37"/>
      <c r="Z88" s="38"/>
      <c r="AA88" s="53">
        <f t="shared" si="21"/>
        <v>0</v>
      </c>
      <c r="AB88" s="79"/>
      <c r="AC88" s="80"/>
      <c r="AD88" s="81"/>
      <c r="AE88" s="80"/>
      <c r="AF88" s="54">
        <f t="shared" si="28"/>
        <v>0</v>
      </c>
      <c r="AG88" s="34">
        <v>0.28819444444445302</v>
      </c>
      <c r="AH88" s="35">
        <v>0.29166666666667501</v>
      </c>
      <c r="AI88" s="51">
        <f t="shared" si="37"/>
        <v>0</v>
      </c>
      <c r="AJ88" s="36"/>
      <c r="AK88" s="37"/>
      <c r="AL88" s="38"/>
      <c r="AM88" s="51">
        <f t="shared" si="29"/>
        <v>0</v>
      </c>
      <c r="AN88" s="36"/>
      <c r="AO88" s="37"/>
      <c r="AP88" s="38"/>
      <c r="AQ88" s="53">
        <f t="shared" si="22"/>
        <v>0</v>
      </c>
      <c r="AR88" s="79"/>
      <c r="AS88" s="80"/>
      <c r="AT88" s="81"/>
      <c r="AU88" s="80"/>
      <c r="AV88" s="54">
        <f t="shared" si="30"/>
        <v>0</v>
      </c>
      <c r="AW88" s="34">
        <v>0.28819444444445302</v>
      </c>
      <c r="AX88" s="35">
        <v>0.29166666666667501</v>
      </c>
      <c r="AY88" s="51">
        <f t="shared" si="38"/>
        <v>0</v>
      </c>
      <c r="AZ88" s="36"/>
      <c r="BA88" s="37"/>
      <c r="BB88" s="38"/>
      <c r="BC88" s="51">
        <f t="shared" si="31"/>
        <v>0</v>
      </c>
      <c r="BD88" s="36"/>
      <c r="BE88" s="37"/>
      <c r="BF88" s="38"/>
      <c r="BG88" s="53">
        <f t="shared" si="23"/>
        <v>0</v>
      </c>
      <c r="BH88" s="79"/>
      <c r="BI88" s="80"/>
      <c r="BJ88" s="81"/>
      <c r="BK88" s="80"/>
      <c r="BL88" s="54">
        <f t="shared" si="32"/>
        <v>0</v>
      </c>
      <c r="BM88" s="34">
        <v>0.28819444444445302</v>
      </c>
      <c r="BN88" s="35">
        <v>0.29166666666667501</v>
      </c>
      <c r="BO88" s="51">
        <f t="shared" si="39"/>
        <v>0</v>
      </c>
      <c r="BP88" s="36"/>
      <c r="BQ88" s="37"/>
      <c r="BR88" s="38"/>
      <c r="BS88" s="51">
        <f t="shared" si="33"/>
        <v>0</v>
      </c>
      <c r="BT88" s="36"/>
      <c r="BU88" s="37"/>
      <c r="BV88" s="38"/>
      <c r="BW88" s="53">
        <f t="shared" si="24"/>
        <v>0</v>
      </c>
      <c r="BX88" s="79"/>
      <c r="BY88" s="80"/>
      <c r="BZ88" s="81"/>
      <c r="CA88" s="80"/>
      <c r="CB88" s="54">
        <f t="shared" si="34"/>
        <v>0</v>
      </c>
    </row>
    <row r="89" spans="1:80" ht="15.75">
      <c r="A89" s="34">
        <v>0.29166666666667501</v>
      </c>
      <c r="B89" s="35">
        <v>0.295138888888897</v>
      </c>
      <c r="C89" s="51">
        <f t="shared" si="35"/>
        <v>0</v>
      </c>
      <c r="D89" s="36"/>
      <c r="E89" s="37"/>
      <c r="F89" s="38"/>
      <c r="G89" s="51">
        <f t="shared" si="25"/>
        <v>0</v>
      </c>
      <c r="H89" s="36"/>
      <c r="I89" s="37"/>
      <c r="J89" s="38"/>
      <c r="K89" s="53">
        <f t="shared" si="20"/>
        <v>0</v>
      </c>
      <c r="L89" s="79"/>
      <c r="M89" s="80"/>
      <c r="N89" s="81"/>
      <c r="O89" s="80"/>
      <c r="P89" s="54">
        <f t="shared" si="26"/>
        <v>0</v>
      </c>
      <c r="Q89" s="34">
        <v>0.29166666666667501</v>
      </c>
      <c r="R89" s="35">
        <v>0.295138888888897</v>
      </c>
      <c r="S89" s="51">
        <f t="shared" si="36"/>
        <v>0</v>
      </c>
      <c r="T89" s="36"/>
      <c r="U89" s="37"/>
      <c r="V89" s="38"/>
      <c r="W89" s="51">
        <f t="shared" si="27"/>
        <v>0</v>
      </c>
      <c r="X89" s="36"/>
      <c r="Y89" s="37"/>
      <c r="Z89" s="38"/>
      <c r="AA89" s="53">
        <f t="shared" si="21"/>
        <v>0</v>
      </c>
      <c r="AB89" s="79"/>
      <c r="AC89" s="80"/>
      <c r="AD89" s="81"/>
      <c r="AE89" s="80"/>
      <c r="AF89" s="54">
        <f t="shared" si="28"/>
        <v>0</v>
      </c>
      <c r="AG89" s="34">
        <v>0.29166666666667501</v>
      </c>
      <c r="AH89" s="35">
        <v>0.295138888888897</v>
      </c>
      <c r="AI89" s="51">
        <f t="shared" si="37"/>
        <v>0</v>
      </c>
      <c r="AJ89" s="36"/>
      <c r="AK89" s="37"/>
      <c r="AL89" s="38"/>
      <c r="AM89" s="51">
        <f t="shared" si="29"/>
        <v>0</v>
      </c>
      <c r="AN89" s="36"/>
      <c r="AO89" s="37"/>
      <c r="AP89" s="38"/>
      <c r="AQ89" s="53">
        <f t="shared" si="22"/>
        <v>0</v>
      </c>
      <c r="AR89" s="79"/>
      <c r="AS89" s="80"/>
      <c r="AT89" s="81"/>
      <c r="AU89" s="80"/>
      <c r="AV89" s="54">
        <f t="shared" si="30"/>
        <v>0</v>
      </c>
      <c r="AW89" s="34">
        <v>0.29166666666667501</v>
      </c>
      <c r="AX89" s="35">
        <v>0.295138888888897</v>
      </c>
      <c r="AY89" s="51">
        <f t="shared" si="38"/>
        <v>0</v>
      </c>
      <c r="AZ89" s="36"/>
      <c r="BA89" s="37"/>
      <c r="BB89" s="38"/>
      <c r="BC89" s="51">
        <f t="shared" si="31"/>
        <v>0</v>
      </c>
      <c r="BD89" s="36"/>
      <c r="BE89" s="37"/>
      <c r="BF89" s="38"/>
      <c r="BG89" s="53">
        <f t="shared" si="23"/>
        <v>0</v>
      </c>
      <c r="BH89" s="79"/>
      <c r="BI89" s="80"/>
      <c r="BJ89" s="81"/>
      <c r="BK89" s="80"/>
      <c r="BL89" s="54">
        <f t="shared" si="32"/>
        <v>0</v>
      </c>
      <c r="BM89" s="34">
        <v>0.29166666666667501</v>
      </c>
      <c r="BN89" s="35">
        <v>0.295138888888897</v>
      </c>
      <c r="BO89" s="51">
        <f t="shared" si="39"/>
        <v>0</v>
      </c>
      <c r="BP89" s="36"/>
      <c r="BQ89" s="37"/>
      <c r="BR89" s="38"/>
      <c r="BS89" s="51">
        <f t="shared" si="33"/>
        <v>0</v>
      </c>
      <c r="BT89" s="36"/>
      <c r="BU89" s="37"/>
      <c r="BV89" s="38"/>
      <c r="BW89" s="53">
        <f t="shared" si="24"/>
        <v>0</v>
      </c>
      <c r="BX89" s="79"/>
      <c r="BY89" s="80"/>
      <c r="BZ89" s="81"/>
      <c r="CA89" s="80"/>
      <c r="CB89" s="54">
        <f t="shared" si="34"/>
        <v>0</v>
      </c>
    </row>
    <row r="90" spans="1:80" ht="15.75">
      <c r="A90" s="34">
        <v>0.295138888888897</v>
      </c>
      <c r="B90" s="35">
        <v>0.29861111111111999</v>
      </c>
      <c r="C90" s="51">
        <f t="shared" si="35"/>
        <v>0</v>
      </c>
      <c r="D90" s="36"/>
      <c r="E90" s="37"/>
      <c r="F90" s="38"/>
      <c r="G90" s="51">
        <f t="shared" si="25"/>
        <v>0</v>
      </c>
      <c r="H90" s="36"/>
      <c r="I90" s="37"/>
      <c r="J90" s="38"/>
      <c r="K90" s="53">
        <f t="shared" si="20"/>
        <v>0</v>
      </c>
      <c r="L90" s="79"/>
      <c r="M90" s="80"/>
      <c r="N90" s="81"/>
      <c r="O90" s="80"/>
      <c r="P90" s="54">
        <f t="shared" si="26"/>
        <v>0</v>
      </c>
      <c r="Q90" s="34">
        <v>0.295138888888897</v>
      </c>
      <c r="R90" s="35">
        <v>0.29861111111111999</v>
      </c>
      <c r="S90" s="51">
        <f t="shared" si="36"/>
        <v>0</v>
      </c>
      <c r="T90" s="36"/>
      <c r="U90" s="37"/>
      <c r="V90" s="38"/>
      <c r="W90" s="51">
        <f t="shared" si="27"/>
        <v>0</v>
      </c>
      <c r="X90" s="36"/>
      <c r="Y90" s="37"/>
      <c r="Z90" s="38"/>
      <c r="AA90" s="53">
        <f t="shared" si="21"/>
        <v>0</v>
      </c>
      <c r="AB90" s="79"/>
      <c r="AC90" s="80"/>
      <c r="AD90" s="81"/>
      <c r="AE90" s="80"/>
      <c r="AF90" s="54">
        <f t="shared" si="28"/>
        <v>0</v>
      </c>
      <c r="AG90" s="34">
        <v>0.295138888888897</v>
      </c>
      <c r="AH90" s="35">
        <v>0.29861111111111999</v>
      </c>
      <c r="AI90" s="51">
        <f t="shared" si="37"/>
        <v>0</v>
      </c>
      <c r="AJ90" s="36"/>
      <c r="AK90" s="37"/>
      <c r="AL90" s="38"/>
      <c r="AM90" s="51">
        <f t="shared" si="29"/>
        <v>0</v>
      </c>
      <c r="AN90" s="36"/>
      <c r="AO90" s="37"/>
      <c r="AP90" s="38"/>
      <c r="AQ90" s="53">
        <f t="shared" si="22"/>
        <v>0</v>
      </c>
      <c r="AR90" s="79"/>
      <c r="AS90" s="80"/>
      <c r="AT90" s="81"/>
      <c r="AU90" s="80"/>
      <c r="AV90" s="54">
        <f t="shared" si="30"/>
        <v>0</v>
      </c>
      <c r="AW90" s="34">
        <v>0.295138888888897</v>
      </c>
      <c r="AX90" s="35">
        <v>0.29861111111111999</v>
      </c>
      <c r="AY90" s="51">
        <f t="shared" si="38"/>
        <v>0</v>
      </c>
      <c r="AZ90" s="36"/>
      <c r="BA90" s="37"/>
      <c r="BB90" s="38"/>
      <c r="BC90" s="51">
        <f t="shared" si="31"/>
        <v>0</v>
      </c>
      <c r="BD90" s="36"/>
      <c r="BE90" s="37"/>
      <c r="BF90" s="38"/>
      <c r="BG90" s="53">
        <f t="shared" si="23"/>
        <v>0</v>
      </c>
      <c r="BH90" s="79"/>
      <c r="BI90" s="80"/>
      <c r="BJ90" s="81"/>
      <c r="BK90" s="80"/>
      <c r="BL90" s="54">
        <f t="shared" si="32"/>
        <v>0</v>
      </c>
      <c r="BM90" s="34">
        <v>0.295138888888897</v>
      </c>
      <c r="BN90" s="35">
        <v>0.29861111111111999</v>
      </c>
      <c r="BO90" s="51">
        <f t="shared" si="39"/>
        <v>0</v>
      </c>
      <c r="BP90" s="36"/>
      <c r="BQ90" s="37"/>
      <c r="BR90" s="38"/>
      <c r="BS90" s="51">
        <f t="shared" si="33"/>
        <v>0</v>
      </c>
      <c r="BT90" s="36"/>
      <c r="BU90" s="37"/>
      <c r="BV90" s="38"/>
      <c r="BW90" s="53">
        <f t="shared" si="24"/>
        <v>0</v>
      </c>
      <c r="BX90" s="79"/>
      <c r="BY90" s="80"/>
      <c r="BZ90" s="81"/>
      <c r="CA90" s="80"/>
      <c r="CB90" s="54">
        <f t="shared" si="34"/>
        <v>0</v>
      </c>
    </row>
    <row r="91" spans="1:80" ht="15.75">
      <c r="A91" s="34">
        <v>0.29861111111111999</v>
      </c>
      <c r="B91" s="35">
        <v>0.30208333333334197</v>
      </c>
      <c r="C91" s="51">
        <f t="shared" si="35"/>
        <v>0</v>
      </c>
      <c r="D91" s="36"/>
      <c r="E91" s="37"/>
      <c r="F91" s="38"/>
      <c r="G91" s="51">
        <f t="shared" si="25"/>
        <v>0</v>
      </c>
      <c r="H91" s="36"/>
      <c r="I91" s="37"/>
      <c r="J91" s="38"/>
      <c r="K91" s="53">
        <f t="shared" si="20"/>
        <v>0</v>
      </c>
      <c r="L91" s="79"/>
      <c r="M91" s="80"/>
      <c r="N91" s="81"/>
      <c r="O91" s="80"/>
      <c r="P91" s="54">
        <f t="shared" si="26"/>
        <v>0</v>
      </c>
      <c r="Q91" s="34">
        <v>0.29861111111111999</v>
      </c>
      <c r="R91" s="35">
        <v>0.30208333333334197</v>
      </c>
      <c r="S91" s="51">
        <f t="shared" si="36"/>
        <v>0</v>
      </c>
      <c r="T91" s="36"/>
      <c r="U91" s="37"/>
      <c r="V91" s="38"/>
      <c r="W91" s="51">
        <f t="shared" si="27"/>
        <v>0</v>
      </c>
      <c r="X91" s="36"/>
      <c r="Y91" s="37"/>
      <c r="Z91" s="38"/>
      <c r="AA91" s="53">
        <f t="shared" si="21"/>
        <v>0</v>
      </c>
      <c r="AB91" s="79"/>
      <c r="AC91" s="80"/>
      <c r="AD91" s="81"/>
      <c r="AE91" s="80"/>
      <c r="AF91" s="54">
        <f t="shared" si="28"/>
        <v>0</v>
      </c>
      <c r="AG91" s="34">
        <v>0.29861111111111999</v>
      </c>
      <c r="AH91" s="35">
        <v>0.30208333333334197</v>
      </c>
      <c r="AI91" s="51">
        <f t="shared" si="37"/>
        <v>0</v>
      </c>
      <c r="AJ91" s="36"/>
      <c r="AK91" s="37"/>
      <c r="AL91" s="38"/>
      <c r="AM91" s="51">
        <f t="shared" si="29"/>
        <v>0</v>
      </c>
      <c r="AN91" s="36"/>
      <c r="AO91" s="37"/>
      <c r="AP91" s="38"/>
      <c r="AQ91" s="53">
        <f t="shared" si="22"/>
        <v>0</v>
      </c>
      <c r="AR91" s="79"/>
      <c r="AS91" s="80"/>
      <c r="AT91" s="81"/>
      <c r="AU91" s="80"/>
      <c r="AV91" s="54">
        <f t="shared" si="30"/>
        <v>0</v>
      </c>
      <c r="AW91" s="34">
        <v>0.29861111111111999</v>
      </c>
      <c r="AX91" s="35">
        <v>0.30208333333334197</v>
      </c>
      <c r="AY91" s="51">
        <f t="shared" si="38"/>
        <v>0</v>
      </c>
      <c r="AZ91" s="36"/>
      <c r="BA91" s="37"/>
      <c r="BB91" s="38"/>
      <c r="BC91" s="51">
        <f t="shared" si="31"/>
        <v>0</v>
      </c>
      <c r="BD91" s="36"/>
      <c r="BE91" s="37"/>
      <c r="BF91" s="38"/>
      <c r="BG91" s="53">
        <f t="shared" si="23"/>
        <v>0</v>
      </c>
      <c r="BH91" s="79"/>
      <c r="BI91" s="80"/>
      <c r="BJ91" s="81"/>
      <c r="BK91" s="80"/>
      <c r="BL91" s="54">
        <f t="shared" si="32"/>
        <v>0</v>
      </c>
      <c r="BM91" s="34">
        <v>0.29861111111111999</v>
      </c>
      <c r="BN91" s="35">
        <v>0.30208333333334197</v>
      </c>
      <c r="BO91" s="51">
        <f t="shared" si="39"/>
        <v>0</v>
      </c>
      <c r="BP91" s="36"/>
      <c r="BQ91" s="37"/>
      <c r="BR91" s="38"/>
      <c r="BS91" s="51">
        <f t="shared" si="33"/>
        <v>0</v>
      </c>
      <c r="BT91" s="36"/>
      <c r="BU91" s="37"/>
      <c r="BV91" s="38"/>
      <c r="BW91" s="53">
        <f t="shared" si="24"/>
        <v>0</v>
      </c>
      <c r="BX91" s="79"/>
      <c r="BY91" s="80"/>
      <c r="BZ91" s="81"/>
      <c r="CA91" s="80"/>
      <c r="CB91" s="54">
        <f t="shared" si="34"/>
        <v>0</v>
      </c>
    </row>
    <row r="92" spans="1:80" ht="15.75">
      <c r="A92" s="34">
        <v>0.30208333333334197</v>
      </c>
      <c r="B92" s="35">
        <v>0.30555555555556402</v>
      </c>
      <c r="C92" s="51">
        <f t="shared" si="35"/>
        <v>0</v>
      </c>
      <c r="D92" s="36"/>
      <c r="E92" s="37"/>
      <c r="F92" s="38"/>
      <c r="G92" s="51">
        <f t="shared" si="25"/>
        <v>0</v>
      </c>
      <c r="H92" s="36"/>
      <c r="I92" s="37"/>
      <c r="J92" s="38"/>
      <c r="K92" s="53">
        <f t="shared" si="20"/>
        <v>0</v>
      </c>
      <c r="L92" s="79"/>
      <c r="M92" s="80"/>
      <c r="N92" s="81"/>
      <c r="O92" s="80"/>
      <c r="P92" s="54">
        <f t="shared" si="26"/>
        <v>0</v>
      </c>
      <c r="Q92" s="34">
        <v>0.30208333333334197</v>
      </c>
      <c r="R92" s="35">
        <v>0.30555555555556402</v>
      </c>
      <c r="S92" s="51">
        <f t="shared" si="36"/>
        <v>0</v>
      </c>
      <c r="T92" s="36"/>
      <c r="U92" s="37"/>
      <c r="V92" s="38"/>
      <c r="W92" s="51">
        <f t="shared" si="27"/>
        <v>0</v>
      </c>
      <c r="X92" s="36"/>
      <c r="Y92" s="37"/>
      <c r="Z92" s="38"/>
      <c r="AA92" s="53">
        <f t="shared" si="21"/>
        <v>0</v>
      </c>
      <c r="AB92" s="79"/>
      <c r="AC92" s="80"/>
      <c r="AD92" s="81"/>
      <c r="AE92" s="80"/>
      <c r="AF92" s="54">
        <f t="shared" si="28"/>
        <v>0</v>
      </c>
      <c r="AG92" s="34">
        <v>0.30208333333334197</v>
      </c>
      <c r="AH92" s="35">
        <v>0.30555555555556402</v>
      </c>
      <c r="AI92" s="51">
        <f t="shared" si="37"/>
        <v>0</v>
      </c>
      <c r="AJ92" s="36"/>
      <c r="AK92" s="37"/>
      <c r="AL92" s="38"/>
      <c r="AM92" s="51">
        <f t="shared" si="29"/>
        <v>0</v>
      </c>
      <c r="AN92" s="36"/>
      <c r="AO92" s="37"/>
      <c r="AP92" s="38"/>
      <c r="AQ92" s="53">
        <f t="shared" si="22"/>
        <v>0</v>
      </c>
      <c r="AR92" s="79"/>
      <c r="AS92" s="80"/>
      <c r="AT92" s="81"/>
      <c r="AU92" s="80"/>
      <c r="AV92" s="54">
        <f t="shared" si="30"/>
        <v>0</v>
      </c>
      <c r="AW92" s="34">
        <v>0.30208333333334197</v>
      </c>
      <c r="AX92" s="35">
        <v>0.30555555555556402</v>
      </c>
      <c r="AY92" s="51">
        <f t="shared" si="38"/>
        <v>0</v>
      </c>
      <c r="AZ92" s="36"/>
      <c r="BA92" s="37"/>
      <c r="BB92" s="38"/>
      <c r="BC92" s="51">
        <f t="shared" si="31"/>
        <v>0</v>
      </c>
      <c r="BD92" s="36"/>
      <c r="BE92" s="37"/>
      <c r="BF92" s="38"/>
      <c r="BG92" s="53">
        <f t="shared" si="23"/>
        <v>0</v>
      </c>
      <c r="BH92" s="79"/>
      <c r="BI92" s="80"/>
      <c r="BJ92" s="81"/>
      <c r="BK92" s="80"/>
      <c r="BL92" s="54">
        <f t="shared" si="32"/>
        <v>0</v>
      </c>
      <c r="BM92" s="34">
        <v>0.30208333333334197</v>
      </c>
      <c r="BN92" s="35">
        <v>0.30555555555556402</v>
      </c>
      <c r="BO92" s="51">
        <f t="shared" si="39"/>
        <v>0</v>
      </c>
      <c r="BP92" s="36"/>
      <c r="BQ92" s="37"/>
      <c r="BR92" s="38"/>
      <c r="BS92" s="51">
        <f t="shared" si="33"/>
        <v>0</v>
      </c>
      <c r="BT92" s="36"/>
      <c r="BU92" s="37"/>
      <c r="BV92" s="38"/>
      <c r="BW92" s="53">
        <f t="shared" si="24"/>
        <v>0</v>
      </c>
      <c r="BX92" s="79"/>
      <c r="BY92" s="80"/>
      <c r="BZ92" s="81"/>
      <c r="CA92" s="80"/>
      <c r="CB92" s="54">
        <f t="shared" si="34"/>
        <v>0</v>
      </c>
    </row>
    <row r="93" spans="1:80" ht="15.75">
      <c r="A93" s="34">
        <v>0.30555555555556402</v>
      </c>
      <c r="B93" s="35">
        <v>0.309027777777787</v>
      </c>
      <c r="C93" s="51">
        <f t="shared" si="35"/>
        <v>0</v>
      </c>
      <c r="D93" s="36"/>
      <c r="E93" s="37"/>
      <c r="F93" s="38"/>
      <c r="G93" s="51">
        <f t="shared" si="25"/>
        <v>0</v>
      </c>
      <c r="H93" s="36"/>
      <c r="I93" s="37"/>
      <c r="J93" s="38"/>
      <c r="K93" s="53">
        <f t="shared" si="20"/>
        <v>0</v>
      </c>
      <c r="L93" s="79"/>
      <c r="M93" s="80"/>
      <c r="N93" s="81"/>
      <c r="O93" s="80"/>
      <c r="P93" s="54">
        <f t="shared" si="26"/>
        <v>0</v>
      </c>
      <c r="Q93" s="34">
        <v>0.30555555555556402</v>
      </c>
      <c r="R93" s="35">
        <v>0.309027777777787</v>
      </c>
      <c r="S93" s="51">
        <f t="shared" si="36"/>
        <v>0</v>
      </c>
      <c r="T93" s="36"/>
      <c r="U93" s="37"/>
      <c r="V93" s="38"/>
      <c r="W93" s="51">
        <f t="shared" si="27"/>
        <v>0</v>
      </c>
      <c r="X93" s="36"/>
      <c r="Y93" s="37"/>
      <c r="Z93" s="38"/>
      <c r="AA93" s="53">
        <f t="shared" si="21"/>
        <v>0</v>
      </c>
      <c r="AB93" s="79"/>
      <c r="AC93" s="80"/>
      <c r="AD93" s="81"/>
      <c r="AE93" s="80"/>
      <c r="AF93" s="54">
        <f t="shared" si="28"/>
        <v>0</v>
      </c>
      <c r="AG93" s="34">
        <v>0.30555555555556402</v>
      </c>
      <c r="AH93" s="35">
        <v>0.309027777777787</v>
      </c>
      <c r="AI93" s="51">
        <f t="shared" si="37"/>
        <v>0</v>
      </c>
      <c r="AJ93" s="36"/>
      <c r="AK93" s="37"/>
      <c r="AL93" s="38"/>
      <c r="AM93" s="51">
        <f t="shared" si="29"/>
        <v>0</v>
      </c>
      <c r="AN93" s="36"/>
      <c r="AO93" s="37"/>
      <c r="AP93" s="38"/>
      <c r="AQ93" s="53">
        <f t="shared" si="22"/>
        <v>0</v>
      </c>
      <c r="AR93" s="79"/>
      <c r="AS93" s="80"/>
      <c r="AT93" s="81"/>
      <c r="AU93" s="80"/>
      <c r="AV93" s="54">
        <f t="shared" si="30"/>
        <v>0</v>
      </c>
      <c r="AW93" s="34">
        <v>0.30555555555556402</v>
      </c>
      <c r="AX93" s="35">
        <v>0.309027777777787</v>
      </c>
      <c r="AY93" s="51">
        <f t="shared" si="38"/>
        <v>0</v>
      </c>
      <c r="AZ93" s="36"/>
      <c r="BA93" s="37"/>
      <c r="BB93" s="38"/>
      <c r="BC93" s="51">
        <f t="shared" si="31"/>
        <v>0</v>
      </c>
      <c r="BD93" s="36"/>
      <c r="BE93" s="37"/>
      <c r="BF93" s="38"/>
      <c r="BG93" s="53">
        <f t="shared" si="23"/>
        <v>0</v>
      </c>
      <c r="BH93" s="79"/>
      <c r="BI93" s="80"/>
      <c r="BJ93" s="81"/>
      <c r="BK93" s="80"/>
      <c r="BL93" s="54">
        <f t="shared" si="32"/>
        <v>0</v>
      </c>
      <c r="BM93" s="34">
        <v>0.30555555555556402</v>
      </c>
      <c r="BN93" s="35">
        <v>0.309027777777787</v>
      </c>
      <c r="BO93" s="51">
        <f t="shared" si="39"/>
        <v>0</v>
      </c>
      <c r="BP93" s="36"/>
      <c r="BQ93" s="37"/>
      <c r="BR93" s="38"/>
      <c r="BS93" s="51">
        <f t="shared" si="33"/>
        <v>0</v>
      </c>
      <c r="BT93" s="36"/>
      <c r="BU93" s="37"/>
      <c r="BV93" s="38"/>
      <c r="BW93" s="53">
        <f t="shared" si="24"/>
        <v>0</v>
      </c>
      <c r="BX93" s="79"/>
      <c r="BY93" s="80"/>
      <c r="BZ93" s="81"/>
      <c r="CA93" s="80"/>
      <c r="CB93" s="54">
        <f t="shared" si="34"/>
        <v>0</v>
      </c>
    </row>
    <row r="94" spans="1:80" ht="15.75">
      <c r="A94" s="34">
        <v>0.309027777777787</v>
      </c>
      <c r="B94" s="35">
        <v>0.31250000000000899</v>
      </c>
      <c r="C94" s="51">
        <f t="shared" si="35"/>
        <v>0</v>
      </c>
      <c r="D94" s="36"/>
      <c r="E94" s="37"/>
      <c r="F94" s="38"/>
      <c r="G94" s="51">
        <f t="shared" si="25"/>
        <v>0</v>
      </c>
      <c r="H94" s="36"/>
      <c r="I94" s="37"/>
      <c r="J94" s="38"/>
      <c r="K94" s="53">
        <f t="shared" si="20"/>
        <v>0</v>
      </c>
      <c r="L94" s="79"/>
      <c r="M94" s="80"/>
      <c r="N94" s="81"/>
      <c r="O94" s="80"/>
      <c r="P94" s="54">
        <f t="shared" si="26"/>
        <v>0</v>
      </c>
      <c r="Q94" s="34">
        <v>0.309027777777787</v>
      </c>
      <c r="R94" s="35">
        <v>0.31250000000000899</v>
      </c>
      <c r="S94" s="51">
        <f t="shared" si="36"/>
        <v>0</v>
      </c>
      <c r="T94" s="36"/>
      <c r="U94" s="37"/>
      <c r="V94" s="38"/>
      <c r="W94" s="51">
        <f t="shared" si="27"/>
        <v>0</v>
      </c>
      <c r="X94" s="36"/>
      <c r="Y94" s="37"/>
      <c r="Z94" s="38"/>
      <c r="AA94" s="53">
        <f t="shared" si="21"/>
        <v>0</v>
      </c>
      <c r="AB94" s="79"/>
      <c r="AC94" s="80"/>
      <c r="AD94" s="81"/>
      <c r="AE94" s="80"/>
      <c r="AF94" s="54">
        <f t="shared" si="28"/>
        <v>0</v>
      </c>
      <c r="AG94" s="34">
        <v>0.309027777777787</v>
      </c>
      <c r="AH94" s="35">
        <v>0.31250000000000899</v>
      </c>
      <c r="AI94" s="51">
        <f t="shared" si="37"/>
        <v>0</v>
      </c>
      <c r="AJ94" s="36"/>
      <c r="AK94" s="37"/>
      <c r="AL94" s="38"/>
      <c r="AM94" s="51">
        <f t="shared" si="29"/>
        <v>0</v>
      </c>
      <c r="AN94" s="36"/>
      <c r="AO94" s="37"/>
      <c r="AP94" s="38"/>
      <c r="AQ94" s="53">
        <f t="shared" si="22"/>
        <v>0</v>
      </c>
      <c r="AR94" s="79"/>
      <c r="AS94" s="80"/>
      <c r="AT94" s="81"/>
      <c r="AU94" s="80"/>
      <c r="AV94" s="54">
        <f t="shared" si="30"/>
        <v>0</v>
      </c>
      <c r="AW94" s="34">
        <v>0.309027777777787</v>
      </c>
      <c r="AX94" s="35">
        <v>0.31250000000000899</v>
      </c>
      <c r="AY94" s="51">
        <f t="shared" si="38"/>
        <v>0</v>
      </c>
      <c r="AZ94" s="36"/>
      <c r="BA94" s="37"/>
      <c r="BB94" s="38"/>
      <c r="BC94" s="51">
        <f t="shared" si="31"/>
        <v>0</v>
      </c>
      <c r="BD94" s="36"/>
      <c r="BE94" s="37"/>
      <c r="BF94" s="38"/>
      <c r="BG94" s="53">
        <f t="shared" si="23"/>
        <v>0</v>
      </c>
      <c r="BH94" s="79"/>
      <c r="BI94" s="80"/>
      <c r="BJ94" s="81"/>
      <c r="BK94" s="80"/>
      <c r="BL94" s="54">
        <f t="shared" si="32"/>
        <v>0</v>
      </c>
      <c r="BM94" s="34">
        <v>0.309027777777787</v>
      </c>
      <c r="BN94" s="35">
        <v>0.31250000000000899</v>
      </c>
      <c r="BO94" s="51">
        <f t="shared" si="39"/>
        <v>0</v>
      </c>
      <c r="BP94" s="36"/>
      <c r="BQ94" s="37"/>
      <c r="BR94" s="38"/>
      <c r="BS94" s="51">
        <f t="shared" si="33"/>
        <v>0</v>
      </c>
      <c r="BT94" s="36"/>
      <c r="BU94" s="37"/>
      <c r="BV94" s="38"/>
      <c r="BW94" s="53">
        <f t="shared" si="24"/>
        <v>0</v>
      </c>
      <c r="BX94" s="79"/>
      <c r="BY94" s="80"/>
      <c r="BZ94" s="81"/>
      <c r="CA94" s="80"/>
      <c r="CB94" s="54">
        <f t="shared" si="34"/>
        <v>0</v>
      </c>
    </row>
    <row r="95" spans="1:80" ht="15.75">
      <c r="A95" s="34">
        <v>0.31250000000000899</v>
      </c>
      <c r="B95" s="35">
        <v>0.31597222222223098</v>
      </c>
      <c r="C95" s="51">
        <f t="shared" si="35"/>
        <v>0</v>
      </c>
      <c r="D95" s="36"/>
      <c r="E95" s="37"/>
      <c r="F95" s="38"/>
      <c r="G95" s="51">
        <f t="shared" si="25"/>
        <v>0</v>
      </c>
      <c r="H95" s="36"/>
      <c r="I95" s="37"/>
      <c r="J95" s="38"/>
      <c r="K95" s="53">
        <f t="shared" si="20"/>
        <v>0</v>
      </c>
      <c r="L95" s="79"/>
      <c r="M95" s="80"/>
      <c r="N95" s="81"/>
      <c r="O95" s="80"/>
      <c r="P95" s="54">
        <f t="shared" si="26"/>
        <v>0</v>
      </c>
      <c r="Q95" s="34">
        <v>0.31250000000000899</v>
      </c>
      <c r="R95" s="35">
        <v>0.31597222222223098</v>
      </c>
      <c r="S95" s="51">
        <f t="shared" si="36"/>
        <v>0</v>
      </c>
      <c r="T95" s="36"/>
      <c r="U95" s="37"/>
      <c r="V95" s="38"/>
      <c r="W95" s="51">
        <f t="shared" si="27"/>
        <v>0</v>
      </c>
      <c r="X95" s="36"/>
      <c r="Y95" s="37"/>
      <c r="Z95" s="38"/>
      <c r="AA95" s="53">
        <f t="shared" si="21"/>
        <v>0</v>
      </c>
      <c r="AB95" s="79"/>
      <c r="AC95" s="80"/>
      <c r="AD95" s="81"/>
      <c r="AE95" s="80"/>
      <c r="AF95" s="54">
        <f t="shared" si="28"/>
        <v>0</v>
      </c>
      <c r="AG95" s="34">
        <v>0.31250000000000899</v>
      </c>
      <c r="AH95" s="35">
        <v>0.31597222222223098</v>
      </c>
      <c r="AI95" s="51">
        <f t="shared" si="37"/>
        <v>0</v>
      </c>
      <c r="AJ95" s="36"/>
      <c r="AK95" s="37"/>
      <c r="AL95" s="38"/>
      <c r="AM95" s="51">
        <f t="shared" si="29"/>
        <v>0</v>
      </c>
      <c r="AN95" s="36"/>
      <c r="AO95" s="37"/>
      <c r="AP95" s="38"/>
      <c r="AQ95" s="53">
        <f t="shared" si="22"/>
        <v>0</v>
      </c>
      <c r="AR95" s="79"/>
      <c r="AS95" s="80"/>
      <c r="AT95" s="81"/>
      <c r="AU95" s="80"/>
      <c r="AV95" s="54">
        <f t="shared" si="30"/>
        <v>0</v>
      </c>
      <c r="AW95" s="34">
        <v>0.31250000000000899</v>
      </c>
      <c r="AX95" s="35">
        <v>0.31597222222223098</v>
      </c>
      <c r="AY95" s="51">
        <f t="shared" si="38"/>
        <v>0</v>
      </c>
      <c r="AZ95" s="36"/>
      <c r="BA95" s="37"/>
      <c r="BB95" s="38"/>
      <c r="BC95" s="51">
        <f t="shared" si="31"/>
        <v>0</v>
      </c>
      <c r="BD95" s="36"/>
      <c r="BE95" s="37"/>
      <c r="BF95" s="38"/>
      <c r="BG95" s="53">
        <f t="shared" si="23"/>
        <v>0</v>
      </c>
      <c r="BH95" s="79"/>
      <c r="BI95" s="80"/>
      <c r="BJ95" s="81"/>
      <c r="BK95" s="80"/>
      <c r="BL95" s="54">
        <f t="shared" si="32"/>
        <v>0</v>
      </c>
      <c r="BM95" s="34">
        <v>0.31250000000000899</v>
      </c>
      <c r="BN95" s="35">
        <v>0.31597222222223098</v>
      </c>
      <c r="BO95" s="51">
        <f t="shared" si="39"/>
        <v>0</v>
      </c>
      <c r="BP95" s="36"/>
      <c r="BQ95" s="37"/>
      <c r="BR95" s="38"/>
      <c r="BS95" s="51">
        <f t="shared" si="33"/>
        <v>0</v>
      </c>
      <c r="BT95" s="36"/>
      <c r="BU95" s="37"/>
      <c r="BV95" s="38"/>
      <c r="BW95" s="53">
        <f t="shared" si="24"/>
        <v>0</v>
      </c>
      <c r="BX95" s="79"/>
      <c r="BY95" s="80"/>
      <c r="BZ95" s="81"/>
      <c r="CA95" s="80"/>
      <c r="CB95" s="54">
        <f t="shared" si="34"/>
        <v>0</v>
      </c>
    </row>
    <row r="96" spans="1:80" ht="15.75">
      <c r="A96" s="34">
        <v>0.31597222222223098</v>
      </c>
      <c r="B96" s="35">
        <v>0.31944444444445402</v>
      </c>
      <c r="C96" s="51">
        <f t="shared" si="35"/>
        <v>0</v>
      </c>
      <c r="D96" s="36"/>
      <c r="E96" s="37"/>
      <c r="F96" s="38"/>
      <c r="G96" s="51">
        <f t="shared" si="25"/>
        <v>0</v>
      </c>
      <c r="H96" s="36"/>
      <c r="I96" s="37"/>
      <c r="J96" s="38"/>
      <c r="K96" s="53">
        <f t="shared" si="20"/>
        <v>0</v>
      </c>
      <c r="L96" s="79"/>
      <c r="M96" s="80"/>
      <c r="N96" s="81"/>
      <c r="O96" s="80"/>
      <c r="P96" s="54">
        <f t="shared" si="26"/>
        <v>0</v>
      </c>
      <c r="Q96" s="34">
        <v>0.31597222222223098</v>
      </c>
      <c r="R96" s="35">
        <v>0.31944444444445402</v>
      </c>
      <c r="S96" s="51">
        <f t="shared" si="36"/>
        <v>0</v>
      </c>
      <c r="T96" s="36"/>
      <c r="U96" s="37"/>
      <c r="V96" s="38"/>
      <c r="W96" s="51">
        <f t="shared" si="27"/>
        <v>0</v>
      </c>
      <c r="X96" s="36"/>
      <c r="Y96" s="37"/>
      <c r="Z96" s="38"/>
      <c r="AA96" s="53">
        <f t="shared" si="21"/>
        <v>0</v>
      </c>
      <c r="AB96" s="79"/>
      <c r="AC96" s="80"/>
      <c r="AD96" s="81"/>
      <c r="AE96" s="80"/>
      <c r="AF96" s="54">
        <f t="shared" si="28"/>
        <v>0</v>
      </c>
      <c r="AG96" s="34">
        <v>0.31597222222223098</v>
      </c>
      <c r="AH96" s="35">
        <v>0.31944444444445402</v>
      </c>
      <c r="AI96" s="51">
        <f t="shared" si="37"/>
        <v>0</v>
      </c>
      <c r="AJ96" s="36"/>
      <c r="AK96" s="37"/>
      <c r="AL96" s="38"/>
      <c r="AM96" s="51">
        <f t="shared" si="29"/>
        <v>0</v>
      </c>
      <c r="AN96" s="36"/>
      <c r="AO96" s="37"/>
      <c r="AP96" s="38"/>
      <c r="AQ96" s="53">
        <f t="shared" si="22"/>
        <v>0</v>
      </c>
      <c r="AR96" s="79"/>
      <c r="AS96" s="80"/>
      <c r="AT96" s="81"/>
      <c r="AU96" s="80"/>
      <c r="AV96" s="54">
        <f t="shared" si="30"/>
        <v>0</v>
      </c>
      <c r="AW96" s="34">
        <v>0.31597222222223098</v>
      </c>
      <c r="AX96" s="35">
        <v>0.31944444444445402</v>
      </c>
      <c r="AY96" s="51">
        <f t="shared" si="38"/>
        <v>0</v>
      </c>
      <c r="AZ96" s="36"/>
      <c r="BA96" s="37"/>
      <c r="BB96" s="38"/>
      <c r="BC96" s="51">
        <f t="shared" si="31"/>
        <v>0</v>
      </c>
      <c r="BD96" s="36"/>
      <c r="BE96" s="37"/>
      <c r="BF96" s="38"/>
      <c r="BG96" s="53">
        <f t="shared" si="23"/>
        <v>0</v>
      </c>
      <c r="BH96" s="79"/>
      <c r="BI96" s="80"/>
      <c r="BJ96" s="81"/>
      <c r="BK96" s="80"/>
      <c r="BL96" s="54">
        <f t="shared" si="32"/>
        <v>0</v>
      </c>
      <c r="BM96" s="34">
        <v>0.31597222222223098</v>
      </c>
      <c r="BN96" s="35">
        <v>0.31944444444445402</v>
      </c>
      <c r="BO96" s="51">
        <f t="shared" si="39"/>
        <v>0</v>
      </c>
      <c r="BP96" s="36"/>
      <c r="BQ96" s="37"/>
      <c r="BR96" s="38"/>
      <c r="BS96" s="51">
        <f t="shared" si="33"/>
        <v>0</v>
      </c>
      <c r="BT96" s="36"/>
      <c r="BU96" s="37"/>
      <c r="BV96" s="38"/>
      <c r="BW96" s="53">
        <f t="shared" si="24"/>
        <v>0</v>
      </c>
      <c r="BX96" s="79"/>
      <c r="BY96" s="80"/>
      <c r="BZ96" s="81"/>
      <c r="CA96" s="80"/>
      <c r="CB96" s="54">
        <f t="shared" si="34"/>
        <v>0</v>
      </c>
    </row>
    <row r="97" spans="1:80" ht="15.75">
      <c r="A97" s="34">
        <v>0.31944444444445402</v>
      </c>
      <c r="B97" s="35">
        <v>0.32291666666667601</v>
      </c>
      <c r="C97" s="51">
        <f t="shared" si="35"/>
        <v>0</v>
      </c>
      <c r="D97" s="36"/>
      <c r="E97" s="37"/>
      <c r="F97" s="38"/>
      <c r="G97" s="51">
        <f t="shared" si="25"/>
        <v>0</v>
      </c>
      <c r="H97" s="36"/>
      <c r="I97" s="37"/>
      <c r="J97" s="38"/>
      <c r="K97" s="53">
        <f t="shared" si="20"/>
        <v>0</v>
      </c>
      <c r="L97" s="79"/>
      <c r="M97" s="80"/>
      <c r="N97" s="81"/>
      <c r="O97" s="80"/>
      <c r="P97" s="54">
        <f t="shared" si="26"/>
        <v>0</v>
      </c>
      <c r="Q97" s="34">
        <v>0.31944444444445402</v>
      </c>
      <c r="R97" s="35">
        <v>0.32291666666667601</v>
      </c>
      <c r="S97" s="51">
        <f t="shared" si="36"/>
        <v>0</v>
      </c>
      <c r="T97" s="36"/>
      <c r="U97" s="37"/>
      <c r="V97" s="38"/>
      <c r="W97" s="51">
        <f t="shared" si="27"/>
        <v>0</v>
      </c>
      <c r="X97" s="36"/>
      <c r="Y97" s="37"/>
      <c r="Z97" s="38"/>
      <c r="AA97" s="53">
        <f t="shared" si="21"/>
        <v>0</v>
      </c>
      <c r="AB97" s="79"/>
      <c r="AC97" s="80"/>
      <c r="AD97" s="81"/>
      <c r="AE97" s="80"/>
      <c r="AF97" s="54">
        <f t="shared" si="28"/>
        <v>0</v>
      </c>
      <c r="AG97" s="34">
        <v>0.31944444444445402</v>
      </c>
      <c r="AH97" s="35">
        <v>0.32291666666667601</v>
      </c>
      <c r="AI97" s="51">
        <f t="shared" si="37"/>
        <v>0</v>
      </c>
      <c r="AJ97" s="36"/>
      <c r="AK97" s="37"/>
      <c r="AL97" s="38"/>
      <c r="AM97" s="51">
        <f t="shared" si="29"/>
        <v>0</v>
      </c>
      <c r="AN97" s="36"/>
      <c r="AO97" s="37"/>
      <c r="AP97" s="38"/>
      <c r="AQ97" s="53">
        <f t="shared" si="22"/>
        <v>0</v>
      </c>
      <c r="AR97" s="79"/>
      <c r="AS97" s="80"/>
      <c r="AT97" s="81"/>
      <c r="AU97" s="80"/>
      <c r="AV97" s="54">
        <f t="shared" si="30"/>
        <v>0</v>
      </c>
      <c r="AW97" s="34">
        <v>0.31944444444445402</v>
      </c>
      <c r="AX97" s="35">
        <v>0.32291666666667601</v>
      </c>
      <c r="AY97" s="51">
        <f t="shared" si="38"/>
        <v>0</v>
      </c>
      <c r="AZ97" s="36"/>
      <c r="BA97" s="37"/>
      <c r="BB97" s="38"/>
      <c r="BC97" s="51">
        <f t="shared" si="31"/>
        <v>0</v>
      </c>
      <c r="BD97" s="36"/>
      <c r="BE97" s="37"/>
      <c r="BF97" s="38"/>
      <c r="BG97" s="53">
        <f t="shared" si="23"/>
        <v>0</v>
      </c>
      <c r="BH97" s="79"/>
      <c r="BI97" s="80"/>
      <c r="BJ97" s="81"/>
      <c r="BK97" s="80"/>
      <c r="BL97" s="54">
        <f t="shared" si="32"/>
        <v>0</v>
      </c>
      <c r="BM97" s="34">
        <v>0.31944444444445402</v>
      </c>
      <c r="BN97" s="35">
        <v>0.32291666666667601</v>
      </c>
      <c r="BO97" s="51">
        <f t="shared" si="39"/>
        <v>0</v>
      </c>
      <c r="BP97" s="36"/>
      <c r="BQ97" s="37"/>
      <c r="BR97" s="38"/>
      <c r="BS97" s="51">
        <f t="shared" si="33"/>
        <v>0</v>
      </c>
      <c r="BT97" s="36"/>
      <c r="BU97" s="37"/>
      <c r="BV97" s="38"/>
      <c r="BW97" s="53">
        <f t="shared" si="24"/>
        <v>0</v>
      </c>
      <c r="BX97" s="79"/>
      <c r="BY97" s="80"/>
      <c r="BZ97" s="81"/>
      <c r="CA97" s="80"/>
      <c r="CB97" s="54">
        <f t="shared" si="34"/>
        <v>0</v>
      </c>
    </row>
    <row r="98" spans="1:80" ht="15.75">
      <c r="A98" s="34">
        <v>0.32291666666667601</v>
      </c>
      <c r="B98" s="35">
        <v>0.326388888888898</v>
      </c>
      <c r="C98" s="51">
        <f t="shared" si="35"/>
        <v>0</v>
      </c>
      <c r="D98" s="36"/>
      <c r="E98" s="37"/>
      <c r="F98" s="38"/>
      <c r="G98" s="51">
        <f t="shared" si="25"/>
        <v>0</v>
      </c>
      <c r="H98" s="36"/>
      <c r="I98" s="37"/>
      <c r="J98" s="38"/>
      <c r="K98" s="53">
        <f t="shared" si="20"/>
        <v>0</v>
      </c>
      <c r="L98" s="79"/>
      <c r="M98" s="80"/>
      <c r="N98" s="81"/>
      <c r="O98" s="80"/>
      <c r="P98" s="54">
        <f t="shared" si="26"/>
        <v>0</v>
      </c>
      <c r="Q98" s="34">
        <v>0.32291666666667601</v>
      </c>
      <c r="R98" s="35">
        <v>0.326388888888898</v>
      </c>
      <c r="S98" s="51">
        <f t="shared" si="36"/>
        <v>0</v>
      </c>
      <c r="T98" s="36"/>
      <c r="U98" s="37"/>
      <c r="V98" s="38"/>
      <c r="W98" s="51">
        <f t="shared" si="27"/>
        <v>0</v>
      </c>
      <c r="X98" s="36"/>
      <c r="Y98" s="37"/>
      <c r="Z98" s="38"/>
      <c r="AA98" s="53">
        <f t="shared" si="21"/>
        <v>0</v>
      </c>
      <c r="AB98" s="79"/>
      <c r="AC98" s="80"/>
      <c r="AD98" s="81"/>
      <c r="AE98" s="80"/>
      <c r="AF98" s="54">
        <f t="shared" si="28"/>
        <v>0</v>
      </c>
      <c r="AG98" s="34">
        <v>0.32291666666667601</v>
      </c>
      <c r="AH98" s="35">
        <v>0.326388888888898</v>
      </c>
      <c r="AI98" s="51">
        <f t="shared" si="37"/>
        <v>0</v>
      </c>
      <c r="AJ98" s="36"/>
      <c r="AK98" s="37"/>
      <c r="AL98" s="38"/>
      <c r="AM98" s="51">
        <f t="shared" si="29"/>
        <v>0</v>
      </c>
      <c r="AN98" s="36"/>
      <c r="AO98" s="37"/>
      <c r="AP98" s="38"/>
      <c r="AQ98" s="53">
        <f t="shared" si="22"/>
        <v>0</v>
      </c>
      <c r="AR98" s="79"/>
      <c r="AS98" s="80"/>
      <c r="AT98" s="81"/>
      <c r="AU98" s="80"/>
      <c r="AV98" s="54">
        <f t="shared" si="30"/>
        <v>0</v>
      </c>
      <c r="AW98" s="34">
        <v>0.32291666666667601</v>
      </c>
      <c r="AX98" s="35">
        <v>0.326388888888898</v>
      </c>
      <c r="AY98" s="51">
        <f t="shared" si="38"/>
        <v>0</v>
      </c>
      <c r="AZ98" s="36"/>
      <c r="BA98" s="37"/>
      <c r="BB98" s="38"/>
      <c r="BC98" s="51">
        <f t="shared" si="31"/>
        <v>0</v>
      </c>
      <c r="BD98" s="36"/>
      <c r="BE98" s="37"/>
      <c r="BF98" s="38"/>
      <c r="BG98" s="53">
        <f t="shared" si="23"/>
        <v>0</v>
      </c>
      <c r="BH98" s="79"/>
      <c r="BI98" s="80"/>
      <c r="BJ98" s="81"/>
      <c r="BK98" s="80"/>
      <c r="BL98" s="54">
        <f t="shared" si="32"/>
        <v>0</v>
      </c>
      <c r="BM98" s="34">
        <v>0.32291666666667601</v>
      </c>
      <c r="BN98" s="35">
        <v>0.326388888888898</v>
      </c>
      <c r="BO98" s="51">
        <f t="shared" si="39"/>
        <v>0</v>
      </c>
      <c r="BP98" s="36"/>
      <c r="BQ98" s="37"/>
      <c r="BR98" s="38"/>
      <c r="BS98" s="51">
        <f t="shared" si="33"/>
        <v>0</v>
      </c>
      <c r="BT98" s="36"/>
      <c r="BU98" s="37"/>
      <c r="BV98" s="38"/>
      <c r="BW98" s="53">
        <f t="shared" si="24"/>
        <v>0</v>
      </c>
      <c r="BX98" s="79"/>
      <c r="BY98" s="80"/>
      <c r="BZ98" s="81"/>
      <c r="CA98" s="80"/>
      <c r="CB98" s="54">
        <f t="shared" si="34"/>
        <v>0</v>
      </c>
    </row>
    <row r="99" spans="1:80" ht="15.75">
      <c r="A99" s="34">
        <v>0.326388888888898</v>
      </c>
      <c r="B99" s="35">
        <v>0.32986111111111999</v>
      </c>
      <c r="C99" s="51">
        <f t="shared" si="35"/>
        <v>0</v>
      </c>
      <c r="D99" s="36"/>
      <c r="E99" s="37"/>
      <c r="F99" s="38"/>
      <c r="G99" s="51">
        <f t="shared" si="25"/>
        <v>0</v>
      </c>
      <c r="H99" s="36"/>
      <c r="I99" s="37"/>
      <c r="J99" s="38"/>
      <c r="K99" s="53">
        <f t="shared" si="20"/>
        <v>0</v>
      </c>
      <c r="L99" s="79"/>
      <c r="M99" s="80"/>
      <c r="N99" s="81"/>
      <c r="O99" s="80"/>
      <c r="P99" s="54">
        <f t="shared" si="26"/>
        <v>0</v>
      </c>
      <c r="Q99" s="34">
        <v>0.326388888888898</v>
      </c>
      <c r="R99" s="35">
        <v>0.32986111111111999</v>
      </c>
      <c r="S99" s="51">
        <f t="shared" si="36"/>
        <v>0</v>
      </c>
      <c r="T99" s="36"/>
      <c r="U99" s="37"/>
      <c r="V99" s="38"/>
      <c r="W99" s="51">
        <f t="shared" si="27"/>
        <v>0</v>
      </c>
      <c r="X99" s="36"/>
      <c r="Y99" s="37"/>
      <c r="Z99" s="38"/>
      <c r="AA99" s="53">
        <f t="shared" si="21"/>
        <v>0</v>
      </c>
      <c r="AB99" s="79"/>
      <c r="AC99" s="80"/>
      <c r="AD99" s="81"/>
      <c r="AE99" s="80"/>
      <c r="AF99" s="54">
        <f t="shared" si="28"/>
        <v>0</v>
      </c>
      <c r="AG99" s="34">
        <v>0.326388888888898</v>
      </c>
      <c r="AH99" s="35">
        <v>0.32986111111111999</v>
      </c>
      <c r="AI99" s="51">
        <f t="shared" si="37"/>
        <v>0</v>
      </c>
      <c r="AJ99" s="36"/>
      <c r="AK99" s="37"/>
      <c r="AL99" s="38"/>
      <c r="AM99" s="51">
        <f t="shared" si="29"/>
        <v>0</v>
      </c>
      <c r="AN99" s="36"/>
      <c r="AO99" s="37"/>
      <c r="AP99" s="38"/>
      <c r="AQ99" s="53">
        <f t="shared" si="22"/>
        <v>0</v>
      </c>
      <c r="AR99" s="79"/>
      <c r="AS99" s="80"/>
      <c r="AT99" s="81"/>
      <c r="AU99" s="80"/>
      <c r="AV99" s="54">
        <f t="shared" si="30"/>
        <v>0</v>
      </c>
      <c r="AW99" s="34">
        <v>0.326388888888898</v>
      </c>
      <c r="AX99" s="35">
        <v>0.32986111111111999</v>
      </c>
      <c r="AY99" s="51">
        <f t="shared" si="38"/>
        <v>0</v>
      </c>
      <c r="AZ99" s="36"/>
      <c r="BA99" s="37"/>
      <c r="BB99" s="38"/>
      <c r="BC99" s="51">
        <f t="shared" si="31"/>
        <v>0</v>
      </c>
      <c r="BD99" s="36"/>
      <c r="BE99" s="37"/>
      <c r="BF99" s="38"/>
      <c r="BG99" s="53">
        <f t="shared" si="23"/>
        <v>0</v>
      </c>
      <c r="BH99" s="79"/>
      <c r="BI99" s="80"/>
      <c r="BJ99" s="81"/>
      <c r="BK99" s="80"/>
      <c r="BL99" s="54">
        <f t="shared" si="32"/>
        <v>0</v>
      </c>
      <c r="BM99" s="34">
        <v>0.326388888888898</v>
      </c>
      <c r="BN99" s="35">
        <v>0.32986111111111999</v>
      </c>
      <c r="BO99" s="51">
        <f t="shared" si="39"/>
        <v>0</v>
      </c>
      <c r="BP99" s="36"/>
      <c r="BQ99" s="37"/>
      <c r="BR99" s="38"/>
      <c r="BS99" s="51">
        <f t="shared" si="33"/>
        <v>0</v>
      </c>
      <c r="BT99" s="36"/>
      <c r="BU99" s="37"/>
      <c r="BV99" s="38"/>
      <c r="BW99" s="53">
        <f t="shared" si="24"/>
        <v>0</v>
      </c>
      <c r="BX99" s="79"/>
      <c r="BY99" s="80"/>
      <c r="BZ99" s="81"/>
      <c r="CA99" s="80"/>
      <c r="CB99" s="54">
        <f t="shared" si="34"/>
        <v>0</v>
      </c>
    </row>
    <row r="100" spans="1:80" ht="15.75">
      <c r="A100" s="34">
        <v>0.32986111111111999</v>
      </c>
      <c r="B100" s="35">
        <v>0.33333333333334297</v>
      </c>
      <c r="C100" s="51">
        <f t="shared" si="35"/>
        <v>0</v>
      </c>
      <c r="D100" s="36"/>
      <c r="E100" s="37"/>
      <c r="F100" s="38"/>
      <c r="G100" s="51">
        <f t="shared" si="25"/>
        <v>0</v>
      </c>
      <c r="H100" s="36"/>
      <c r="I100" s="37"/>
      <c r="J100" s="38"/>
      <c r="K100" s="53">
        <f t="shared" si="20"/>
        <v>0</v>
      </c>
      <c r="L100" s="79"/>
      <c r="M100" s="80"/>
      <c r="N100" s="81"/>
      <c r="O100" s="80"/>
      <c r="P100" s="54">
        <f t="shared" si="26"/>
        <v>0</v>
      </c>
      <c r="Q100" s="34">
        <v>0.32986111111111999</v>
      </c>
      <c r="R100" s="35">
        <v>0.33333333333334297</v>
      </c>
      <c r="S100" s="51">
        <f t="shared" si="36"/>
        <v>0</v>
      </c>
      <c r="T100" s="36"/>
      <c r="U100" s="37"/>
      <c r="V100" s="38"/>
      <c r="W100" s="51">
        <f t="shared" si="27"/>
        <v>0</v>
      </c>
      <c r="X100" s="36"/>
      <c r="Y100" s="37"/>
      <c r="Z100" s="38"/>
      <c r="AA100" s="53">
        <f t="shared" si="21"/>
        <v>0</v>
      </c>
      <c r="AB100" s="79"/>
      <c r="AC100" s="80"/>
      <c r="AD100" s="81"/>
      <c r="AE100" s="80"/>
      <c r="AF100" s="54">
        <f t="shared" si="28"/>
        <v>0</v>
      </c>
      <c r="AG100" s="34">
        <v>0.32986111111111999</v>
      </c>
      <c r="AH100" s="35">
        <v>0.33333333333334297</v>
      </c>
      <c r="AI100" s="51">
        <f t="shared" si="37"/>
        <v>0</v>
      </c>
      <c r="AJ100" s="36"/>
      <c r="AK100" s="37"/>
      <c r="AL100" s="38"/>
      <c r="AM100" s="51">
        <f t="shared" si="29"/>
        <v>0</v>
      </c>
      <c r="AN100" s="36"/>
      <c r="AO100" s="37"/>
      <c r="AP100" s="38"/>
      <c r="AQ100" s="53">
        <f t="shared" si="22"/>
        <v>0</v>
      </c>
      <c r="AR100" s="79"/>
      <c r="AS100" s="80"/>
      <c r="AT100" s="81"/>
      <c r="AU100" s="80"/>
      <c r="AV100" s="54">
        <f t="shared" si="30"/>
        <v>0</v>
      </c>
      <c r="AW100" s="34">
        <v>0.32986111111111999</v>
      </c>
      <c r="AX100" s="35">
        <v>0.33333333333334297</v>
      </c>
      <c r="AY100" s="51">
        <f t="shared" si="38"/>
        <v>0</v>
      </c>
      <c r="AZ100" s="36"/>
      <c r="BA100" s="37"/>
      <c r="BB100" s="38"/>
      <c r="BC100" s="51">
        <f t="shared" si="31"/>
        <v>0</v>
      </c>
      <c r="BD100" s="36"/>
      <c r="BE100" s="37"/>
      <c r="BF100" s="38"/>
      <c r="BG100" s="53">
        <f t="shared" si="23"/>
        <v>0</v>
      </c>
      <c r="BH100" s="79"/>
      <c r="BI100" s="80"/>
      <c r="BJ100" s="81"/>
      <c r="BK100" s="80"/>
      <c r="BL100" s="54">
        <f t="shared" si="32"/>
        <v>0</v>
      </c>
      <c r="BM100" s="34">
        <v>0.32986111111111999</v>
      </c>
      <c r="BN100" s="35">
        <v>0.33333333333334297</v>
      </c>
      <c r="BO100" s="51">
        <f t="shared" si="39"/>
        <v>0</v>
      </c>
      <c r="BP100" s="36"/>
      <c r="BQ100" s="37"/>
      <c r="BR100" s="38"/>
      <c r="BS100" s="51">
        <f t="shared" si="33"/>
        <v>0</v>
      </c>
      <c r="BT100" s="36"/>
      <c r="BU100" s="37"/>
      <c r="BV100" s="38"/>
      <c r="BW100" s="53">
        <f t="shared" si="24"/>
        <v>0</v>
      </c>
      <c r="BX100" s="79"/>
      <c r="BY100" s="80"/>
      <c r="BZ100" s="81"/>
      <c r="CA100" s="80"/>
      <c r="CB100" s="54">
        <f t="shared" si="34"/>
        <v>0</v>
      </c>
    </row>
    <row r="101" spans="1:80" ht="15.75">
      <c r="A101" s="34">
        <v>0.33333333333334297</v>
      </c>
      <c r="B101" s="35">
        <v>0.33680555555556502</v>
      </c>
      <c r="C101" s="51">
        <f t="shared" si="35"/>
        <v>0</v>
      </c>
      <c r="D101" s="36"/>
      <c r="E101" s="37"/>
      <c r="F101" s="38"/>
      <c r="G101" s="51">
        <f t="shared" si="25"/>
        <v>0</v>
      </c>
      <c r="H101" s="36"/>
      <c r="I101" s="37"/>
      <c r="J101" s="38"/>
      <c r="K101" s="53">
        <f t="shared" si="20"/>
        <v>0</v>
      </c>
      <c r="L101" s="79"/>
      <c r="M101" s="80"/>
      <c r="N101" s="81"/>
      <c r="O101" s="80"/>
      <c r="P101" s="54">
        <f t="shared" si="26"/>
        <v>0</v>
      </c>
      <c r="Q101" s="34">
        <v>0.33333333333334297</v>
      </c>
      <c r="R101" s="35">
        <v>0.33680555555556502</v>
      </c>
      <c r="S101" s="51">
        <f t="shared" si="36"/>
        <v>0</v>
      </c>
      <c r="T101" s="36"/>
      <c r="U101" s="37"/>
      <c r="V101" s="38"/>
      <c r="W101" s="51">
        <f t="shared" si="27"/>
        <v>0</v>
      </c>
      <c r="X101" s="36"/>
      <c r="Y101" s="37"/>
      <c r="Z101" s="38"/>
      <c r="AA101" s="53">
        <f t="shared" si="21"/>
        <v>0</v>
      </c>
      <c r="AB101" s="79"/>
      <c r="AC101" s="80"/>
      <c r="AD101" s="81"/>
      <c r="AE101" s="80"/>
      <c r="AF101" s="54">
        <f t="shared" si="28"/>
        <v>0</v>
      </c>
      <c r="AG101" s="34">
        <v>0.33333333333334297</v>
      </c>
      <c r="AH101" s="35">
        <v>0.33680555555556502</v>
      </c>
      <c r="AI101" s="51">
        <f t="shared" si="37"/>
        <v>0</v>
      </c>
      <c r="AJ101" s="36"/>
      <c r="AK101" s="37"/>
      <c r="AL101" s="38"/>
      <c r="AM101" s="51">
        <f t="shared" si="29"/>
        <v>0</v>
      </c>
      <c r="AN101" s="36"/>
      <c r="AO101" s="37"/>
      <c r="AP101" s="38"/>
      <c r="AQ101" s="53">
        <f t="shared" si="22"/>
        <v>0</v>
      </c>
      <c r="AR101" s="79"/>
      <c r="AS101" s="80"/>
      <c r="AT101" s="81"/>
      <c r="AU101" s="80"/>
      <c r="AV101" s="54">
        <f t="shared" si="30"/>
        <v>0</v>
      </c>
      <c r="AW101" s="34">
        <v>0.33333333333334297</v>
      </c>
      <c r="AX101" s="35">
        <v>0.33680555555556502</v>
      </c>
      <c r="AY101" s="51">
        <f t="shared" si="38"/>
        <v>0</v>
      </c>
      <c r="AZ101" s="36"/>
      <c r="BA101" s="37"/>
      <c r="BB101" s="38"/>
      <c r="BC101" s="51">
        <f t="shared" si="31"/>
        <v>0</v>
      </c>
      <c r="BD101" s="36"/>
      <c r="BE101" s="37"/>
      <c r="BF101" s="38"/>
      <c r="BG101" s="53">
        <f t="shared" si="23"/>
        <v>0</v>
      </c>
      <c r="BH101" s="79"/>
      <c r="BI101" s="80"/>
      <c r="BJ101" s="81"/>
      <c r="BK101" s="80"/>
      <c r="BL101" s="54">
        <f t="shared" si="32"/>
        <v>0</v>
      </c>
      <c r="BM101" s="34">
        <v>0.33333333333334297</v>
      </c>
      <c r="BN101" s="35">
        <v>0.33680555555556502</v>
      </c>
      <c r="BO101" s="51">
        <f t="shared" si="39"/>
        <v>0</v>
      </c>
      <c r="BP101" s="36"/>
      <c r="BQ101" s="37"/>
      <c r="BR101" s="38"/>
      <c r="BS101" s="51">
        <f t="shared" si="33"/>
        <v>0</v>
      </c>
      <c r="BT101" s="36"/>
      <c r="BU101" s="37"/>
      <c r="BV101" s="38"/>
      <c r="BW101" s="53">
        <f t="shared" si="24"/>
        <v>0</v>
      </c>
      <c r="BX101" s="79"/>
      <c r="BY101" s="80"/>
      <c r="BZ101" s="81"/>
      <c r="CA101" s="80"/>
      <c r="CB101" s="54">
        <f t="shared" si="34"/>
        <v>0</v>
      </c>
    </row>
    <row r="102" spans="1:80" ht="15.75">
      <c r="A102" s="34">
        <v>0.33680555555556502</v>
      </c>
      <c r="B102" s="35">
        <v>0.340277777777787</v>
      </c>
      <c r="C102" s="51">
        <f t="shared" si="35"/>
        <v>0</v>
      </c>
      <c r="D102" s="36"/>
      <c r="E102" s="37"/>
      <c r="F102" s="38"/>
      <c r="G102" s="51">
        <f t="shared" si="25"/>
        <v>0</v>
      </c>
      <c r="H102" s="36"/>
      <c r="I102" s="37"/>
      <c r="J102" s="38"/>
      <c r="K102" s="53">
        <f t="shared" si="20"/>
        <v>0</v>
      </c>
      <c r="L102" s="79"/>
      <c r="M102" s="80"/>
      <c r="N102" s="81"/>
      <c r="O102" s="80"/>
      <c r="P102" s="54">
        <f t="shared" si="26"/>
        <v>0</v>
      </c>
      <c r="Q102" s="34">
        <v>0.33680555555556502</v>
      </c>
      <c r="R102" s="35">
        <v>0.340277777777787</v>
      </c>
      <c r="S102" s="51">
        <f t="shared" si="36"/>
        <v>0</v>
      </c>
      <c r="T102" s="36"/>
      <c r="U102" s="37"/>
      <c r="V102" s="38"/>
      <c r="W102" s="51">
        <f t="shared" si="27"/>
        <v>0</v>
      </c>
      <c r="X102" s="36"/>
      <c r="Y102" s="37"/>
      <c r="Z102" s="38"/>
      <c r="AA102" s="53">
        <f t="shared" si="21"/>
        <v>0</v>
      </c>
      <c r="AB102" s="79"/>
      <c r="AC102" s="80"/>
      <c r="AD102" s="81"/>
      <c r="AE102" s="80"/>
      <c r="AF102" s="54">
        <f t="shared" si="28"/>
        <v>0</v>
      </c>
      <c r="AG102" s="34">
        <v>0.33680555555556502</v>
      </c>
      <c r="AH102" s="35">
        <v>0.340277777777787</v>
      </c>
      <c r="AI102" s="51">
        <f t="shared" si="37"/>
        <v>0</v>
      </c>
      <c r="AJ102" s="36"/>
      <c r="AK102" s="37"/>
      <c r="AL102" s="38"/>
      <c r="AM102" s="51">
        <f t="shared" si="29"/>
        <v>0</v>
      </c>
      <c r="AN102" s="36"/>
      <c r="AO102" s="37"/>
      <c r="AP102" s="38"/>
      <c r="AQ102" s="53">
        <f t="shared" si="22"/>
        <v>0</v>
      </c>
      <c r="AR102" s="79"/>
      <c r="AS102" s="80"/>
      <c r="AT102" s="81"/>
      <c r="AU102" s="80"/>
      <c r="AV102" s="54">
        <f t="shared" si="30"/>
        <v>0</v>
      </c>
      <c r="AW102" s="34">
        <v>0.33680555555556502</v>
      </c>
      <c r="AX102" s="35">
        <v>0.340277777777787</v>
      </c>
      <c r="AY102" s="51">
        <f t="shared" si="38"/>
        <v>0</v>
      </c>
      <c r="AZ102" s="36"/>
      <c r="BA102" s="37"/>
      <c r="BB102" s="38"/>
      <c r="BC102" s="51">
        <f t="shared" si="31"/>
        <v>0</v>
      </c>
      <c r="BD102" s="36"/>
      <c r="BE102" s="37"/>
      <c r="BF102" s="38"/>
      <c r="BG102" s="53">
        <f t="shared" si="23"/>
        <v>0</v>
      </c>
      <c r="BH102" s="79"/>
      <c r="BI102" s="80"/>
      <c r="BJ102" s="81"/>
      <c r="BK102" s="80"/>
      <c r="BL102" s="54">
        <f t="shared" si="32"/>
        <v>0</v>
      </c>
      <c r="BM102" s="34">
        <v>0.33680555555556502</v>
      </c>
      <c r="BN102" s="35">
        <v>0.340277777777787</v>
      </c>
      <c r="BO102" s="51">
        <f t="shared" si="39"/>
        <v>0</v>
      </c>
      <c r="BP102" s="36"/>
      <c r="BQ102" s="37"/>
      <c r="BR102" s="38"/>
      <c r="BS102" s="51">
        <f t="shared" si="33"/>
        <v>0</v>
      </c>
      <c r="BT102" s="36"/>
      <c r="BU102" s="37"/>
      <c r="BV102" s="38"/>
      <c r="BW102" s="53">
        <f t="shared" si="24"/>
        <v>0</v>
      </c>
      <c r="BX102" s="79"/>
      <c r="BY102" s="80"/>
      <c r="BZ102" s="81"/>
      <c r="CA102" s="80"/>
      <c r="CB102" s="54">
        <f t="shared" si="34"/>
        <v>0</v>
      </c>
    </row>
    <row r="103" spans="1:80" ht="15.75">
      <c r="A103" s="34">
        <v>0.340277777777787</v>
      </c>
      <c r="B103" s="35">
        <v>0.34375000000000999</v>
      </c>
      <c r="C103" s="51">
        <f t="shared" si="35"/>
        <v>0</v>
      </c>
      <c r="D103" s="36"/>
      <c r="E103" s="37"/>
      <c r="F103" s="38"/>
      <c r="G103" s="51">
        <f t="shared" si="25"/>
        <v>0</v>
      </c>
      <c r="H103" s="36"/>
      <c r="I103" s="37"/>
      <c r="J103" s="38"/>
      <c r="K103" s="53">
        <f t="shared" si="20"/>
        <v>0</v>
      </c>
      <c r="L103" s="79"/>
      <c r="M103" s="80"/>
      <c r="N103" s="81"/>
      <c r="O103" s="80"/>
      <c r="P103" s="54">
        <f t="shared" si="26"/>
        <v>0</v>
      </c>
      <c r="Q103" s="34">
        <v>0.340277777777787</v>
      </c>
      <c r="R103" s="35">
        <v>0.34375000000000999</v>
      </c>
      <c r="S103" s="51">
        <f t="shared" si="36"/>
        <v>0</v>
      </c>
      <c r="T103" s="36"/>
      <c r="U103" s="37"/>
      <c r="V103" s="38"/>
      <c r="W103" s="51">
        <f t="shared" si="27"/>
        <v>0</v>
      </c>
      <c r="X103" s="36"/>
      <c r="Y103" s="37"/>
      <c r="Z103" s="38"/>
      <c r="AA103" s="53">
        <f t="shared" si="21"/>
        <v>0</v>
      </c>
      <c r="AB103" s="79"/>
      <c r="AC103" s="80"/>
      <c r="AD103" s="81"/>
      <c r="AE103" s="80"/>
      <c r="AF103" s="54">
        <f t="shared" si="28"/>
        <v>0</v>
      </c>
      <c r="AG103" s="34">
        <v>0.340277777777787</v>
      </c>
      <c r="AH103" s="35">
        <v>0.34375000000000999</v>
      </c>
      <c r="AI103" s="51">
        <f t="shared" si="37"/>
        <v>0</v>
      </c>
      <c r="AJ103" s="36"/>
      <c r="AK103" s="37"/>
      <c r="AL103" s="38"/>
      <c r="AM103" s="51">
        <f t="shared" si="29"/>
        <v>0</v>
      </c>
      <c r="AN103" s="36"/>
      <c r="AO103" s="37"/>
      <c r="AP103" s="38"/>
      <c r="AQ103" s="53">
        <f t="shared" si="22"/>
        <v>0</v>
      </c>
      <c r="AR103" s="79"/>
      <c r="AS103" s="80"/>
      <c r="AT103" s="81"/>
      <c r="AU103" s="80"/>
      <c r="AV103" s="54">
        <f t="shared" si="30"/>
        <v>0</v>
      </c>
      <c r="AW103" s="34">
        <v>0.340277777777787</v>
      </c>
      <c r="AX103" s="35">
        <v>0.34375000000000999</v>
      </c>
      <c r="AY103" s="51">
        <f t="shared" si="38"/>
        <v>0</v>
      </c>
      <c r="AZ103" s="36"/>
      <c r="BA103" s="37"/>
      <c r="BB103" s="38"/>
      <c r="BC103" s="51">
        <f t="shared" si="31"/>
        <v>0</v>
      </c>
      <c r="BD103" s="36"/>
      <c r="BE103" s="37"/>
      <c r="BF103" s="38"/>
      <c r="BG103" s="53">
        <f t="shared" si="23"/>
        <v>0</v>
      </c>
      <c r="BH103" s="79"/>
      <c r="BI103" s="80"/>
      <c r="BJ103" s="81"/>
      <c r="BK103" s="80"/>
      <c r="BL103" s="54">
        <f t="shared" si="32"/>
        <v>0</v>
      </c>
      <c r="BM103" s="34">
        <v>0.340277777777787</v>
      </c>
      <c r="BN103" s="35">
        <v>0.34375000000000999</v>
      </c>
      <c r="BO103" s="51">
        <f t="shared" si="39"/>
        <v>0</v>
      </c>
      <c r="BP103" s="36"/>
      <c r="BQ103" s="37"/>
      <c r="BR103" s="38"/>
      <c r="BS103" s="51">
        <f t="shared" si="33"/>
        <v>0</v>
      </c>
      <c r="BT103" s="36"/>
      <c r="BU103" s="37"/>
      <c r="BV103" s="38"/>
      <c r="BW103" s="53">
        <f t="shared" si="24"/>
        <v>0</v>
      </c>
      <c r="BX103" s="79"/>
      <c r="BY103" s="80"/>
      <c r="BZ103" s="81"/>
      <c r="CA103" s="80"/>
      <c r="CB103" s="54">
        <f t="shared" si="34"/>
        <v>0</v>
      </c>
    </row>
    <row r="104" spans="1:80" ht="15.75">
      <c r="A104" s="34">
        <v>0.34375000000000999</v>
      </c>
      <c r="B104" s="35">
        <v>0.34722222222223198</v>
      </c>
      <c r="C104" s="51">
        <f t="shared" si="35"/>
        <v>0</v>
      </c>
      <c r="D104" s="36"/>
      <c r="E104" s="37"/>
      <c r="F104" s="38"/>
      <c r="G104" s="51">
        <f t="shared" si="25"/>
        <v>0</v>
      </c>
      <c r="H104" s="36"/>
      <c r="I104" s="37"/>
      <c r="J104" s="38"/>
      <c r="K104" s="53">
        <f t="shared" si="20"/>
        <v>0</v>
      </c>
      <c r="L104" s="79"/>
      <c r="M104" s="80"/>
      <c r="N104" s="81"/>
      <c r="O104" s="80"/>
      <c r="P104" s="54">
        <f t="shared" si="26"/>
        <v>0</v>
      </c>
      <c r="Q104" s="34">
        <v>0.34375000000000999</v>
      </c>
      <c r="R104" s="35">
        <v>0.34722222222223198</v>
      </c>
      <c r="S104" s="51">
        <f t="shared" si="36"/>
        <v>0</v>
      </c>
      <c r="T104" s="36"/>
      <c r="U104" s="37"/>
      <c r="V104" s="38"/>
      <c r="W104" s="51">
        <f t="shared" si="27"/>
        <v>0</v>
      </c>
      <c r="X104" s="36"/>
      <c r="Y104" s="37"/>
      <c r="Z104" s="38"/>
      <c r="AA104" s="53">
        <f t="shared" si="21"/>
        <v>0</v>
      </c>
      <c r="AB104" s="79"/>
      <c r="AC104" s="80"/>
      <c r="AD104" s="81"/>
      <c r="AE104" s="80"/>
      <c r="AF104" s="54">
        <f t="shared" si="28"/>
        <v>0</v>
      </c>
      <c r="AG104" s="34">
        <v>0.34375000000000999</v>
      </c>
      <c r="AH104" s="35">
        <v>0.34722222222223198</v>
      </c>
      <c r="AI104" s="51">
        <f t="shared" si="37"/>
        <v>0</v>
      </c>
      <c r="AJ104" s="36"/>
      <c r="AK104" s="37"/>
      <c r="AL104" s="38"/>
      <c r="AM104" s="51">
        <f t="shared" si="29"/>
        <v>0</v>
      </c>
      <c r="AN104" s="36"/>
      <c r="AO104" s="37"/>
      <c r="AP104" s="38"/>
      <c r="AQ104" s="53">
        <f t="shared" si="22"/>
        <v>0</v>
      </c>
      <c r="AR104" s="79"/>
      <c r="AS104" s="80"/>
      <c r="AT104" s="81"/>
      <c r="AU104" s="80"/>
      <c r="AV104" s="54">
        <f t="shared" si="30"/>
        <v>0</v>
      </c>
      <c r="AW104" s="34">
        <v>0.34375000000000999</v>
      </c>
      <c r="AX104" s="35">
        <v>0.34722222222223198</v>
      </c>
      <c r="AY104" s="51">
        <f t="shared" si="38"/>
        <v>0</v>
      </c>
      <c r="AZ104" s="36"/>
      <c r="BA104" s="37"/>
      <c r="BB104" s="38"/>
      <c r="BC104" s="51">
        <f t="shared" si="31"/>
        <v>0</v>
      </c>
      <c r="BD104" s="36"/>
      <c r="BE104" s="37"/>
      <c r="BF104" s="38"/>
      <c r="BG104" s="53">
        <f t="shared" si="23"/>
        <v>0</v>
      </c>
      <c r="BH104" s="79"/>
      <c r="BI104" s="80"/>
      <c r="BJ104" s="81"/>
      <c r="BK104" s="80"/>
      <c r="BL104" s="54">
        <f t="shared" si="32"/>
        <v>0</v>
      </c>
      <c r="BM104" s="34">
        <v>0.34375000000000999</v>
      </c>
      <c r="BN104" s="35">
        <v>0.34722222222223198</v>
      </c>
      <c r="BO104" s="51">
        <f t="shared" si="39"/>
        <v>0</v>
      </c>
      <c r="BP104" s="36"/>
      <c r="BQ104" s="37"/>
      <c r="BR104" s="38"/>
      <c r="BS104" s="51">
        <f t="shared" si="33"/>
        <v>0</v>
      </c>
      <c r="BT104" s="36"/>
      <c r="BU104" s="37"/>
      <c r="BV104" s="38"/>
      <c r="BW104" s="53">
        <f t="shared" si="24"/>
        <v>0</v>
      </c>
      <c r="BX104" s="79"/>
      <c r="BY104" s="80"/>
      <c r="BZ104" s="81"/>
      <c r="CA104" s="80"/>
      <c r="CB104" s="54">
        <f t="shared" si="34"/>
        <v>0</v>
      </c>
    </row>
    <row r="105" spans="1:80" ht="15.75">
      <c r="A105" s="34">
        <v>0.34722222222223198</v>
      </c>
      <c r="B105" s="35">
        <v>0.35069444444445402</v>
      </c>
      <c r="C105" s="51">
        <f t="shared" si="35"/>
        <v>0</v>
      </c>
      <c r="D105" s="36"/>
      <c r="E105" s="37"/>
      <c r="F105" s="38"/>
      <c r="G105" s="51">
        <f t="shared" si="25"/>
        <v>0</v>
      </c>
      <c r="H105" s="36"/>
      <c r="I105" s="37"/>
      <c r="J105" s="38"/>
      <c r="K105" s="53">
        <f t="shared" si="20"/>
        <v>0</v>
      </c>
      <c r="L105" s="79"/>
      <c r="M105" s="80"/>
      <c r="N105" s="81"/>
      <c r="O105" s="80"/>
      <c r="P105" s="54">
        <f t="shared" si="26"/>
        <v>0</v>
      </c>
      <c r="Q105" s="34">
        <v>0.34722222222223198</v>
      </c>
      <c r="R105" s="35">
        <v>0.35069444444445402</v>
      </c>
      <c r="S105" s="51">
        <f t="shared" si="36"/>
        <v>0</v>
      </c>
      <c r="T105" s="36"/>
      <c r="U105" s="37"/>
      <c r="V105" s="38"/>
      <c r="W105" s="51">
        <f t="shared" si="27"/>
        <v>0</v>
      </c>
      <c r="X105" s="36"/>
      <c r="Y105" s="37"/>
      <c r="Z105" s="38"/>
      <c r="AA105" s="53">
        <f t="shared" si="21"/>
        <v>0</v>
      </c>
      <c r="AB105" s="79"/>
      <c r="AC105" s="80"/>
      <c r="AD105" s="81"/>
      <c r="AE105" s="80"/>
      <c r="AF105" s="54">
        <f t="shared" si="28"/>
        <v>0</v>
      </c>
      <c r="AG105" s="34">
        <v>0.34722222222223198</v>
      </c>
      <c r="AH105" s="35">
        <v>0.35069444444445402</v>
      </c>
      <c r="AI105" s="51">
        <f t="shared" si="37"/>
        <v>0</v>
      </c>
      <c r="AJ105" s="36"/>
      <c r="AK105" s="37"/>
      <c r="AL105" s="38"/>
      <c r="AM105" s="51">
        <f t="shared" si="29"/>
        <v>0</v>
      </c>
      <c r="AN105" s="36"/>
      <c r="AO105" s="37"/>
      <c r="AP105" s="38"/>
      <c r="AQ105" s="53">
        <f t="shared" si="22"/>
        <v>0</v>
      </c>
      <c r="AR105" s="79"/>
      <c r="AS105" s="80"/>
      <c r="AT105" s="81"/>
      <c r="AU105" s="80"/>
      <c r="AV105" s="54">
        <f t="shared" si="30"/>
        <v>0</v>
      </c>
      <c r="AW105" s="34">
        <v>0.34722222222223198</v>
      </c>
      <c r="AX105" s="35">
        <v>0.35069444444445402</v>
      </c>
      <c r="AY105" s="51">
        <f t="shared" si="38"/>
        <v>0</v>
      </c>
      <c r="AZ105" s="36"/>
      <c r="BA105" s="37"/>
      <c r="BB105" s="38"/>
      <c r="BC105" s="51">
        <f t="shared" si="31"/>
        <v>0</v>
      </c>
      <c r="BD105" s="36"/>
      <c r="BE105" s="37"/>
      <c r="BF105" s="38"/>
      <c r="BG105" s="53">
        <f t="shared" si="23"/>
        <v>0</v>
      </c>
      <c r="BH105" s="79"/>
      <c r="BI105" s="80"/>
      <c r="BJ105" s="81"/>
      <c r="BK105" s="80"/>
      <c r="BL105" s="54">
        <f t="shared" si="32"/>
        <v>0</v>
      </c>
      <c r="BM105" s="34">
        <v>0.34722222222223198</v>
      </c>
      <c r="BN105" s="35">
        <v>0.35069444444445402</v>
      </c>
      <c r="BO105" s="51">
        <f t="shared" si="39"/>
        <v>0</v>
      </c>
      <c r="BP105" s="36"/>
      <c r="BQ105" s="37"/>
      <c r="BR105" s="38"/>
      <c r="BS105" s="51">
        <f t="shared" si="33"/>
        <v>0</v>
      </c>
      <c r="BT105" s="36"/>
      <c r="BU105" s="37"/>
      <c r="BV105" s="38"/>
      <c r="BW105" s="53">
        <f t="shared" si="24"/>
        <v>0</v>
      </c>
      <c r="BX105" s="79"/>
      <c r="BY105" s="80"/>
      <c r="BZ105" s="81"/>
      <c r="CA105" s="80"/>
      <c r="CB105" s="54">
        <f t="shared" si="34"/>
        <v>0</v>
      </c>
    </row>
    <row r="106" spans="1:80" ht="15.75">
      <c r="A106" s="34">
        <v>0.35069444444445402</v>
      </c>
      <c r="B106" s="35">
        <v>0.35416666666667701</v>
      </c>
      <c r="C106" s="51">
        <f t="shared" si="35"/>
        <v>0</v>
      </c>
      <c r="D106" s="36"/>
      <c r="E106" s="37"/>
      <c r="F106" s="38"/>
      <c r="G106" s="51">
        <f t="shared" si="25"/>
        <v>0</v>
      </c>
      <c r="H106" s="36"/>
      <c r="I106" s="37"/>
      <c r="J106" s="38"/>
      <c r="K106" s="53">
        <f t="shared" si="20"/>
        <v>0</v>
      </c>
      <c r="L106" s="79"/>
      <c r="M106" s="80"/>
      <c r="N106" s="81"/>
      <c r="O106" s="80"/>
      <c r="P106" s="54">
        <f t="shared" si="26"/>
        <v>0</v>
      </c>
      <c r="Q106" s="34">
        <v>0.35069444444445402</v>
      </c>
      <c r="R106" s="35">
        <v>0.35416666666667701</v>
      </c>
      <c r="S106" s="51">
        <f t="shared" si="36"/>
        <v>0</v>
      </c>
      <c r="T106" s="36"/>
      <c r="U106" s="37"/>
      <c r="V106" s="38"/>
      <c r="W106" s="51">
        <f t="shared" si="27"/>
        <v>0</v>
      </c>
      <c r="X106" s="36"/>
      <c r="Y106" s="37"/>
      <c r="Z106" s="38"/>
      <c r="AA106" s="53">
        <f t="shared" si="21"/>
        <v>0</v>
      </c>
      <c r="AB106" s="79"/>
      <c r="AC106" s="80"/>
      <c r="AD106" s="81"/>
      <c r="AE106" s="80"/>
      <c r="AF106" s="54">
        <f t="shared" si="28"/>
        <v>0</v>
      </c>
      <c r="AG106" s="34">
        <v>0.35069444444445402</v>
      </c>
      <c r="AH106" s="35">
        <v>0.35416666666667701</v>
      </c>
      <c r="AI106" s="51">
        <f t="shared" si="37"/>
        <v>0</v>
      </c>
      <c r="AJ106" s="36"/>
      <c r="AK106" s="37"/>
      <c r="AL106" s="38"/>
      <c r="AM106" s="51">
        <f t="shared" si="29"/>
        <v>0</v>
      </c>
      <c r="AN106" s="36"/>
      <c r="AO106" s="37"/>
      <c r="AP106" s="38"/>
      <c r="AQ106" s="53">
        <f t="shared" si="22"/>
        <v>0</v>
      </c>
      <c r="AR106" s="79"/>
      <c r="AS106" s="80"/>
      <c r="AT106" s="81"/>
      <c r="AU106" s="80"/>
      <c r="AV106" s="54">
        <f t="shared" si="30"/>
        <v>0</v>
      </c>
      <c r="AW106" s="34">
        <v>0.35069444444445402</v>
      </c>
      <c r="AX106" s="35">
        <v>0.35416666666667701</v>
      </c>
      <c r="AY106" s="51">
        <f t="shared" si="38"/>
        <v>0</v>
      </c>
      <c r="AZ106" s="36"/>
      <c r="BA106" s="37"/>
      <c r="BB106" s="38"/>
      <c r="BC106" s="51">
        <f t="shared" si="31"/>
        <v>0</v>
      </c>
      <c r="BD106" s="36"/>
      <c r="BE106" s="37"/>
      <c r="BF106" s="38"/>
      <c r="BG106" s="53">
        <f t="shared" si="23"/>
        <v>0</v>
      </c>
      <c r="BH106" s="79"/>
      <c r="BI106" s="80"/>
      <c r="BJ106" s="81"/>
      <c r="BK106" s="80"/>
      <c r="BL106" s="54">
        <f t="shared" si="32"/>
        <v>0</v>
      </c>
      <c r="BM106" s="34">
        <v>0.35069444444445402</v>
      </c>
      <c r="BN106" s="35">
        <v>0.35416666666667701</v>
      </c>
      <c r="BO106" s="51">
        <f t="shared" si="39"/>
        <v>0</v>
      </c>
      <c r="BP106" s="36"/>
      <c r="BQ106" s="37"/>
      <c r="BR106" s="38"/>
      <c r="BS106" s="51">
        <f t="shared" si="33"/>
        <v>0</v>
      </c>
      <c r="BT106" s="36"/>
      <c r="BU106" s="37"/>
      <c r="BV106" s="38"/>
      <c r="BW106" s="53">
        <f t="shared" si="24"/>
        <v>0</v>
      </c>
      <c r="BX106" s="79"/>
      <c r="BY106" s="80"/>
      <c r="BZ106" s="81"/>
      <c r="CA106" s="80"/>
      <c r="CB106" s="54">
        <f t="shared" si="34"/>
        <v>0</v>
      </c>
    </row>
    <row r="107" spans="1:80" ht="15.75">
      <c r="A107" s="34">
        <v>0.35416666666667701</v>
      </c>
      <c r="B107" s="35">
        <v>0.357638888888899</v>
      </c>
      <c r="C107" s="51">
        <f t="shared" si="35"/>
        <v>0</v>
      </c>
      <c r="D107" s="36"/>
      <c r="E107" s="37"/>
      <c r="F107" s="38"/>
      <c r="G107" s="51">
        <f t="shared" si="25"/>
        <v>0</v>
      </c>
      <c r="H107" s="36"/>
      <c r="I107" s="37"/>
      <c r="J107" s="38"/>
      <c r="K107" s="53">
        <f t="shared" si="20"/>
        <v>0</v>
      </c>
      <c r="L107" s="79"/>
      <c r="M107" s="80"/>
      <c r="N107" s="81"/>
      <c r="O107" s="80"/>
      <c r="P107" s="54">
        <f t="shared" si="26"/>
        <v>0</v>
      </c>
      <c r="Q107" s="34">
        <v>0.35416666666667701</v>
      </c>
      <c r="R107" s="35">
        <v>0.357638888888899</v>
      </c>
      <c r="S107" s="51">
        <f t="shared" si="36"/>
        <v>0</v>
      </c>
      <c r="T107" s="36"/>
      <c r="U107" s="37"/>
      <c r="V107" s="38"/>
      <c r="W107" s="51">
        <f t="shared" si="27"/>
        <v>0</v>
      </c>
      <c r="X107" s="36"/>
      <c r="Y107" s="37"/>
      <c r="Z107" s="38"/>
      <c r="AA107" s="53">
        <f t="shared" si="21"/>
        <v>0</v>
      </c>
      <c r="AB107" s="79"/>
      <c r="AC107" s="80"/>
      <c r="AD107" s="81"/>
      <c r="AE107" s="80"/>
      <c r="AF107" s="54">
        <f t="shared" si="28"/>
        <v>0</v>
      </c>
      <c r="AG107" s="34">
        <v>0.35416666666667701</v>
      </c>
      <c r="AH107" s="35">
        <v>0.357638888888899</v>
      </c>
      <c r="AI107" s="51">
        <f t="shared" si="37"/>
        <v>0</v>
      </c>
      <c r="AJ107" s="36"/>
      <c r="AK107" s="37"/>
      <c r="AL107" s="38"/>
      <c r="AM107" s="51">
        <f t="shared" si="29"/>
        <v>0</v>
      </c>
      <c r="AN107" s="36"/>
      <c r="AO107" s="37"/>
      <c r="AP107" s="38"/>
      <c r="AQ107" s="53">
        <f t="shared" si="22"/>
        <v>0</v>
      </c>
      <c r="AR107" s="79"/>
      <c r="AS107" s="80"/>
      <c r="AT107" s="81"/>
      <c r="AU107" s="80"/>
      <c r="AV107" s="54">
        <f t="shared" si="30"/>
        <v>0</v>
      </c>
      <c r="AW107" s="34">
        <v>0.35416666666667701</v>
      </c>
      <c r="AX107" s="35">
        <v>0.357638888888899</v>
      </c>
      <c r="AY107" s="51">
        <f t="shared" si="38"/>
        <v>0</v>
      </c>
      <c r="AZ107" s="36"/>
      <c r="BA107" s="37"/>
      <c r="BB107" s="38"/>
      <c r="BC107" s="51">
        <f t="shared" si="31"/>
        <v>0</v>
      </c>
      <c r="BD107" s="36"/>
      <c r="BE107" s="37"/>
      <c r="BF107" s="38"/>
      <c r="BG107" s="53">
        <f t="shared" si="23"/>
        <v>0</v>
      </c>
      <c r="BH107" s="79"/>
      <c r="BI107" s="80"/>
      <c r="BJ107" s="81"/>
      <c r="BK107" s="80"/>
      <c r="BL107" s="54">
        <f t="shared" si="32"/>
        <v>0</v>
      </c>
      <c r="BM107" s="34">
        <v>0.35416666666667701</v>
      </c>
      <c r="BN107" s="35">
        <v>0.357638888888899</v>
      </c>
      <c r="BO107" s="51">
        <f t="shared" si="39"/>
        <v>0</v>
      </c>
      <c r="BP107" s="36"/>
      <c r="BQ107" s="37"/>
      <c r="BR107" s="38"/>
      <c r="BS107" s="51">
        <f t="shared" si="33"/>
        <v>0</v>
      </c>
      <c r="BT107" s="36"/>
      <c r="BU107" s="37"/>
      <c r="BV107" s="38"/>
      <c r="BW107" s="53">
        <f t="shared" si="24"/>
        <v>0</v>
      </c>
      <c r="BX107" s="79"/>
      <c r="BY107" s="80"/>
      <c r="BZ107" s="81"/>
      <c r="CA107" s="80"/>
      <c r="CB107" s="54">
        <f t="shared" si="34"/>
        <v>0</v>
      </c>
    </row>
    <row r="108" spans="1:80" ht="15.75">
      <c r="A108" s="34">
        <v>0.357638888888899</v>
      </c>
      <c r="B108" s="35">
        <v>0.36111111111112099</v>
      </c>
      <c r="C108" s="51">
        <f t="shared" si="35"/>
        <v>0</v>
      </c>
      <c r="D108" s="36"/>
      <c r="E108" s="37"/>
      <c r="F108" s="38"/>
      <c r="G108" s="51">
        <f t="shared" si="25"/>
        <v>0</v>
      </c>
      <c r="H108" s="36"/>
      <c r="I108" s="37"/>
      <c r="J108" s="38"/>
      <c r="K108" s="53">
        <f t="shared" si="20"/>
        <v>0</v>
      </c>
      <c r="L108" s="79"/>
      <c r="M108" s="80"/>
      <c r="N108" s="81"/>
      <c r="O108" s="80"/>
      <c r="P108" s="54">
        <f t="shared" si="26"/>
        <v>0</v>
      </c>
      <c r="Q108" s="34">
        <v>0.357638888888899</v>
      </c>
      <c r="R108" s="35">
        <v>0.36111111111112099</v>
      </c>
      <c r="S108" s="51">
        <f t="shared" si="36"/>
        <v>0</v>
      </c>
      <c r="T108" s="36"/>
      <c r="U108" s="37"/>
      <c r="V108" s="38"/>
      <c r="W108" s="51">
        <f t="shared" si="27"/>
        <v>0</v>
      </c>
      <c r="X108" s="36"/>
      <c r="Y108" s="37"/>
      <c r="Z108" s="38"/>
      <c r="AA108" s="53">
        <f t="shared" si="21"/>
        <v>0</v>
      </c>
      <c r="AB108" s="79"/>
      <c r="AC108" s="80"/>
      <c r="AD108" s="81"/>
      <c r="AE108" s="80"/>
      <c r="AF108" s="54">
        <f t="shared" si="28"/>
        <v>0</v>
      </c>
      <c r="AG108" s="34">
        <v>0.357638888888899</v>
      </c>
      <c r="AH108" s="35">
        <v>0.36111111111112099</v>
      </c>
      <c r="AI108" s="51">
        <f t="shared" si="37"/>
        <v>0</v>
      </c>
      <c r="AJ108" s="36"/>
      <c r="AK108" s="37"/>
      <c r="AL108" s="38"/>
      <c r="AM108" s="51">
        <f t="shared" si="29"/>
        <v>0</v>
      </c>
      <c r="AN108" s="36"/>
      <c r="AO108" s="37"/>
      <c r="AP108" s="38"/>
      <c r="AQ108" s="53">
        <f t="shared" si="22"/>
        <v>0</v>
      </c>
      <c r="AR108" s="79"/>
      <c r="AS108" s="80"/>
      <c r="AT108" s="81"/>
      <c r="AU108" s="80"/>
      <c r="AV108" s="54">
        <f t="shared" si="30"/>
        <v>0</v>
      </c>
      <c r="AW108" s="34">
        <v>0.357638888888899</v>
      </c>
      <c r="AX108" s="35">
        <v>0.36111111111112099</v>
      </c>
      <c r="AY108" s="51">
        <f t="shared" si="38"/>
        <v>0</v>
      </c>
      <c r="AZ108" s="36"/>
      <c r="BA108" s="37"/>
      <c r="BB108" s="38"/>
      <c r="BC108" s="51">
        <f t="shared" si="31"/>
        <v>0</v>
      </c>
      <c r="BD108" s="36"/>
      <c r="BE108" s="37"/>
      <c r="BF108" s="38"/>
      <c r="BG108" s="53">
        <f t="shared" si="23"/>
        <v>0</v>
      </c>
      <c r="BH108" s="79"/>
      <c r="BI108" s="80"/>
      <c r="BJ108" s="81"/>
      <c r="BK108" s="80"/>
      <c r="BL108" s="54">
        <f t="shared" si="32"/>
        <v>0</v>
      </c>
      <c r="BM108" s="34">
        <v>0.357638888888899</v>
      </c>
      <c r="BN108" s="35">
        <v>0.36111111111112099</v>
      </c>
      <c r="BO108" s="51">
        <f t="shared" si="39"/>
        <v>0</v>
      </c>
      <c r="BP108" s="36"/>
      <c r="BQ108" s="37"/>
      <c r="BR108" s="38"/>
      <c r="BS108" s="51">
        <f t="shared" si="33"/>
        <v>0</v>
      </c>
      <c r="BT108" s="36"/>
      <c r="BU108" s="37"/>
      <c r="BV108" s="38"/>
      <c r="BW108" s="53">
        <f t="shared" si="24"/>
        <v>0</v>
      </c>
      <c r="BX108" s="79"/>
      <c r="BY108" s="80"/>
      <c r="BZ108" s="81"/>
      <c r="CA108" s="80"/>
      <c r="CB108" s="54">
        <f t="shared" si="34"/>
        <v>0</v>
      </c>
    </row>
    <row r="109" spans="1:80" ht="15.75">
      <c r="A109" s="34">
        <v>0.36111111111112099</v>
      </c>
      <c r="B109" s="35">
        <v>0.36458333333334397</v>
      </c>
      <c r="C109" s="51">
        <f t="shared" si="35"/>
        <v>0</v>
      </c>
      <c r="D109" s="36"/>
      <c r="E109" s="37"/>
      <c r="F109" s="38"/>
      <c r="G109" s="51">
        <f t="shared" si="25"/>
        <v>0</v>
      </c>
      <c r="H109" s="36"/>
      <c r="I109" s="37"/>
      <c r="J109" s="38"/>
      <c r="K109" s="53">
        <f t="shared" si="20"/>
        <v>0</v>
      </c>
      <c r="L109" s="79"/>
      <c r="M109" s="80"/>
      <c r="N109" s="81"/>
      <c r="O109" s="80"/>
      <c r="P109" s="54">
        <f t="shared" si="26"/>
        <v>0</v>
      </c>
      <c r="Q109" s="34">
        <v>0.36111111111112099</v>
      </c>
      <c r="R109" s="35">
        <v>0.36458333333334397</v>
      </c>
      <c r="S109" s="51">
        <f t="shared" si="36"/>
        <v>0</v>
      </c>
      <c r="T109" s="36"/>
      <c r="U109" s="37"/>
      <c r="V109" s="38"/>
      <c r="W109" s="51">
        <f t="shared" si="27"/>
        <v>0</v>
      </c>
      <c r="X109" s="36"/>
      <c r="Y109" s="37"/>
      <c r="Z109" s="38"/>
      <c r="AA109" s="53">
        <f t="shared" si="21"/>
        <v>0</v>
      </c>
      <c r="AB109" s="79"/>
      <c r="AC109" s="80"/>
      <c r="AD109" s="81"/>
      <c r="AE109" s="80"/>
      <c r="AF109" s="54">
        <f t="shared" si="28"/>
        <v>0</v>
      </c>
      <c r="AG109" s="34">
        <v>0.36111111111112099</v>
      </c>
      <c r="AH109" s="35">
        <v>0.36458333333334397</v>
      </c>
      <c r="AI109" s="51">
        <f t="shared" si="37"/>
        <v>0</v>
      </c>
      <c r="AJ109" s="36"/>
      <c r="AK109" s="37"/>
      <c r="AL109" s="38"/>
      <c r="AM109" s="51">
        <f t="shared" si="29"/>
        <v>0</v>
      </c>
      <c r="AN109" s="36"/>
      <c r="AO109" s="37"/>
      <c r="AP109" s="38"/>
      <c r="AQ109" s="53">
        <f t="shared" si="22"/>
        <v>0</v>
      </c>
      <c r="AR109" s="79"/>
      <c r="AS109" s="80"/>
      <c r="AT109" s="81"/>
      <c r="AU109" s="80"/>
      <c r="AV109" s="54">
        <f t="shared" si="30"/>
        <v>0</v>
      </c>
      <c r="AW109" s="34">
        <v>0.36111111111112099</v>
      </c>
      <c r="AX109" s="35">
        <v>0.36458333333334397</v>
      </c>
      <c r="AY109" s="51">
        <f t="shared" si="38"/>
        <v>0</v>
      </c>
      <c r="AZ109" s="36"/>
      <c r="BA109" s="37"/>
      <c r="BB109" s="38"/>
      <c r="BC109" s="51">
        <f t="shared" si="31"/>
        <v>0</v>
      </c>
      <c r="BD109" s="36"/>
      <c r="BE109" s="37"/>
      <c r="BF109" s="38"/>
      <c r="BG109" s="53">
        <f t="shared" si="23"/>
        <v>0</v>
      </c>
      <c r="BH109" s="79"/>
      <c r="BI109" s="80"/>
      <c r="BJ109" s="81"/>
      <c r="BK109" s="80"/>
      <c r="BL109" s="54">
        <f t="shared" si="32"/>
        <v>0</v>
      </c>
      <c r="BM109" s="34">
        <v>0.36111111111112099</v>
      </c>
      <c r="BN109" s="35">
        <v>0.36458333333334397</v>
      </c>
      <c r="BO109" s="51">
        <f t="shared" si="39"/>
        <v>0</v>
      </c>
      <c r="BP109" s="36"/>
      <c r="BQ109" s="37"/>
      <c r="BR109" s="38"/>
      <c r="BS109" s="51">
        <f t="shared" si="33"/>
        <v>0</v>
      </c>
      <c r="BT109" s="36"/>
      <c r="BU109" s="37"/>
      <c r="BV109" s="38"/>
      <c r="BW109" s="53">
        <f t="shared" si="24"/>
        <v>0</v>
      </c>
      <c r="BX109" s="79"/>
      <c r="BY109" s="80"/>
      <c r="BZ109" s="81"/>
      <c r="CA109" s="80"/>
      <c r="CB109" s="54">
        <f t="shared" si="34"/>
        <v>0</v>
      </c>
    </row>
    <row r="110" spans="1:80" ht="15.75">
      <c r="A110" s="34">
        <v>0.36458333333334397</v>
      </c>
      <c r="B110" s="35">
        <v>0.36805555555556602</v>
      </c>
      <c r="C110" s="51">
        <f t="shared" si="35"/>
        <v>0</v>
      </c>
      <c r="D110" s="36"/>
      <c r="E110" s="37"/>
      <c r="F110" s="38"/>
      <c r="G110" s="51">
        <f t="shared" si="25"/>
        <v>0</v>
      </c>
      <c r="H110" s="36"/>
      <c r="I110" s="37"/>
      <c r="J110" s="38"/>
      <c r="K110" s="53">
        <f t="shared" si="20"/>
        <v>0</v>
      </c>
      <c r="L110" s="79"/>
      <c r="M110" s="80"/>
      <c r="N110" s="81"/>
      <c r="O110" s="80"/>
      <c r="P110" s="54">
        <f t="shared" si="26"/>
        <v>0</v>
      </c>
      <c r="Q110" s="34">
        <v>0.36458333333334397</v>
      </c>
      <c r="R110" s="35">
        <v>0.36805555555556602</v>
      </c>
      <c r="S110" s="51">
        <f t="shared" si="36"/>
        <v>0</v>
      </c>
      <c r="T110" s="36"/>
      <c r="U110" s="37"/>
      <c r="V110" s="38"/>
      <c r="W110" s="51">
        <f t="shared" si="27"/>
        <v>0</v>
      </c>
      <c r="X110" s="36"/>
      <c r="Y110" s="37"/>
      <c r="Z110" s="38"/>
      <c r="AA110" s="53">
        <f t="shared" si="21"/>
        <v>0</v>
      </c>
      <c r="AB110" s="79"/>
      <c r="AC110" s="80"/>
      <c r="AD110" s="81"/>
      <c r="AE110" s="80"/>
      <c r="AF110" s="54">
        <f t="shared" si="28"/>
        <v>0</v>
      </c>
      <c r="AG110" s="34">
        <v>0.36458333333334397</v>
      </c>
      <c r="AH110" s="35">
        <v>0.36805555555556602</v>
      </c>
      <c r="AI110" s="51">
        <f t="shared" si="37"/>
        <v>0</v>
      </c>
      <c r="AJ110" s="36"/>
      <c r="AK110" s="37"/>
      <c r="AL110" s="38"/>
      <c r="AM110" s="51">
        <f t="shared" si="29"/>
        <v>0</v>
      </c>
      <c r="AN110" s="36"/>
      <c r="AO110" s="37"/>
      <c r="AP110" s="38"/>
      <c r="AQ110" s="53">
        <f t="shared" si="22"/>
        <v>0</v>
      </c>
      <c r="AR110" s="79"/>
      <c r="AS110" s="80"/>
      <c r="AT110" s="81"/>
      <c r="AU110" s="80"/>
      <c r="AV110" s="54">
        <f t="shared" si="30"/>
        <v>0</v>
      </c>
      <c r="AW110" s="34">
        <v>0.36458333333334397</v>
      </c>
      <c r="AX110" s="35">
        <v>0.36805555555556602</v>
      </c>
      <c r="AY110" s="51">
        <f t="shared" si="38"/>
        <v>0</v>
      </c>
      <c r="AZ110" s="36"/>
      <c r="BA110" s="37"/>
      <c r="BB110" s="38"/>
      <c r="BC110" s="51">
        <f t="shared" si="31"/>
        <v>0</v>
      </c>
      <c r="BD110" s="36"/>
      <c r="BE110" s="37"/>
      <c r="BF110" s="38"/>
      <c r="BG110" s="53">
        <f t="shared" si="23"/>
        <v>0</v>
      </c>
      <c r="BH110" s="79"/>
      <c r="BI110" s="80"/>
      <c r="BJ110" s="81"/>
      <c r="BK110" s="80"/>
      <c r="BL110" s="54">
        <f t="shared" si="32"/>
        <v>0</v>
      </c>
      <c r="BM110" s="34">
        <v>0.36458333333334397</v>
      </c>
      <c r="BN110" s="35">
        <v>0.36805555555556602</v>
      </c>
      <c r="BO110" s="51">
        <f t="shared" si="39"/>
        <v>0</v>
      </c>
      <c r="BP110" s="36"/>
      <c r="BQ110" s="37"/>
      <c r="BR110" s="38"/>
      <c r="BS110" s="51">
        <f t="shared" si="33"/>
        <v>0</v>
      </c>
      <c r="BT110" s="36"/>
      <c r="BU110" s="37"/>
      <c r="BV110" s="38"/>
      <c r="BW110" s="53">
        <f t="shared" si="24"/>
        <v>0</v>
      </c>
      <c r="BX110" s="79"/>
      <c r="BY110" s="80"/>
      <c r="BZ110" s="81"/>
      <c r="CA110" s="80"/>
      <c r="CB110" s="54">
        <f t="shared" si="34"/>
        <v>0</v>
      </c>
    </row>
    <row r="111" spans="1:80" ht="15.75">
      <c r="A111" s="34">
        <v>0.36805555555556602</v>
      </c>
      <c r="B111" s="35">
        <v>0.371527777777788</v>
      </c>
      <c r="C111" s="51">
        <f t="shared" si="35"/>
        <v>0</v>
      </c>
      <c r="D111" s="36"/>
      <c r="E111" s="37"/>
      <c r="F111" s="38"/>
      <c r="G111" s="51">
        <f t="shared" si="25"/>
        <v>0</v>
      </c>
      <c r="H111" s="36"/>
      <c r="I111" s="37"/>
      <c r="J111" s="38"/>
      <c r="K111" s="53">
        <f t="shared" si="20"/>
        <v>0</v>
      </c>
      <c r="L111" s="79"/>
      <c r="M111" s="80"/>
      <c r="N111" s="81"/>
      <c r="O111" s="80"/>
      <c r="P111" s="54">
        <f t="shared" si="26"/>
        <v>0</v>
      </c>
      <c r="Q111" s="34">
        <v>0.36805555555556602</v>
      </c>
      <c r="R111" s="35">
        <v>0.371527777777788</v>
      </c>
      <c r="S111" s="51">
        <f t="shared" si="36"/>
        <v>0</v>
      </c>
      <c r="T111" s="36"/>
      <c r="U111" s="37"/>
      <c r="V111" s="38"/>
      <c r="W111" s="51">
        <f t="shared" si="27"/>
        <v>0</v>
      </c>
      <c r="X111" s="36"/>
      <c r="Y111" s="37"/>
      <c r="Z111" s="38"/>
      <c r="AA111" s="53">
        <f t="shared" si="21"/>
        <v>0</v>
      </c>
      <c r="AB111" s="79"/>
      <c r="AC111" s="80"/>
      <c r="AD111" s="81"/>
      <c r="AE111" s="80"/>
      <c r="AF111" s="54">
        <f t="shared" si="28"/>
        <v>0</v>
      </c>
      <c r="AG111" s="34">
        <v>0.36805555555556602</v>
      </c>
      <c r="AH111" s="35">
        <v>0.371527777777788</v>
      </c>
      <c r="AI111" s="51">
        <f t="shared" si="37"/>
        <v>0</v>
      </c>
      <c r="AJ111" s="36"/>
      <c r="AK111" s="37"/>
      <c r="AL111" s="38"/>
      <c r="AM111" s="51">
        <f t="shared" si="29"/>
        <v>0</v>
      </c>
      <c r="AN111" s="36"/>
      <c r="AO111" s="37"/>
      <c r="AP111" s="38"/>
      <c r="AQ111" s="53">
        <f t="shared" si="22"/>
        <v>0</v>
      </c>
      <c r="AR111" s="79"/>
      <c r="AS111" s="80"/>
      <c r="AT111" s="81"/>
      <c r="AU111" s="80"/>
      <c r="AV111" s="54">
        <f t="shared" si="30"/>
        <v>0</v>
      </c>
      <c r="AW111" s="34">
        <v>0.36805555555556602</v>
      </c>
      <c r="AX111" s="35">
        <v>0.371527777777788</v>
      </c>
      <c r="AY111" s="51">
        <f t="shared" si="38"/>
        <v>0</v>
      </c>
      <c r="AZ111" s="36"/>
      <c r="BA111" s="37"/>
      <c r="BB111" s="38"/>
      <c r="BC111" s="51">
        <f t="shared" si="31"/>
        <v>0</v>
      </c>
      <c r="BD111" s="36"/>
      <c r="BE111" s="37"/>
      <c r="BF111" s="38"/>
      <c r="BG111" s="53">
        <f t="shared" si="23"/>
        <v>0</v>
      </c>
      <c r="BH111" s="79"/>
      <c r="BI111" s="80"/>
      <c r="BJ111" s="81"/>
      <c r="BK111" s="80"/>
      <c r="BL111" s="54">
        <f t="shared" si="32"/>
        <v>0</v>
      </c>
      <c r="BM111" s="34">
        <v>0.36805555555556602</v>
      </c>
      <c r="BN111" s="35">
        <v>0.371527777777788</v>
      </c>
      <c r="BO111" s="51">
        <f t="shared" si="39"/>
        <v>0</v>
      </c>
      <c r="BP111" s="36"/>
      <c r="BQ111" s="37"/>
      <c r="BR111" s="38"/>
      <c r="BS111" s="51">
        <f t="shared" si="33"/>
        <v>0</v>
      </c>
      <c r="BT111" s="36"/>
      <c r="BU111" s="37"/>
      <c r="BV111" s="38"/>
      <c r="BW111" s="53">
        <f t="shared" si="24"/>
        <v>0</v>
      </c>
      <c r="BX111" s="79"/>
      <c r="BY111" s="80"/>
      <c r="BZ111" s="81"/>
      <c r="CA111" s="80"/>
      <c r="CB111" s="54">
        <f t="shared" si="34"/>
        <v>0</v>
      </c>
    </row>
    <row r="112" spans="1:80" ht="15.75">
      <c r="A112" s="34">
        <v>0.371527777777788</v>
      </c>
      <c r="B112" s="35">
        <v>0.37500000000001099</v>
      </c>
      <c r="C112" s="51">
        <f t="shared" si="35"/>
        <v>0</v>
      </c>
      <c r="D112" s="36"/>
      <c r="E112" s="37"/>
      <c r="F112" s="38"/>
      <c r="G112" s="51">
        <f t="shared" si="25"/>
        <v>0</v>
      </c>
      <c r="H112" s="36"/>
      <c r="I112" s="37"/>
      <c r="J112" s="38"/>
      <c r="K112" s="53">
        <f t="shared" si="20"/>
        <v>0</v>
      </c>
      <c r="L112" s="79"/>
      <c r="M112" s="80"/>
      <c r="N112" s="81"/>
      <c r="O112" s="80"/>
      <c r="P112" s="54">
        <f t="shared" si="26"/>
        <v>0</v>
      </c>
      <c r="Q112" s="34">
        <v>0.371527777777788</v>
      </c>
      <c r="R112" s="35">
        <v>0.37500000000001099</v>
      </c>
      <c r="S112" s="51">
        <f t="shared" si="36"/>
        <v>0</v>
      </c>
      <c r="T112" s="36"/>
      <c r="U112" s="37"/>
      <c r="V112" s="38"/>
      <c r="W112" s="51">
        <f t="shared" si="27"/>
        <v>0</v>
      </c>
      <c r="X112" s="36"/>
      <c r="Y112" s="37"/>
      <c r="Z112" s="38"/>
      <c r="AA112" s="53">
        <f t="shared" si="21"/>
        <v>0</v>
      </c>
      <c r="AB112" s="79"/>
      <c r="AC112" s="80"/>
      <c r="AD112" s="81"/>
      <c r="AE112" s="80"/>
      <c r="AF112" s="54">
        <f t="shared" si="28"/>
        <v>0</v>
      </c>
      <c r="AG112" s="34">
        <v>0.371527777777788</v>
      </c>
      <c r="AH112" s="35">
        <v>0.37500000000001099</v>
      </c>
      <c r="AI112" s="51">
        <f t="shared" si="37"/>
        <v>0</v>
      </c>
      <c r="AJ112" s="36"/>
      <c r="AK112" s="37"/>
      <c r="AL112" s="38"/>
      <c r="AM112" s="51">
        <f t="shared" si="29"/>
        <v>0</v>
      </c>
      <c r="AN112" s="36"/>
      <c r="AO112" s="37"/>
      <c r="AP112" s="38"/>
      <c r="AQ112" s="53">
        <f t="shared" si="22"/>
        <v>0</v>
      </c>
      <c r="AR112" s="79"/>
      <c r="AS112" s="80"/>
      <c r="AT112" s="81"/>
      <c r="AU112" s="80"/>
      <c r="AV112" s="54">
        <f t="shared" si="30"/>
        <v>0</v>
      </c>
      <c r="AW112" s="34">
        <v>0.371527777777788</v>
      </c>
      <c r="AX112" s="35">
        <v>0.37500000000001099</v>
      </c>
      <c r="AY112" s="51">
        <f t="shared" si="38"/>
        <v>0</v>
      </c>
      <c r="AZ112" s="36"/>
      <c r="BA112" s="37"/>
      <c r="BB112" s="38"/>
      <c r="BC112" s="51">
        <f t="shared" si="31"/>
        <v>0</v>
      </c>
      <c r="BD112" s="36"/>
      <c r="BE112" s="37"/>
      <c r="BF112" s="38"/>
      <c r="BG112" s="53">
        <f t="shared" si="23"/>
        <v>0</v>
      </c>
      <c r="BH112" s="79"/>
      <c r="BI112" s="80"/>
      <c r="BJ112" s="81"/>
      <c r="BK112" s="80"/>
      <c r="BL112" s="54">
        <f t="shared" si="32"/>
        <v>0</v>
      </c>
      <c r="BM112" s="34">
        <v>0.371527777777788</v>
      </c>
      <c r="BN112" s="35">
        <v>0.37500000000001099</v>
      </c>
      <c r="BO112" s="51">
        <f t="shared" si="39"/>
        <v>0</v>
      </c>
      <c r="BP112" s="36"/>
      <c r="BQ112" s="37"/>
      <c r="BR112" s="38"/>
      <c r="BS112" s="51">
        <f t="shared" si="33"/>
        <v>0</v>
      </c>
      <c r="BT112" s="36"/>
      <c r="BU112" s="37"/>
      <c r="BV112" s="38"/>
      <c r="BW112" s="53">
        <f t="shared" si="24"/>
        <v>0</v>
      </c>
      <c r="BX112" s="79"/>
      <c r="BY112" s="80"/>
      <c r="BZ112" s="81"/>
      <c r="CA112" s="80"/>
      <c r="CB112" s="54">
        <f t="shared" si="34"/>
        <v>0</v>
      </c>
    </row>
    <row r="113" spans="1:80" ht="15.75">
      <c r="A113" s="34">
        <v>0.37500000000001099</v>
      </c>
      <c r="B113" s="35">
        <v>0.37847222222223298</v>
      </c>
      <c r="C113" s="51">
        <f t="shared" si="35"/>
        <v>0</v>
      </c>
      <c r="D113" s="36"/>
      <c r="E113" s="37"/>
      <c r="F113" s="38"/>
      <c r="G113" s="51">
        <f t="shared" si="25"/>
        <v>0</v>
      </c>
      <c r="H113" s="36"/>
      <c r="I113" s="37"/>
      <c r="J113" s="38"/>
      <c r="K113" s="53">
        <f t="shared" si="20"/>
        <v>0</v>
      </c>
      <c r="L113" s="79"/>
      <c r="M113" s="80"/>
      <c r="N113" s="81"/>
      <c r="O113" s="80"/>
      <c r="P113" s="54">
        <f t="shared" si="26"/>
        <v>0</v>
      </c>
      <c r="Q113" s="34">
        <v>0.37500000000001099</v>
      </c>
      <c r="R113" s="35">
        <v>0.37847222222223298</v>
      </c>
      <c r="S113" s="51">
        <f t="shared" si="36"/>
        <v>0</v>
      </c>
      <c r="T113" s="36"/>
      <c r="U113" s="37"/>
      <c r="V113" s="38"/>
      <c r="W113" s="51">
        <f t="shared" si="27"/>
        <v>0</v>
      </c>
      <c r="X113" s="36"/>
      <c r="Y113" s="37"/>
      <c r="Z113" s="38"/>
      <c r="AA113" s="53">
        <f t="shared" si="21"/>
        <v>0</v>
      </c>
      <c r="AB113" s="79"/>
      <c r="AC113" s="80"/>
      <c r="AD113" s="81"/>
      <c r="AE113" s="80"/>
      <c r="AF113" s="54">
        <f t="shared" si="28"/>
        <v>0</v>
      </c>
      <c r="AG113" s="34">
        <v>0.37500000000001099</v>
      </c>
      <c r="AH113" s="35">
        <v>0.37847222222223298</v>
      </c>
      <c r="AI113" s="51">
        <f t="shared" si="37"/>
        <v>0</v>
      </c>
      <c r="AJ113" s="36"/>
      <c r="AK113" s="37"/>
      <c r="AL113" s="38"/>
      <c r="AM113" s="51">
        <f t="shared" si="29"/>
        <v>0</v>
      </c>
      <c r="AN113" s="36"/>
      <c r="AO113" s="37"/>
      <c r="AP113" s="38"/>
      <c r="AQ113" s="53">
        <f t="shared" si="22"/>
        <v>0</v>
      </c>
      <c r="AR113" s="79"/>
      <c r="AS113" s="80"/>
      <c r="AT113" s="81"/>
      <c r="AU113" s="80"/>
      <c r="AV113" s="54">
        <f t="shared" si="30"/>
        <v>0</v>
      </c>
      <c r="AW113" s="34">
        <v>0.37500000000001099</v>
      </c>
      <c r="AX113" s="35">
        <v>0.37847222222223298</v>
      </c>
      <c r="AY113" s="51">
        <f t="shared" si="38"/>
        <v>0</v>
      </c>
      <c r="AZ113" s="36"/>
      <c r="BA113" s="37"/>
      <c r="BB113" s="38"/>
      <c r="BC113" s="51">
        <f t="shared" si="31"/>
        <v>0</v>
      </c>
      <c r="BD113" s="36"/>
      <c r="BE113" s="37"/>
      <c r="BF113" s="38"/>
      <c r="BG113" s="53">
        <f t="shared" si="23"/>
        <v>0</v>
      </c>
      <c r="BH113" s="79"/>
      <c r="BI113" s="80"/>
      <c r="BJ113" s="81"/>
      <c r="BK113" s="80"/>
      <c r="BL113" s="54">
        <f t="shared" si="32"/>
        <v>0</v>
      </c>
      <c r="BM113" s="34">
        <v>0.37500000000001099</v>
      </c>
      <c r="BN113" s="35">
        <v>0.37847222222223298</v>
      </c>
      <c r="BO113" s="51">
        <f t="shared" si="39"/>
        <v>0</v>
      </c>
      <c r="BP113" s="36"/>
      <c r="BQ113" s="37"/>
      <c r="BR113" s="38"/>
      <c r="BS113" s="51">
        <f t="shared" si="33"/>
        <v>0</v>
      </c>
      <c r="BT113" s="36"/>
      <c r="BU113" s="37"/>
      <c r="BV113" s="38"/>
      <c r="BW113" s="53">
        <f t="shared" si="24"/>
        <v>0</v>
      </c>
      <c r="BX113" s="79"/>
      <c r="BY113" s="80"/>
      <c r="BZ113" s="81"/>
      <c r="CA113" s="80"/>
      <c r="CB113" s="54">
        <f t="shared" si="34"/>
        <v>0</v>
      </c>
    </row>
    <row r="114" spans="1:80" ht="15.75">
      <c r="A114" s="34">
        <v>0.37847222222223298</v>
      </c>
      <c r="B114" s="35">
        <v>0.38194444444445502</v>
      </c>
      <c r="C114" s="51">
        <f t="shared" si="35"/>
        <v>0</v>
      </c>
      <c r="D114" s="36"/>
      <c r="E114" s="37"/>
      <c r="F114" s="38"/>
      <c r="G114" s="51">
        <f t="shared" si="25"/>
        <v>0</v>
      </c>
      <c r="H114" s="36"/>
      <c r="I114" s="37"/>
      <c r="J114" s="38"/>
      <c r="K114" s="53">
        <f t="shared" si="20"/>
        <v>0</v>
      </c>
      <c r="L114" s="79"/>
      <c r="M114" s="80"/>
      <c r="N114" s="81"/>
      <c r="O114" s="80"/>
      <c r="P114" s="54">
        <f t="shared" si="26"/>
        <v>0</v>
      </c>
      <c r="Q114" s="34">
        <v>0.37847222222223298</v>
      </c>
      <c r="R114" s="35">
        <v>0.38194444444445502</v>
      </c>
      <c r="S114" s="51">
        <f t="shared" si="36"/>
        <v>0</v>
      </c>
      <c r="T114" s="36"/>
      <c r="U114" s="37"/>
      <c r="V114" s="38"/>
      <c r="W114" s="51">
        <f t="shared" si="27"/>
        <v>0</v>
      </c>
      <c r="X114" s="36"/>
      <c r="Y114" s="37"/>
      <c r="Z114" s="38"/>
      <c r="AA114" s="53">
        <f t="shared" si="21"/>
        <v>0</v>
      </c>
      <c r="AB114" s="79"/>
      <c r="AC114" s="80"/>
      <c r="AD114" s="81"/>
      <c r="AE114" s="80"/>
      <c r="AF114" s="54">
        <f t="shared" si="28"/>
        <v>0</v>
      </c>
      <c r="AG114" s="34">
        <v>0.37847222222223298</v>
      </c>
      <c r="AH114" s="35">
        <v>0.38194444444445502</v>
      </c>
      <c r="AI114" s="51">
        <f t="shared" si="37"/>
        <v>0</v>
      </c>
      <c r="AJ114" s="36"/>
      <c r="AK114" s="37"/>
      <c r="AL114" s="38"/>
      <c r="AM114" s="51">
        <f t="shared" si="29"/>
        <v>0</v>
      </c>
      <c r="AN114" s="36"/>
      <c r="AO114" s="37"/>
      <c r="AP114" s="38"/>
      <c r="AQ114" s="53">
        <f t="shared" si="22"/>
        <v>0</v>
      </c>
      <c r="AR114" s="79"/>
      <c r="AS114" s="80"/>
      <c r="AT114" s="81"/>
      <c r="AU114" s="80"/>
      <c r="AV114" s="54">
        <f t="shared" si="30"/>
        <v>0</v>
      </c>
      <c r="AW114" s="34">
        <v>0.37847222222223298</v>
      </c>
      <c r="AX114" s="35">
        <v>0.38194444444445502</v>
      </c>
      <c r="AY114" s="51">
        <f t="shared" si="38"/>
        <v>0</v>
      </c>
      <c r="AZ114" s="36"/>
      <c r="BA114" s="37"/>
      <c r="BB114" s="38"/>
      <c r="BC114" s="51">
        <f t="shared" si="31"/>
        <v>0</v>
      </c>
      <c r="BD114" s="36"/>
      <c r="BE114" s="37"/>
      <c r="BF114" s="38"/>
      <c r="BG114" s="53">
        <f t="shared" si="23"/>
        <v>0</v>
      </c>
      <c r="BH114" s="79"/>
      <c r="BI114" s="80"/>
      <c r="BJ114" s="81"/>
      <c r="BK114" s="80"/>
      <c r="BL114" s="54">
        <f t="shared" si="32"/>
        <v>0</v>
      </c>
      <c r="BM114" s="34">
        <v>0.37847222222223298</v>
      </c>
      <c r="BN114" s="35">
        <v>0.38194444444445502</v>
      </c>
      <c r="BO114" s="51">
        <f t="shared" si="39"/>
        <v>0</v>
      </c>
      <c r="BP114" s="36"/>
      <c r="BQ114" s="37"/>
      <c r="BR114" s="38"/>
      <c r="BS114" s="51">
        <f t="shared" si="33"/>
        <v>0</v>
      </c>
      <c r="BT114" s="36"/>
      <c r="BU114" s="37"/>
      <c r="BV114" s="38"/>
      <c r="BW114" s="53">
        <f t="shared" si="24"/>
        <v>0</v>
      </c>
      <c r="BX114" s="79"/>
      <c r="BY114" s="80"/>
      <c r="BZ114" s="81"/>
      <c r="CA114" s="80"/>
      <c r="CB114" s="54">
        <f t="shared" si="34"/>
        <v>0</v>
      </c>
    </row>
    <row r="115" spans="1:80" ht="15.75">
      <c r="A115" s="34">
        <v>0.38194444444445502</v>
      </c>
      <c r="B115" s="35">
        <v>0.38541666666667801</v>
      </c>
      <c r="C115" s="51">
        <f t="shared" si="35"/>
        <v>0</v>
      </c>
      <c r="D115" s="36"/>
      <c r="E115" s="37"/>
      <c r="F115" s="38"/>
      <c r="G115" s="51">
        <f t="shared" si="25"/>
        <v>0</v>
      </c>
      <c r="H115" s="36"/>
      <c r="I115" s="37"/>
      <c r="J115" s="38"/>
      <c r="K115" s="53">
        <f t="shared" si="20"/>
        <v>0</v>
      </c>
      <c r="L115" s="79"/>
      <c r="M115" s="80"/>
      <c r="N115" s="81"/>
      <c r="O115" s="80"/>
      <c r="P115" s="54">
        <f t="shared" si="26"/>
        <v>0</v>
      </c>
      <c r="Q115" s="34">
        <v>0.38194444444445502</v>
      </c>
      <c r="R115" s="35">
        <v>0.38541666666667801</v>
      </c>
      <c r="S115" s="51">
        <f t="shared" si="36"/>
        <v>0</v>
      </c>
      <c r="T115" s="36"/>
      <c r="U115" s="37"/>
      <c r="V115" s="38"/>
      <c r="W115" s="51">
        <f t="shared" si="27"/>
        <v>0</v>
      </c>
      <c r="X115" s="36"/>
      <c r="Y115" s="37"/>
      <c r="Z115" s="38"/>
      <c r="AA115" s="53">
        <f t="shared" si="21"/>
        <v>0</v>
      </c>
      <c r="AB115" s="79"/>
      <c r="AC115" s="80"/>
      <c r="AD115" s="81"/>
      <c r="AE115" s="80"/>
      <c r="AF115" s="54">
        <f t="shared" si="28"/>
        <v>0</v>
      </c>
      <c r="AG115" s="34">
        <v>0.38194444444445502</v>
      </c>
      <c r="AH115" s="35">
        <v>0.38541666666667801</v>
      </c>
      <c r="AI115" s="51">
        <f t="shared" si="37"/>
        <v>0</v>
      </c>
      <c r="AJ115" s="36"/>
      <c r="AK115" s="37"/>
      <c r="AL115" s="38"/>
      <c r="AM115" s="51">
        <f t="shared" si="29"/>
        <v>0</v>
      </c>
      <c r="AN115" s="36"/>
      <c r="AO115" s="37"/>
      <c r="AP115" s="38"/>
      <c r="AQ115" s="53">
        <f t="shared" si="22"/>
        <v>0</v>
      </c>
      <c r="AR115" s="79"/>
      <c r="AS115" s="80"/>
      <c r="AT115" s="81"/>
      <c r="AU115" s="80"/>
      <c r="AV115" s="54">
        <f t="shared" si="30"/>
        <v>0</v>
      </c>
      <c r="AW115" s="34">
        <v>0.38194444444445502</v>
      </c>
      <c r="AX115" s="35">
        <v>0.38541666666667801</v>
      </c>
      <c r="AY115" s="51">
        <f t="shared" si="38"/>
        <v>0</v>
      </c>
      <c r="AZ115" s="36"/>
      <c r="BA115" s="37"/>
      <c r="BB115" s="38"/>
      <c r="BC115" s="51">
        <f t="shared" si="31"/>
        <v>0</v>
      </c>
      <c r="BD115" s="36"/>
      <c r="BE115" s="37"/>
      <c r="BF115" s="38"/>
      <c r="BG115" s="53">
        <f t="shared" si="23"/>
        <v>0</v>
      </c>
      <c r="BH115" s="79"/>
      <c r="BI115" s="80"/>
      <c r="BJ115" s="81"/>
      <c r="BK115" s="80"/>
      <c r="BL115" s="54">
        <f t="shared" si="32"/>
        <v>0</v>
      </c>
      <c r="BM115" s="34">
        <v>0.38194444444445502</v>
      </c>
      <c r="BN115" s="35">
        <v>0.38541666666667801</v>
      </c>
      <c r="BO115" s="51">
        <f t="shared" si="39"/>
        <v>0</v>
      </c>
      <c r="BP115" s="36"/>
      <c r="BQ115" s="37"/>
      <c r="BR115" s="38"/>
      <c r="BS115" s="51">
        <f t="shared" si="33"/>
        <v>0</v>
      </c>
      <c r="BT115" s="36"/>
      <c r="BU115" s="37"/>
      <c r="BV115" s="38"/>
      <c r="BW115" s="53">
        <f t="shared" si="24"/>
        <v>0</v>
      </c>
      <c r="BX115" s="79"/>
      <c r="BY115" s="80"/>
      <c r="BZ115" s="81"/>
      <c r="CA115" s="80"/>
      <c r="CB115" s="54">
        <f t="shared" si="34"/>
        <v>0</v>
      </c>
    </row>
    <row r="116" spans="1:80" ht="15.75">
      <c r="A116" s="34">
        <v>0.38541666666667801</v>
      </c>
      <c r="B116" s="35">
        <v>0.3888888888889</v>
      </c>
      <c r="C116" s="51">
        <f t="shared" si="35"/>
        <v>0</v>
      </c>
      <c r="D116" s="36"/>
      <c r="E116" s="37"/>
      <c r="F116" s="38"/>
      <c r="G116" s="51">
        <f t="shared" si="25"/>
        <v>0</v>
      </c>
      <c r="H116" s="36"/>
      <c r="I116" s="37"/>
      <c r="J116" s="38"/>
      <c r="K116" s="53">
        <f t="shared" si="20"/>
        <v>0</v>
      </c>
      <c r="L116" s="79"/>
      <c r="M116" s="80"/>
      <c r="N116" s="81"/>
      <c r="O116" s="80"/>
      <c r="P116" s="54">
        <f t="shared" si="26"/>
        <v>0</v>
      </c>
      <c r="Q116" s="34">
        <v>0.38541666666667801</v>
      </c>
      <c r="R116" s="35">
        <v>0.3888888888889</v>
      </c>
      <c r="S116" s="51">
        <f t="shared" si="36"/>
        <v>0</v>
      </c>
      <c r="T116" s="36"/>
      <c r="U116" s="37"/>
      <c r="V116" s="38"/>
      <c r="W116" s="51">
        <f t="shared" si="27"/>
        <v>0</v>
      </c>
      <c r="X116" s="36"/>
      <c r="Y116" s="37"/>
      <c r="Z116" s="38"/>
      <c r="AA116" s="53">
        <f t="shared" si="21"/>
        <v>0</v>
      </c>
      <c r="AB116" s="79"/>
      <c r="AC116" s="80"/>
      <c r="AD116" s="81"/>
      <c r="AE116" s="80"/>
      <c r="AF116" s="54">
        <f t="shared" si="28"/>
        <v>0</v>
      </c>
      <c r="AG116" s="34">
        <v>0.38541666666667801</v>
      </c>
      <c r="AH116" s="35">
        <v>0.3888888888889</v>
      </c>
      <c r="AI116" s="51">
        <f t="shared" si="37"/>
        <v>0</v>
      </c>
      <c r="AJ116" s="36"/>
      <c r="AK116" s="37"/>
      <c r="AL116" s="38"/>
      <c r="AM116" s="51">
        <f t="shared" si="29"/>
        <v>0</v>
      </c>
      <c r="AN116" s="36"/>
      <c r="AO116" s="37"/>
      <c r="AP116" s="38"/>
      <c r="AQ116" s="53">
        <f t="shared" si="22"/>
        <v>0</v>
      </c>
      <c r="AR116" s="79"/>
      <c r="AS116" s="80"/>
      <c r="AT116" s="81"/>
      <c r="AU116" s="80"/>
      <c r="AV116" s="54">
        <f t="shared" si="30"/>
        <v>0</v>
      </c>
      <c r="AW116" s="34">
        <v>0.38541666666667801</v>
      </c>
      <c r="AX116" s="35">
        <v>0.3888888888889</v>
      </c>
      <c r="AY116" s="51">
        <f t="shared" si="38"/>
        <v>0</v>
      </c>
      <c r="AZ116" s="36"/>
      <c r="BA116" s="37"/>
      <c r="BB116" s="38"/>
      <c r="BC116" s="51">
        <f t="shared" si="31"/>
        <v>0</v>
      </c>
      <c r="BD116" s="36"/>
      <c r="BE116" s="37"/>
      <c r="BF116" s="38"/>
      <c r="BG116" s="53">
        <f t="shared" si="23"/>
        <v>0</v>
      </c>
      <c r="BH116" s="79"/>
      <c r="BI116" s="80"/>
      <c r="BJ116" s="81"/>
      <c r="BK116" s="80"/>
      <c r="BL116" s="54">
        <f t="shared" si="32"/>
        <v>0</v>
      </c>
      <c r="BM116" s="34">
        <v>0.38541666666667801</v>
      </c>
      <c r="BN116" s="35">
        <v>0.3888888888889</v>
      </c>
      <c r="BO116" s="51">
        <f t="shared" si="39"/>
        <v>0</v>
      </c>
      <c r="BP116" s="36"/>
      <c r="BQ116" s="37"/>
      <c r="BR116" s="38"/>
      <c r="BS116" s="51">
        <f t="shared" si="33"/>
        <v>0</v>
      </c>
      <c r="BT116" s="36"/>
      <c r="BU116" s="37"/>
      <c r="BV116" s="38"/>
      <c r="BW116" s="53">
        <f t="shared" si="24"/>
        <v>0</v>
      </c>
      <c r="BX116" s="79"/>
      <c r="BY116" s="80"/>
      <c r="BZ116" s="81"/>
      <c r="CA116" s="80"/>
      <c r="CB116" s="54">
        <f t="shared" si="34"/>
        <v>0</v>
      </c>
    </row>
    <row r="117" spans="1:80" ht="15.75">
      <c r="A117" s="34">
        <v>0.3888888888889</v>
      </c>
      <c r="B117" s="35">
        <v>0.39236111111112199</v>
      </c>
      <c r="C117" s="51">
        <f t="shared" si="35"/>
        <v>0</v>
      </c>
      <c r="D117" s="36"/>
      <c r="E117" s="37"/>
      <c r="F117" s="38"/>
      <c r="G117" s="51">
        <f t="shared" si="25"/>
        <v>0</v>
      </c>
      <c r="H117" s="36"/>
      <c r="I117" s="37"/>
      <c r="J117" s="38"/>
      <c r="K117" s="53">
        <f t="shared" si="20"/>
        <v>0</v>
      </c>
      <c r="L117" s="79"/>
      <c r="M117" s="80"/>
      <c r="N117" s="81"/>
      <c r="O117" s="80"/>
      <c r="P117" s="54">
        <f t="shared" si="26"/>
        <v>0</v>
      </c>
      <c r="Q117" s="34">
        <v>0.3888888888889</v>
      </c>
      <c r="R117" s="35">
        <v>0.39236111111112199</v>
      </c>
      <c r="S117" s="51">
        <f t="shared" si="36"/>
        <v>0</v>
      </c>
      <c r="T117" s="36"/>
      <c r="U117" s="37"/>
      <c r="V117" s="38"/>
      <c r="W117" s="51">
        <f t="shared" si="27"/>
        <v>0</v>
      </c>
      <c r="X117" s="36"/>
      <c r="Y117" s="37"/>
      <c r="Z117" s="38"/>
      <c r="AA117" s="53">
        <f t="shared" si="21"/>
        <v>0</v>
      </c>
      <c r="AB117" s="79"/>
      <c r="AC117" s="80"/>
      <c r="AD117" s="81"/>
      <c r="AE117" s="80"/>
      <c r="AF117" s="54">
        <f t="shared" si="28"/>
        <v>0</v>
      </c>
      <c r="AG117" s="34">
        <v>0.3888888888889</v>
      </c>
      <c r="AH117" s="35">
        <v>0.39236111111112199</v>
      </c>
      <c r="AI117" s="51">
        <f t="shared" si="37"/>
        <v>0</v>
      </c>
      <c r="AJ117" s="36"/>
      <c r="AK117" s="37"/>
      <c r="AL117" s="38"/>
      <c r="AM117" s="51">
        <f t="shared" si="29"/>
        <v>0</v>
      </c>
      <c r="AN117" s="36"/>
      <c r="AO117" s="37"/>
      <c r="AP117" s="38"/>
      <c r="AQ117" s="53">
        <f t="shared" si="22"/>
        <v>0</v>
      </c>
      <c r="AR117" s="79"/>
      <c r="AS117" s="80"/>
      <c r="AT117" s="81"/>
      <c r="AU117" s="80"/>
      <c r="AV117" s="54">
        <f t="shared" si="30"/>
        <v>0</v>
      </c>
      <c r="AW117" s="34">
        <v>0.3888888888889</v>
      </c>
      <c r="AX117" s="35">
        <v>0.39236111111112199</v>
      </c>
      <c r="AY117" s="51">
        <f t="shared" si="38"/>
        <v>0</v>
      </c>
      <c r="AZ117" s="36"/>
      <c r="BA117" s="37"/>
      <c r="BB117" s="38"/>
      <c r="BC117" s="51">
        <f t="shared" si="31"/>
        <v>0</v>
      </c>
      <c r="BD117" s="36"/>
      <c r="BE117" s="37"/>
      <c r="BF117" s="38"/>
      <c r="BG117" s="53">
        <f t="shared" si="23"/>
        <v>0</v>
      </c>
      <c r="BH117" s="79"/>
      <c r="BI117" s="80"/>
      <c r="BJ117" s="81"/>
      <c r="BK117" s="80"/>
      <c r="BL117" s="54">
        <f t="shared" si="32"/>
        <v>0</v>
      </c>
      <c r="BM117" s="34">
        <v>0.3888888888889</v>
      </c>
      <c r="BN117" s="35">
        <v>0.39236111111112199</v>
      </c>
      <c r="BO117" s="51">
        <f t="shared" si="39"/>
        <v>0</v>
      </c>
      <c r="BP117" s="36"/>
      <c r="BQ117" s="37"/>
      <c r="BR117" s="38"/>
      <c r="BS117" s="51">
        <f t="shared" si="33"/>
        <v>0</v>
      </c>
      <c r="BT117" s="36"/>
      <c r="BU117" s="37"/>
      <c r="BV117" s="38"/>
      <c r="BW117" s="53">
        <f t="shared" si="24"/>
        <v>0</v>
      </c>
      <c r="BX117" s="79"/>
      <c r="BY117" s="80"/>
      <c r="BZ117" s="81"/>
      <c r="CA117" s="80"/>
      <c r="CB117" s="54">
        <f t="shared" si="34"/>
        <v>0</v>
      </c>
    </row>
    <row r="118" spans="1:80" ht="15.75">
      <c r="A118" s="34">
        <v>0.39236111111112199</v>
      </c>
      <c r="B118" s="35">
        <v>0.39583333333334503</v>
      </c>
      <c r="C118" s="51">
        <f t="shared" si="35"/>
        <v>0</v>
      </c>
      <c r="D118" s="36"/>
      <c r="E118" s="37"/>
      <c r="F118" s="38"/>
      <c r="G118" s="51">
        <f t="shared" si="25"/>
        <v>0</v>
      </c>
      <c r="H118" s="36"/>
      <c r="I118" s="37"/>
      <c r="J118" s="38"/>
      <c r="K118" s="53">
        <f t="shared" si="20"/>
        <v>0</v>
      </c>
      <c r="L118" s="79"/>
      <c r="M118" s="80"/>
      <c r="N118" s="81"/>
      <c r="O118" s="80"/>
      <c r="P118" s="54">
        <f t="shared" si="26"/>
        <v>0</v>
      </c>
      <c r="Q118" s="34">
        <v>0.39236111111112199</v>
      </c>
      <c r="R118" s="35">
        <v>0.39583333333334503</v>
      </c>
      <c r="S118" s="51">
        <f t="shared" si="36"/>
        <v>0</v>
      </c>
      <c r="T118" s="36"/>
      <c r="U118" s="37"/>
      <c r="V118" s="38"/>
      <c r="W118" s="51">
        <f t="shared" si="27"/>
        <v>0</v>
      </c>
      <c r="X118" s="36"/>
      <c r="Y118" s="37"/>
      <c r="Z118" s="38"/>
      <c r="AA118" s="53">
        <f t="shared" si="21"/>
        <v>0</v>
      </c>
      <c r="AB118" s="79"/>
      <c r="AC118" s="80"/>
      <c r="AD118" s="81"/>
      <c r="AE118" s="80"/>
      <c r="AF118" s="54">
        <f t="shared" si="28"/>
        <v>0</v>
      </c>
      <c r="AG118" s="34">
        <v>0.39236111111112199</v>
      </c>
      <c r="AH118" s="35">
        <v>0.39583333333334503</v>
      </c>
      <c r="AI118" s="51">
        <f t="shared" si="37"/>
        <v>0</v>
      </c>
      <c r="AJ118" s="36"/>
      <c r="AK118" s="37"/>
      <c r="AL118" s="38"/>
      <c r="AM118" s="51">
        <f t="shared" si="29"/>
        <v>0</v>
      </c>
      <c r="AN118" s="36"/>
      <c r="AO118" s="37"/>
      <c r="AP118" s="38"/>
      <c r="AQ118" s="53">
        <f t="shared" si="22"/>
        <v>0</v>
      </c>
      <c r="AR118" s="79"/>
      <c r="AS118" s="80"/>
      <c r="AT118" s="81"/>
      <c r="AU118" s="80"/>
      <c r="AV118" s="54">
        <f t="shared" si="30"/>
        <v>0</v>
      </c>
      <c r="AW118" s="34">
        <v>0.39236111111112199</v>
      </c>
      <c r="AX118" s="35">
        <v>0.39583333333334503</v>
      </c>
      <c r="AY118" s="51">
        <f t="shared" si="38"/>
        <v>0</v>
      </c>
      <c r="AZ118" s="36"/>
      <c r="BA118" s="37"/>
      <c r="BB118" s="38"/>
      <c r="BC118" s="51">
        <f t="shared" si="31"/>
        <v>0</v>
      </c>
      <c r="BD118" s="36"/>
      <c r="BE118" s="37"/>
      <c r="BF118" s="38"/>
      <c r="BG118" s="53">
        <f t="shared" si="23"/>
        <v>0</v>
      </c>
      <c r="BH118" s="79"/>
      <c r="BI118" s="80"/>
      <c r="BJ118" s="81"/>
      <c r="BK118" s="80"/>
      <c r="BL118" s="54">
        <f t="shared" si="32"/>
        <v>0</v>
      </c>
      <c r="BM118" s="34">
        <v>0.39236111111112199</v>
      </c>
      <c r="BN118" s="35">
        <v>0.39583333333334503</v>
      </c>
      <c r="BO118" s="51">
        <f t="shared" si="39"/>
        <v>0</v>
      </c>
      <c r="BP118" s="36"/>
      <c r="BQ118" s="37"/>
      <c r="BR118" s="38"/>
      <c r="BS118" s="51">
        <f t="shared" si="33"/>
        <v>0</v>
      </c>
      <c r="BT118" s="36"/>
      <c r="BU118" s="37"/>
      <c r="BV118" s="38"/>
      <c r="BW118" s="53">
        <f t="shared" si="24"/>
        <v>0</v>
      </c>
      <c r="BX118" s="79"/>
      <c r="BY118" s="80"/>
      <c r="BZ118" s="81"/>
      <c r="CA118" s="80"/>
      <c r="CB118" s="54">
        <f t="shared" si="34"/>
        <v>0</v>
      </c>
    </row>
    <row r="119" spans="1:80" ht="15.75">
      <c r="A119" s="34">
        <v>0.39583333333334503</v>
      </c>
      <c r="B119" s="35">
        <v>0.39930555555556702</v>
      </c>
      <c r="C119" s="51">
        <f t="shared" si="35"/>
        <v>0</v>
      </c>
      <c r="D119" s="36"/>
      <c r="E119" s="37"/>
      <c r="F119" s="38"/>
      <c r="G119" s="51">
        <f t="shared" si="25"/>
        <v>0</v>
      </c>
      <c r="H119" s="36"/>
      <c r="I119" s="37"/>
      <c r="J119" s="38"/>
      <c r="K119" s="53">
        <f t="shared" si="20"/>
        <v>0</v>
      </c>
      <c r="L119" s="79"/>
      <c r="M119" s="80"/>
      <c r="N119" s="81"/>
      <c r="O119" s="80"/>
      <c r="P119" s="54">
        <f t="shared" si="26"/>
        <v>0</v>
      </c>
      <c r="Q119" s="34">
        <v>0.39583333333334503</v>
      </c>
      <c r="R119" s="35">
        <v>0.39930555555556702</v>
      </c>
      <c r="S119" s="51">
        <f t="shared" si="36"/>
        <v>0</v>
      </c>
      <c r="T119" s="36"/>
      <c r="U119" s="37"/>
      <c r="V119" s="38"/>
      <c r="W119" s="51">
        <f t="shared" si="27"/>
        <v>0</v>
      </c>
      <c r="X119" s="36"/>
      <c r="Y119" s="37"/>
      <c r="Z119" s="38"/>
      <c r="AA119" s="53">
        <f t="shared" si="21"/>
        <v>0</v>
      </c>
      <c r="AB119" s="79"/>
      <c r="AC119" s="80"/>
      <c r="AD119" s="81"/>
      <c r="AE119" s="80"/>
      <c r="AF119" s="54">
        <f t="shared" si="28"/>
        <v>0</v>
      </c>
      <c r="AG119" s="34">
        <v>0.39583333333334503</v>
      </c>
      <c r="AH119" s="35">
        <v>0.39930555555556702</v>
      </c>
      <c r="AI119" s="51">
        <f t="shared" si="37"/>
        <v>0</v>
      </c>
      <c r="AJ119" s="36"/>
      <c r="AK119" s="37"/>
      <c r="AL119" s="38"/>
      <c r="AM119" s="51">
        <f t="shared" si="29"/>
        <v>0</v>
      </c>
      <c r="AN119" s="36"/>
      <c r="AO119" s="37"/>
      <c r="AP119" s="38"/>
      <c r="AQ119" s="53">
        <f t="shared" si="22"/>
        <v>0</v>
      </c>
      <c r="AR119" s="79"/>
      <c r="AS119" s="80"/>
      <c r="AT119" s="81"/>
      <c r="AU119" s="80"/>
      <c r="AV119" s="54">
        <f t="shared" si="30"/>
        <v>0</v>
      </c>
      <c r="AW119" s="34">
        <v>0.39583333333334503</v>
      </c>
      <c r="AX119" s="35">
        <v>0.39930555555556702</v>
      </c>
      <c r="AY119" s="51">
        <f t="shared" si="38"/>
        <v>0</v>
      </c>
      <c r="AZ119" s="36"/>
      <c r="BA119" s="37"/>
      <c r="BB119" s="38"/>
      <c r="BC119" s="51">
        <f t="shared" si="31"/>
        <v>0</v>
      </c>
      <c r="BD119" s="36"/>
      <c r="BE119" s="37"/>
      <c r="BF119" s="38"/>
      <c r="BG119" s="53">
        <f t="shared" si="23"/>
        <v>0</v>
      </c>
      <c r="BH119" s="79"/>
      <c r="BI119" s="80"/>
      <c r="BJ119" s="81"/>
      <c r="BK119" s="80"/>
      <c r="BL119" s="54">
        <f t="shared" si="32"/>
        <v>0</v>
      </c>
      <c r="BM119" s="34">
        <v>0.39583333333334503</v>
      </c>
      <c r="BN119" s="35">
        <v>0.39930555555556702</v>
      </c>
      <c r="BO119" s="51">
        <f t="shared" si="39"/>
        <v>0</v>
      </c>
      <c r="BP119" s="36"/>
      <c r="BQ119" s="37"/>
      <c r="BR119" s="38"/>
      <c r="BS119" s="51">
        <f t="shared" si="33"/>
        <v>0</v>
      </c>
      <c r="BT119" s="36"/>
      <c r="BU119" s="37"/>
      <c r="BV119" s="38"/>
      <c r="BW119" s="53">
        <f t="shared" si="24"/>
        <v>0</v>
      </c>
      <c r="BX119" s="79"/>
      <c r="BY119" s="80"/>
      <c r="BZ119" s="81"/>
      <c r="CA119" s="80"/>
      <c r="CB119" s="54">
        <f t="shared" si="34"/>
        <v>0</v>
      </c>
    </row>
    <row r="120" spans="1:80" ht="15.75">
      <c r="A120" s="34">
        <v>0.39930555555556702</v>
      </c>
      <c r="B120" s="35">
        <v>0.402777777777789</v>
      </c>
      <c r="C120" s="51">
        <f t="shared" si="35"/>
        <v>0</v>
      </c>
      <c r="D120" s="36"/>
      <c r="E120" s="37"/>
      <c r="F120" s="38"/>
      <c r="G120" s="51">
        <f t="shared" si="25"/>
        <v>0</v>
      </c>
      <c r="H120" s="36"/>
      <c r="I120" s="37"/>
      <c r="J120" s="38"/>
      <c r="K120" s="53">
        <f t="shared" si="20"/>
        <v>0</v>
      </c>
      <c r="L120" s="79"/>
      <c r="M120" s="80"/>
      <c r="N120" s="81"/>
      <c r="O120" s="80"/>
      <c r="P120" s="54">
        <f t="shared" si="26"/>
        <v>0</v>
      </c>
      <c r="Q120" s="34">
        <v>0.39930555555556702</v>
      </c>
      <c r="R120" s="35">
        <v>0.402777777777789</v>
      </c>
      <c r="S120" s="51">
        <f t="shared" si="36"/>
        <v>0</v>
      </c>
      <c r="T120" s="36"/>
      <c r="U120" s="37"/>
      <c r="V120" s="38"/>
      <c r="W120" s="51">
        <f t="shared" si="27"/>
        <v>0</v>
      </c>
      <c r="X120" s="36"/>
      <c r="Y120" s="37"/>
      <c r="Z120" s="38"/>
      <c r="AA120" s="53">
        <f t="shared" si="21"/>
        <v>0</v>
      </c>
      <c r="AB120" s="79"/>
      <c r="AC120" s="80"/>
      <c r="AD120" s="81"/>
      <c r="AE120" s="80"/>
      <c r="AF120" s="54">
        <f t="shared" si="28"/>
        <v>0</v>
      </c>
      <c r="AG120" s="34">
        <v>0.39930555555556702</v>
      </c>
      <c r="AH120" s="35">
        <v>0.402777777777789</v>
      </c>
      <c r="AI120" s="51">
        <f t="shared" si="37"/>
        <v>0</v>
      </c>
      <c r="AJ120" s="36"/>
      <c r="AK120" s="37"/>
      <c r="AL120" s="38"/>
      <c r="AM120" s="51">
        <f t="shared" si="29"/>
        <v>0</v>
      </c>
      <c r="AN120" s="36"/>
      <c r="AO120" s="37"/>
      <c r="AP120" s="38"/>
      <c r="AQ120" s="53">
        <f t="shared" si="22"/>
        <v>0</v>
      </c>
      <c r="AR120" s="79"/>
      <c r="AS120" s="80"/>
      <c r="AT120" s="81"/>
      <c r="AU120" s="80"/>
      <c r="AV120" s="54">
        <f t="shared" si="30"/>
        <v>0</v>
      </c>
      <c r="AW120" s="34">
        <v>0.39930555555556702</v>
      </c>
      <c r="AX120" s="35">
        <v>0.402777777777789</v>
      </c>
      <c r="AY120" s="51">
        <f t="shared" si="38"/>
        <v>0</v>
      </c>
      <c r="AZ120" s="36"/>
      <c r="BA120" s="37"/>
      <c r="BB120" s="38"/>
      <c r="BC120" s="51">
        <f t="shared" si="31"/>
        <v>0</v>
      </c>
      <c r="BD120" s="36"/>
      <c r="BE120" s="37"/>
      <c r="BF120" s="38"/>
      <c r="BG120" s="53">
        <f t="shared" si="23"/>
        <v>0</v>
      </c>
      <c r="BH120" s="79"/>
      <c r="BI120" s="80"/>
      <c r="BJ120" s="81"/>
      <c r="BK120" s="80"/>
      <c r="BL120" s="54">
        <f t="shared" si="32"/>
        <v>0</v>
      </c>
      <c r="BM120" s="34">
        <v>0.39930555555556702</v>
      </c>
      <c r="BN120" s="35">
        <v>0.402777777777789</v>
      </c>
      <c r="BO120" s="51">
        <f t="shared" si="39"/>
        <v>0</v>
      </c>
      <c r="BP120" s="36"/>
      <c r="BQ120" s="37"/>
      <c r="BR120" s="38"/>
      <c r="BS120" s="51">
        <f t="shared" si="33"/>
        <v>0</v>
      </c>
      <c r="BT120" s="36"/>
      <c r="BU120" s="37"/>
      <c r="BV120" s="38"/>
      <c r="BW120" s="53">
        <f t="shared" si="24"/>
        <v>0</v>
      </c>
      <c r="BX120" s="79"/>
      <c r="BY120" s="80"/>
      <c r="BZ120" s="81"/>
      <c r="CA120" s="80"/>
      <c r="CB120" s="54">
        <f t="shared" si="34"/>
        <v>0</v>
      </c>
    </row>
    <row r="121" spans="1:80" ht="15.75">
      <c r="A121" s="34">
        <v>0.402777777777789</v>
      </c>
      <c r="B121" s="35">
        <v>0.40625000000001199</v>
      </c>
      <c r="C121" s="51">
        <f t="shared" si="35"/>
        <v>0</v>
      </c>
      <c r="D121" s="36"/>
      <c r="E121" s="37"/>
      <c r="F121" s="38"/>
      <c r="G121" s="51">
        <f t="shared" si="25"/>
        <v>0</v>
      </c>
      <c r="H121" s="36"/>
      <c r="I121" s="37"/>
      <c r="J121" s="38"/>
      <c r="K121" s="53">
        <f t="shared" si="20"/>
        <v>0</v>
      </c>
      <c r="L121" s="79"/>
      <c r="M121" s="80"/>
      <c r="N121" s="81"/>
      <c r="O121" s="80"/>
      <c r="P121" s="54">
        <f t="shared" si="26"/>
        <v>0</v>
      </c>
      <c r="Q121" s="34">
        <v>0.402777777777789</v>
      </c>
      <c r="R121" s="35">
        <v>0.40625000000001199</v>
      </c>
      <c r="S121" s="51">
        <f t="shared" si="36"/>
        <v>0</v>
      </c>
      <c r="T121" s="36"/>
      <c r="U121" s="37"/>
      <c r="V121" s="38"/>
      <c r="W121" s="51">
        <f t="shared" si="27"/>
        <v>0</v>
      </c>
      <c r="X121" s="36"/>
      <c r="Y121" s="37"/>
      <c r="Z121" s="38"/>
      <c r="AA121" s="53">
        <f t="shared" si="21"/>
        <v>0</v>
      </c>
      <c r="AB121" s="79"/>
      <c r="AC121" s="80"/>
      <c r="AD121" s="81"/>
      <c r="AE121" s="80"/>
      <c r="AF121" s="54">
        <f t="shared" si="28"/>
        <v>0</v>
      </c>
      <c r="AG121" s="34">
        <v>0.402777777777789</v>
      </c>
      <c r="AH121" s="35">
        <v>0.40625000000001199</v>
      </c>
      <c r="AI121" s="51">
        <f t="shared" si="37"/>
        <v>0</v>
      </c>
      <c r="AJ121" s="36"/>
      <c r="AK121" s="37"/>
      <c r="AL121" s="38"/>
      <c r="AM121" s="51">
        <f t="shared" si="29"/>
        <v>0</v>
      </c>
      <c r="AN121" s="36"/>
      <c r="AO121" s="37"/>
      <c r="AP121" s="38"/>
      <c r="AQ121" s="53">
        <f t="shared" si="22"/>
        <v>0</v>
      </c>
      <c r="AR121" s="79"/>
      <c r="AS121" s="80"/>
      <c r="AT121" s="81"/>
      <c r="AU121" s="80"/>
      <c r="AV121" s="54">
        <f t="shared" si="30"/>
        <v>0</v>
      </c>
      <c r="AW121" s="34">
        <v>0.402777777777789</v>
      </c>
      <c r="AX121" s="35">
        <v>0.40625000000001199</v>
      </c>
      <c r="AY121" s="51">
        <f t="shared" si="38"/>
        <v>0</v>
      </c>
      <c r="AZ121" s="36"/>
      <c r="BA121" s="37"/>
      <c r="BB121" s="38"/>
      <c r="BC121" s="51">
        <f t="shared" si="31"/>
        <v>0</v>
      </c>
      <c r="BD121" s="36"/>
      <c r="BE121" s="37"/>
      <c r="BF121" s="38"/>
      <c r="BG121" s="53">
        <f t="shared" si="23"/>
        <v>0</v>
      </c>
      <c r="BH121" s="79"/>
      <c r="BI121" s="80"/>
      <c r="BJ121" s="81"/>
      <c r="BK121" s="80"/>
      <c r="BL121" s="54">
        <f t="shared" si="32"/>
        <v>0</v>
      </c>
      <c r="BM121" s="34">
        <v>0.402777777777789</v>
      </c>
      <c r="BN121" s="35">
        <v>0.40625000000001199</v>
      </c>
      <c r="BO121" s="51">
        <f t="shared" si="39"/>
        <v>0</v>
      </c>
      <c r="BP121" s="36"/>
      <c r="BQ121" s="37"/>
      <c r="BR121" s="38"/>
      <c r="BS121" s="51">
        <f t="shared" si="33"/>
        <v>0</v>
      </c>
      <c r="BT121" s="36"/>
      <c r="BU121" s="37"/>
      <c r="BV121" s="38"/>
      <c r="BW121" s="53">
        <f t="shared" si="24"/>
        <v>0</v>
      </c>
      <c r="BX121" s="79"/>
      <c r="BY121" s="80"/>
      <c r="BZ121" s="81"/>
      <c r="CA121" s="80"/>
      <c r="CB121" s="54">
        <f t="shared" si="34"/>
        <v>0</v>
      </c>
    </row>
    <row r="122" spans="1:80" ht="15.75">
      <c r="A122" s="34">
        <v>0.40625000000001199</v>
      </c>
      <c r="B122" s="35">
        <v>0.40972222222223398</v>
      </c>
      <c r="C122" s="51">
        <f t="shared" si="35"/>
        <v>0</v>
      </c>
      <c r="D122" s="36"/>
      <c r="E122" s="37"/>
      <c r="F122" s="38"/>
      <c r="G122" s="51">
        <f t="shared" si="25"/>
        <v>0</v>
      </c>
      <c r="H122" s="36"/>
      <c r="I122" s="37"/>
      <c r="J122" s="38"/>
      <c r="K122" s="53">
        <f t="shared" si="20"/>
        <v>0</v>
      </c>
      <c r="L122" s="79"/>
      <c r="M122" s="80"/>
      <c r="N122" s="81"/>
      <c r="O122" s="80"/>
      <c r="P122" s="54">
        <f t="shared" si="26"/>
        <v>0</v>
      </c>
      <c r="Q122" s="34">
        <v>0.40625000000001199</v>
      </c>
      <c r="R122" s="35">
        <v>0.40972222222223398</v>
      </c>
      <c r="S122" s="51">
        <f t="shared" si="36"/>
        <v>0</v>
      </c>
      <c r="T122" s="36"/>
      <c r="U122" s="37"/>
      <c r="V122" s="38"/>
      <c r="W122" s="51">
        <f t="shared" si="27"/>
        <v>0</v>
      </c>
      <c r="X122" s="36"/>
      <c r="Y122" s="37"/>
      <c r="Z122" s="38"/>
      <c r="AA122" s="53">
        <f t="shared" si="21"/>
        <v>0</v>
      </c>
      <c r="AB122" s="79"/>
      <c r="AC122" s="80"/>
      <c r="AD122" s="81"/>
      <c r="AE122" s="80"/>
      <c r="AF122" s="54">
        <f t="shared" si="28"/>
        <v>0</v>
      </c>
      <c r="AG122" s="34">
        <v>0.40625000000001199</v>
      </c>
      <c r="AH122" s="35">
        <v>0.40972222222223398</v>
      </c>
      <c r="AI122" s="51">
        <f t="shared" si="37"/>
        <v>0</v>
      </c>
      <c r="AJ122" s="36"/>
      <c r="AK122" s="37"/>
      <c r="AL122" s="38"/>
      <c r="AM122" s="51">
        <f t="shared" si="29"/>
        <v>0</v>
      </c>
      <c r="AN122" s="36"/>
      <c r="AO122" s="37"/>
      <c r="AP122" s="38"/>
      <c r="AQ122" s="53">
        <f t="shared" si="22"/>
        <v>0</v>
      </c>
      <c r="AR122" s="79"/>
      <c r="AS122" s="80"/>
      <c r="AT122" s="81"/>
      <c r="AU122" s="80"/>
      <c r="AV122" s="54">
        <f t="shared" si="30"/>
        <v>0</v>
      </c>
      <c r="AW122" s="34">
        <v>0.40625000000001199</v>
      </c>
      <c r="AX122" s="35">
        <v>0.40972222222223398</v>
      </c>
      <c r="AY122" s="51">
        <f t="shared" si="38"/>
        <v>0</v>
      </c>
      <c r="AZ122" s="36"/>
      <c r="BA122" s="37"/>
      <c r="BB122" s="38"/>
      <c r="BC122" s="51">
        <f t="shared" si="31"/>
        <v>0</v>
      </c>
      <c r="BD122" s="36"/>
      <c r="BE122" s="37"/>
      <c r="BF122" s="38"/>
      <c r="BG122" s="53">
        <f t="shared" si="23"/>
        <v>0</v>
      </c>
      <c r="BH122" s="79"/>
      <c r="BI122" s="80"/>
      <c r="BJ122" s="81"/>
      <c r="BK122" s="80"/>
      <c r="BL122" s="54">
        <f t="shared" si="32"/>
        <v>0</v>
      </c>
      <c r="BM122" s="34">
        <v>0.40625000000001199</v>
      </c>
      <c r="BN122" s="35">
        <v>0.40972222222223398</v>
      </c>
      <c r="BO122" s="51">
        <f t="shared" si="39"/>
        <v>0</v>
      </c>
      <c r="BP122" s="36"/>
      <c r="BQ122" s="37"/>
      <c r="BR122" s="38"/>
      <c r="BS122" s="51">
        <f t="shared" si="33"/>
        <v>0</v>
      </c>
      <c r="BT122" s="36"/>
      <c r="BU122" s="37"/>
      <c r="BV122" s="38"/>
      <c r="BW122" s="53">
        <f t="shared" si="24"/>
        <v>0</v>
      </c>
      <c r="BX122" s="79"/>
      <c r="BY122" s="80"/>
      <c r="BZ122" s="81"/>
      <c r="CA122" s="80"/>
      <c r="CB122" s="54">
        <f t="shared" si="34"/>
        <v>0</v>
      </c>
    </row>
    <row r="123" spans="1:80" ht="15.75">
      <c r="A123" s="34">
        <v>0.40972222222223398</v>
      </c>
      <c r="B123" s="35">
        <v>0.41319444444445602</v>
      </c>
      <c r="C123" s="51">
        <f t="shared" si="35"/>
        <v>0</v>
      </c>
      <c r="D123" s="36"/>
      <c r="E123" s="37"/>
      <c r="F123" s="38"/>
      <c r="G123" s="51">
        <f t="shared" si="25"/>
        <v>0</v>
      </c>
      <c r="H123" s="36"/>
      <c r="I123" s="37"/>
      <c r="J123" s="38"/>
      <c r="K123" s="53">
        <f t="shared" si="20"/>
        <v>0</v>
      </c>
      <c r="L123" s="79"/>
      <c r="M123" s="80"/>
      <c r="N123" s="81"/>
      <c r="O123" s="80"/>
      <c r="P123" s="54">
        <f t="shared" si="26"/>
        <v>0</v>
      </c>
      <c r="Q123" s="34">
        <v>0.40972222222223398</v>
      </c>
      <c r="R123" s="35">
        <v>0.41319444444445602</v>
      </c>
      <c r="S123" s="51">
        <f t="shared" si="36"/>
        <v>0</v>
      </c>
      <c r="T123" s="36"/>
      <c r="U123" s="37"/>
      <c r="V123" s="38"/>
      <c r="W123" s="51">
        <f t="shared" si="27"/>
        <v>0</v>
      </c>
      <c r="X123" s="36"/>
      <c r="Y123" s="37"/>
      <c r="Z123" s="38"/>
      <c r="AA123" s="53">
        <f t="shared" si="21"/>
        <v>0</v>
      </c>
      <c r="AB123" s="79"/>
      <c r="AC123" s="80"/>
      <c r="AD123" s="81"/>
      <c r="AE123" s="80"/>
      <c r="AF123" s="54">
        <f t="shared" si="28"/>
        <v>0</v>
      </c>
      <c r="AG123" s="34">
        <v>0.40972222222223398</v>
      </c>
      <c r="AH123" s="35">
        <v>0.41319444444445602</v>
      </c>
      <c r="AI123" s="51">
        <f t="shared" si="37"/>
        <v>0</v>
      </c>
      <c r="AJ123" s="36"/>
      <c r="AK123" s="37"/>
      <c r="AL123" s="38"/>
      <c r="AM123" s="51">
        <f t="shared" si="29"/>
        <v>0</v>
      </c>
      <c r="AN123" s="36"/>
      <c r="AO123" s="37"/>
      <c r="AP123" s="38"/>
      <c r="AQ123" s="53">
        <f t="shared" si="22"/>
        <v>0</v>
      </c>
      <c r="AR123" s="79"/>
      <c r="AS123" s="80"/>
      <c r="AT123" s="81"/>
      <c r="AU123" s="80"/>
      <c r="AV123" s="54">
        <f t="shared" si="30"/>
        <v>0</v>
      </c>
      <c r="AW123" s="34">
        <v>0.40972222222223398</v>
      </c>
      <c r="AX123" s="35">
        <v>0.41319444444445602</v>
      </c>
      <c r="AY123" s="51">
        <f t="shared" si="38"/>
        <v>0</v>
      </c>
      <c r="AZ123" s="36"/>
      <c r="BA123" s="37"/>
      <c r="BB123" s="38"/>
      <c r="BC123" s="51">
        <f t="shared" si="31"/>
        <v>0</v>
      </c>
      <c r="BD123" s="36"/>
      <c r="BE123" s="37"/>
      <c r="BF123" s="38"/>
      <c r="BG123" s="53">
        <f t="shared" si="23"/>
        <v>0</v>
      </c>
      <c r="BH123" s="79"/>
      <c r="BI123" s="80"/>
      <c r="BJ123" s="81"/>
      <c r="BK123" s="80"/>
      <c r="BL123" s="54">
        <f t="shared" si="32"/>
        <v>0</v>
      </c>
      <c r="BM123" s="34">
        <v>0.40972222222223398</v>
      </c>
      <c r="BN123" s="35">
        <v>0.41319444444445602</v>
      </c>
      <c r="BO123" s="51">
        <f t="shared" si="39"/>
        <v>0</v>
      </c>
      <c r="BP123" s="36"/>
      <c r="BQ123" s="37"/>
      <c r="BR123" s="38"/>
      <c r="BS123" s="51">
        <f t="shared" si="33"/>
        <v>0</v>
      </c>
      <c r="BT123" s="36"/>
      <c r="BU123" s="37"/>
      <c r="BV123" s="38"/>
      <c r="BW123" s="53">
        <f t="shared" si="24"/>
        <v>0</v>
      </c>
      <c r="BX123" s="79"/>
      <c r="BY123" s="80"/>
      <c r="BZ123" s="81"/>
      <c r="CA123" s="80"/>
      <c r="CB123" s="54">
        <f t="shared" si="34"/>
        <v>0</v>
      </c>
    </row>
    <row r="124" spans="1:80" ht="15.75">
      <c r="A124" s="34">
        <v>0.41319444444445602</v>
      </c>
      <c r="B124" s="35">
        <v>0.41666666666667901</v>
      </c>
      <c r="C124" s="51">
        <f t="shared" si="35"/>
        <v>0</v>
      </c>
      <c r="D124" s="36"/>
      <c r="E124" s="37"/>
      <c r="F124" s="38"/>
      <c r="G124" s="51">
        <f t="shared" si="25"/>
        <v>0</v>
      </c>
      <c r="H124" s="36"/>
      <c r="I124" s="37"/>
      <c r="J124" s="38"/>
      <c r="K124" s="53">
        <f t="shared" si="20"/>
        <v>0</v>
      </c>
      <c r="L124" s="79"/>
      <c r="M124" s="80"/>
      <c r="N124" s="81"/>
      <c r="O124" s="80"/>
      <c r="P124" s="54">
        <f t="shared" si="26"/>
        <v>0</v>
      </c>
      <c r="Q124" s="34">
        <v>0.41319444444445602</v>
      </c>
      <c r="R124" s="35">
        <v>0.41666666666667901</v>
      </c>
      <c r="S124" s="51">
        <f t="shared" si="36"/>
        <v>0</v>
      </c>
      <c r="T124" s="36"/>
      <c r="U124" s="37"/>
      <c r="V124" s="38"/>
      <c r="W124" s="51">
        <f t="shared" si="27"/>
        <v>0</v>
      </c>
      <c r="X124" s="36"/>
      <c r="Y124" s="37"/>
      <c r="Z124" s="38"/>
      <c r="AA124" s="53">
        <f t="shared" si="21"/>
        <v>0</v>
      </c>
      <c r="AB124" s="79"/>
      <c r="AC124" s="80"/>
      <c r="AD124" s="81"/>
      <c r="AE124" s="80"/>
      <c r="AF124" s="54">
        <f t="shared" si="28"/>
        <v>0</v>
      </c>
      <c r="AG124" s="34">
        <v>0.41319444444445602</v>
      </c>
      <c r="AH124" s="35">
        <v>0.41666666666667901</v>
      </c>
      <c r="AI124" s="51">
        <f t="shared" si="37"/>
        <v>0</v>
      </c>
      <c r="AJ124" s="36"/>
      <c r="AK124" s="37"/>
      <c r="AL124" s="38"/>
      <c r="AM124" s="51">
        <f t="shared" si="29"/>
        <v>0</v>
      </c>
      <c r="AN124" s="36"/>
      <c r="AO124" s="37"/>
      <c r="AP124" s="38"/>
      <c r="AQ124" s="53">
        <f t="shared" si="22"/>
        <v>0</v>
      </c>
      <c r="AR124" s="79"/>
      <c r="AS124" s="80"/>
      <c r="AT124" s="81"/>
      <c r="AU124" s="80"/>
      <c r="AV124" s="54">
        <f t="shared" si="30"/>
        <v>0</v>
      </c>
      <c r="AW124" s="34">
        <v>0.41319444444445602</v>
      </c>
      <c r="AX124" s="35">
        <v>0.41666666666667901</v>
      </c>
      <c r="AY124" s="51">
        <f t="shared" si="38"/>
        <v>0</v>
      </c>
      <c r="AZ124" s="36"/>
      <c r="BA124" s="37"/>
      <c r="BB124" s="38"/>
      <c r="BC124" s="51">
        <f t="shared" si="31"/>
        <v>0</v>
      </c>
      <c r="BD124" s="36"/>
      <c r="BE124" s="37"/>
      <c r="BF124" s="38"/>
      <c r="BG124" s="53">
        <f t="shared" si="23"/>
        <v>0</v>
      </c>
      <c r="BH124" s="79"/>
      <c r="BI124" s="80"/>
      <c r="BJ124" s="81"/>
      <c r="BK124" s="80"/>
      <c r="BL124" s="54">
        <f t="shared" si="32"/>
        <v>0</v>
      </c>
      <c r="BM124" s="34">
        <v>0.41319444444445602</v>
      </c>
      <c r="BN124" s="35">
        <v>0.41666666666667901</v>
      </c>
      <c r="BO124" s="51">
        <f t="shared" si="39"/>
        <v>0</v>
      </c>
      <c r="BP124" s="36"/>
      <c r="BQ124" s="37"/>
      <c r="BR124" s="38"/>
      <c r="BS124" s="51">
        <f t="shared" si="33"/>
        <v>0</v>
      </c>
      <c r="BT124" s="36"/>
      <c r="BU124" s="37"/>
      <c r="BV124" s="38"/>
      <c r="BW124" s="53">
        <f t="shared" si="24"/>
        <v>0</v>
      </c>
      <c r="BX124" s="79"/>
      <c r="BY124" s="80"/>
      <c r="BZ124" s="81"/>
      <c r="CA124" s="80"/>
      <c r="CB124" s="54">
        <f t="shared" si="34"/>
        <v>0</v>
      </c>
    </row>
    <row r="125" spans="1:80" ht="15.75">
      <c r="A125" s="34">
        <v>0.41666666666667901</v>
      </c>
      <c r="B125" s="35">
        <v>0.420138888888901</v>
      </c>
      <c r="C125" s="51">
        <f t="shared" si="35"/>
        <v>0</v>
      </c>
      <c r="D125" s="36"/>
      <c r="E125" s="37"/>
      <c r="F125" s="38"/>
      <c r="G125" s="51">
        <f t="shared" si="25"/>
        <v>0</v>
      </c>
      <c r="H125" s="36"/>
      <c r="I125" s="37"/>
      <c r="J125" s="38"/>
      <c r="K125" s="53">
        <f t="shared" si="20"/>
        <v>0</v>
      </c>
      <c r="L125" s="79"/>
      <c r="M125" s="80"/>
      <c r="N125" s="81"/>
      <c r="O125" s="80"/>
      <c r="P125" s="54">
        <f t="shared" si="26"/>
        <v>0</v>
      </c>
      <c r="Q125" s="34">
        <v>0.41666666666667901</v>
      </c>
      <c r="R125" s="35">
        <v>0.420138888888901</v>
      </c>
      <c r="S125" s="51">
        <f t="shared" si="36"/>
        <v>0</v>
      </c>
      <c r="T125" s="36"/>
      <c r="U125" s="37"/>
      <c r="V125" s="38"/>
      <c r="W125" s="51">
        <f t="shared" si="27"/>
        <v>0</v>
      </c>
      <c r="X125" s="36"/>
      <c r="Y125" s="37"/>
      <c r="Z125" s="38"/>
      <c r="AA125" s="53">
        <f t="shared" si="21"/>
        <v>0</v>
      </c>
      <c r="AB125" s="79"/>
      <c r="AC125" s="80"/>
      <c r="AD125" s="81"/>
      <c r="AE125" s="80"/>
      <c r="AF125" s="54">
        <f t="shared" si="28"/>
        <v>0</v>
      </c>
      <c r="AG125" s="34">
        <v>0.41666666666667901</v>
      </c>
      <c r="AH125" s="35">
        <v>0.420138888888901</v>
      </c>
      <c r="AI125" s="51">
        <f t="shared" si="37"/>
        <v>0</v>
      </c>
      <c r="AJ125" s="36"/>
      <c r="AK125" s="37"/>
      <c r="AL125" s="38"/>
      <c r="AM125" s="51">
        <f t="shared" si="29"/>
        <v>0</v>
      </c>
      <c r="AN125" s="36"/>
      <c r="AO125" s="37"/>
      <c r="AP125" s="38"/>
      <c r="AQ125" s="53">
        <f t="shared" si="22"/>
        <v>0</v>
      </c>
      <c r="AR125" s="79"/>
      <c r="AS125" s="80"/>
      <c r="AT125" s="81"/>
      <c r="AU125" s="80"/>
      <c r="AV125" s="54">
        <f t="shared" si="30"/>
        <v>0</v>
      </c>
      <c r="AW125" s="34">
        <v>0.41666666666667901</v>
      </c>
      <c r="AX125" s="35">
        <v>0.420138888888901</v>
      </c>
      <c r="AY125" s="51">
        <f t="shared" si="38"/>
        <v>0</v>
      </c>
      <c r="AZ125" s="36"/>
      <c r="BA125" s="37"/>
      <c r="BB125" s="38"/>
      <c r="BC125" s="51">
        <f t="shared" si="31"/>
        <v>0</v>
      </c>
      <c r="BD125" s="36"/>
      <c r="BE125" s="37"/>
      <c r="BF125" s="38"/>
      <c r="BG125" s="53">
        <f t="shared" si="23"/>
        <v>0</v>
      </c>
      <c r="BH125" s="79"/>
      <c r="BI125" s="80"/>
      <c r="BJ125" s="81"/>
      <c r="BK125" s="80"/>
      <c r="BL125" s="54">
        <f t="shared" si="32"/>
        <v>0</v>
      </c>
      <c r="BM125" s="34">
        <v>0.41666666666667901</v>
      </c>
      <c r="BN125" s="35">
        <v>0.420138888888901</v>
      </c>
      <c r="BO125" s="51">
        <f t="shared" si="39"/>
        <v>0</v>
      </c>
      <c r="BP125" s="36"/>
      <c r="BQ125" s="37"/>
      <c r="BR125" s="38"/>
      <c r="BS125" s="51">
        <f t="shared" si="33"/>
        <v>0</v>
      </c>
      <c r="BT125" s="36"/>
      <c r="BU125" s="37"/>
      <c r="BV125" s="38"/>
      <c r="BW125" s="53">
        <f t="shared" si="24"/>
        <v>0</v>
      </c>
      <c r="BX125" s="79"/>
      <c r="BY125" s="80"/>
      <c r="BZ125" s="81"/>
      <c r="CA125" s="80"/>
      <c r="CB125" s="54">
        <f t="shared" si="34"/>
        <v>0</v>
      </c>
    </row>
    <row r="126" spans="1:80" ht="15.75">
      <c r="A126" s="34">
        <v>0.420138888888901</v>
      </c>
      <c r="B126" s="35">
        <v>0.42361111111112298</v>
      </c>
      <c r="C126" s="51">
        <f t="shared" si="35"/>
        <v>0</v>
      </c>
      <c r="D126" s="36"/>
      <c r="E126" s="37"/>
      <c r="F126" s="38"/>
      <c r="G126" s="51">
        <f t="shared" si="25"/>
        <v>0</v>
      </c>
      <c r="H126" s="36"/>
      <c r="I126" s="37"/>
      <c r="J126" s="38"/>
      <c r="K126" s="53">
        <f t="shared" si="20"/>
        <v>0</v>
      </c>
      <c r="L126" s="79"/>
      <c r="M126" s="80"/>
      <c r="N126" s="81"/>
      <c r="O126" s="80"/>
      <c r="P126" s="54">
        <f t="shared" si="26"/>
        <v>0</v>
      </c>
      <c r="Q126" s="34">
        <v>0.420138888888901</v>
      </c>
      <c r="R126" s="35">
        <v>0.42361111111112298</v>
      </c>
      <c r="S126" s="51">
        <f t="shared" si="36"/>
        <v>0</v>
      </c>
      <c r="T126" s="36"/>
      <c r="U126" s="37"/>
      <c r="V126" s="38"/>
      <c r="W126" s="51">
        <f t="shared" si="27"/>
        <v>0</v>
      </c>
      <c r="X126" s="36"/>
      <c r="Y126" s="37"/>
      <c r="Z126" s="38"/>
      <c r="AA126" s="53">
        <f t="shared" si="21"/>
        <v>0</v>
      </c>
      <c r="AB126" s="79"/>
      <c r="AC126" s="80"/>
      <c r="AD126" s="81"/>
      <c r="AE126" s="80"/>
      <c r="AF126" s="54">
        <f t="shared" si="28"/>
        <v>0</v>
      </c>
      <c r="AG126" s="34">
        <v>0.420138888888901</v>
      </c>
      <c r="AH126" s="35">
        <v>0.42361111111112298</v>
      </c>
      <c r="AI126" s="51">
        <f t="shared" si="37"/>
        <v>0</v>
      </c>
      <c r="AJ126" s="36"/>
      <c r="AK126" s="37"/>
      <c r="AL126" s="38"/>
      <c r="AM126" s="51">
        <f t="shared" si="29"/>
        <v>0</v>
      </c>
      <c r="AN126" s="36"/>
      <c r="AO126" s="37"/>
      <c r="AP126" s="38"/>
      <c r="AQ126" s="53">
        <f t="shared" si="22"/>
        <v>0</v>
      </c>
      <c r="AR126" s="79"/>
      <c r="AS126" s="80"/>
      <c r="AT126" s="81"/>
      <c r="AU126" s="80"/>
      <c r="AV126" s="54">
        <f t="shared" si="30"/>
        <v>0</v>
      </c>
      <c r="AW126" s="34">
        <v>0.420138888888901</v>
      </c>
      <c r="AX126" s="35">
        <v>0.42361111111112298</v>
      </c>
      <c r="AY126" s="51">
        <f t="shared" si="38"/>
        <v>0</v>
      </c>
      <c r="AZ126" s="36"/>
      <c r="BA126" s="37"/>
      <c r="BB126" s="38"/>
      <c r="BC126" s="51">
        <f t="shared" si="31"/>
        <v>0</v>
      </c>
      <c r="BD126" s="36"/>
      <c r="BE126" s="37"/>
      <c r="BF126" s="38"/>
      <c r="BG126" s="53">
        <f t="shared" si="23"/>
        <v>0</v>
      </c>
      <c r="BH126" s="79"/>
      <c r="BI126" s="80"/>
      <c r="BJ126" s="81"/>
      <c r="BK126" s="80"/>
      <c r="BL126" s="54">
        <f t="shared" si="32"/>
        <v>0</v>
      </c>
      <c r="BM126" s="34">
        <v>0.420138888888901</v>
      </c>
      <c r="BN126" s="35">
        <v>0.42361111111112298</v>
      </c>
      <c r="BO126" s="51">
        <f t="shared" si="39"/>
        <v>0</v>
      </c>
      <c r="BP126" s="36"/>
      <c r="BQ126" s="37"/>
      <c r="BR126" s="38"/>
      <c r="BS126" s="51">
        <f t="shared" si="33"/>
        <v>0</v>
      </c>
      <c r="BT126" s="36"/>
      <c r="BU126" s="37"/>
      <c r="BV126" s="38"/>
      <c r="BW126" s="53">
        <f t="shared" si="24"/>
        <v>0</v>
      </c>
      <c r="BX126" s="79"/>
      <c r="BY126" s="80"/>
      <c r="BZ126" s="81"/>
      <c r="CA126" s="80"/>
      <c r="CB126" s="54">
        <f t="shared" si="34"/>
        <v>0</v>
      </c>
    </row>
    <row r="127" spans="1:80" ht="15.75">
      <c r="A127" s="34">
        <v>0.42361111111112298</v>
      </c>
      <c r="B127" s="35">
        <v>0.42708333333334503</v>
      </c>
      <c r="C127" s="51">
        <f t="shared" si="35"/>
        <v>0</v>
      </c>
      <c r="D127" s="36"/>
      <c r="E127" s="37"/>
      <c r="F127" s="38"/>
      <c r="G127" s="51">
        <f t="shared" si="25"/>
        <v>0</v>
      </c>
      <c r="H127" s="36"/>
      <c r="I127" s="37"/>
      <c r="J127" s="38"/>
      <c r="K127" s="53">
        <f t="shared" si="20"/>
        <v>0</v>
      </c>
      <c r="L127" s="79"/>
      <c r="M127" s="80"/>
      <c r="N127" s="81"/>
      <c r="O127" s="80"/>
      <c r="P127" s="54">
        <f t="shared" si="26"/>
        <v>0</v>
      </c>
      <c r="Q127" s="34">
        <v>0.42361111111112298</v>
      </c>
      <c r="R127" s="35">
        <v>0.42708333333334503</v>
      </c>
      <c r="S127" s="51">
        <f t="shared" si="36"/>
        <v>0</v>
      </c>
      <c r="T127" s="36"/>
      <c r="U127" s="37"/>
      <c r="V127" s="38"/>
      <c r="W127" s="51">
        <f t="shared" si="27"/>
        <v>0</v>
      </c>
      <c r="X127" s="36"/>
      <c r="Y127" s="37"/>
      <c r="Z127" s="38"/>
      <c r="AA127" s="53">
        <f t="shared" si="21"/>
        <v>0</v>
      </c>
      <c r="AB127" s="79"/>
      <c r="AC127" s="80"/>
      <c r="AD127" s="81"/>
      <c r="AE127" s="80"/>
      <c r="AF127" s="54">
        <f t="shared" si="28"/>
        <v>0</v>
      </c>
      <c r="AG127" s="34">
        <v>0.42361111111112298</v>
      </c>
      <c r="AH127" s="35">
        <v>0.42708333333334503</v>
      </c>
      <c r="AI127" s="51">
        <f t="shared" si="37"/>
        <v>0</v>
      </c>
      <c r="AJ127" s="36"/>
      <c r="AK127" s="37"/>
      <c r="AL127" s="38"/>
      <c r="AM127" s="51">
        <f t="shared" si="29"/>
        <v>0</v>
      </c>
      <c r="AN127" s="36"/>
      <c r="AO127" s="37"/>
      <c r="AP127" s="38"/>
      <c r="AQ127" s="53">
        <f t="shared" si="22"/>
        <v>0</v>
      </c>
      <c r="AR127" s="79"/>
      <c r="AS127" s="80"/>
      <c r="AT127" s="81"/>
      <c r="AU127" s="80"/>
      <c r="AV127" s="54">
        <f t="shared" si="30"/>
        <v>0</v>
      </c>
      <c r="AW127" s="34">
        <v>0.42361111111112298</v>
      </c>
      <c r="AX127" s="35">
        <v>0.42708333333334503</v>
      </c>
      <c r="AY127" s="51">
        <f t="shared" si="38"/>
        <v>0</v>
      </c>
      <c r="AZ127" s="36"/>
      <c r="BA127" s="37"/>
      <c r="BB127" s="38"/>
      <c r="BC127" s="51">
        <f t="shared" si="31"/>
        <v>0</v>
      </c>
      <c r="BD127" s="36"/>
      <c r="BE127" s="37"/>
      <c r="BF127" s="38"/>
      <c r="BG127" s="53">
        <f t="shared" si="23"/>
        <v>0</v>
      </c>
      <c r="BH127" s="79"/>
      <c r="BI127" s="80"/>
      <c r="BJ127" s="81"/>
      <c r="BK127" s="80"/>
      <c r="BL127" s="54">
        <f t="shared" si="32"/>
        <v>0</v>
      </c>
      <c r="BM127" s="34">
        <v>0.42361111111112298</v>
      </c>
      <c r="BN127" s="35">
        <v>0.42708333333334503</v>
      </c>
      <c r="BO127" s="51">
        <f t="shared" si="39"/>
        <v>0</v>
      </c>
      <c r="BP127" s="36"/>
      <c r="BQ127" s="37"/>
      <c r="BR127" s="38"/>
      <c r="BS127" s="51">
        <f t="shared" si="33"/>
        <v>0</v>
      </c>
      <c r="BT127" s="36"/>
      <c r="BU127" s="37"/>
      <c r="BV127" s="38"/>
      <c r="BW127" s="53">
        <f t="shared" si="24"/>
        <v>0</v>
      </c>
      <c r="BX127" s="79"/>
      <c r="BY127" s="80"/>
      <c r="BZ127" s="81"/>
      <c r="CA127" s="80"/>
      <c r="CB127" s="54">
        <f t="shared" si="34"/>
        <v>0</v>
      </c>
    </row>
    <row r="128" spans="1:80" ht="15.75">
      <c r="A128" s="34">
        <v>0.42708333333334503</v>
      </c>
      <c r="B128" s="35">
        <v>0.43055555555556801</v>
      </c>
      <c r="C128" s="51">
        <f t="shared" si="35"/>
        <v>0</v>
      </c>
      <c r="D128" s="36"/>
      <c r="E128" s="37"/>
      <c r="F128" s="38"/>
      <c r="G128" s="51">
        <f t="shared" si="25"/>
        <v>0</v>
      </c>
      <c r="H128" s="36"/>
      <c r="I128" s="37"/>
      <c r="J128" s="38"/>
      <c r="K128" s="53">
        <f t="shared" si="20"/>
        <v>0</v>
      </c>
      <c r="L128" s="79"/>
      <c r="M128" s="80"/>
      <c r="N128" s="81"/>
      <c r="O128" s="80"/>
      <c r="P128" s="54">
        <f t="shared" si="26"/>
        <v>0</v>
      </c>
      <c r="Q128" s="34">
        <v>0.42708333333334503</v>
      </c>
      <c r="R128" s="35">
        <v>0.43055555555556801</v>
      </c>
      <c r="S128" s="51">
        <f t="shared" si="36"/>
        <v>0</v>
      </c>
      <c r="T128" s="36"/>
      <c r="U128" s="37"/>
      <c r="V128" s="38"/>
      <c r="W128" s="51">
        <f t="shared" si="27"/>
        <v>0</v>
      </c>
      <c r="X128" s="36"/>
      <c r="Y128" s="37"/>
      <c r="Z128" s="38"/>
      <c r="AA128" s="53">
        <f t="shared" si="21"/>
        <v>0</v>
      </c>
      <c r="AB128" s="79"/>
      <c r="AC128" s="80"/>
      <c r="AD128" s="81"/>
      <c r="AE128" s="80"/>
      <c r="AF128" s="54">
        <f t="shared" si="28"/>
        <v>0</v>
      </c>
      <c r="AG128" s="34">
        <v>0.42708333333334503</v>
      </c>
      <c r="AH128" s="35">
        <v>0.43055555555556801</v>
      </c>
      <c r="AI128" s="51">
        <f t="shared" si="37"/>
        <v>0</v>
      </c>
      <c r="AJ128" s="36"/>
      <c r="AK128" s="37"/>
      <c r="AL128" s="38"/>
      <c r="AM128" s="51">
        <f t="shared" si="29"/>
        <v>0</v>
      </c>
      <c r="AN128" s="36"/>
      <c r="AO128" s="37"/>
      <c r="AP128" s="38"/>
      <c r="AQ128" s="53">
        <f t="shared" si="22"/>
        <v>0</v>
      </c>
      <c r="AR128" s="79"/>
      <c r="AS128" s="80"/>
      <c r="AT128" s="81"/>
      <c r="AU128" s="80"/>
      <c r="AV128" s="54">
        <f t="shared" si="30"/>
        <v>0</v>
      </c>
      <c r="AW128" s="34">
        <v>0.42708333333334503</v>
      </c>
      <c r="AX128" s="35">
        <v>0.43055555555556801</v>
      </c>
      <c r="AY128" s="51">
        <f t="shared" si="38"/>
        <v>0</v>
      </c>
      <c r="AZ128" s="36"/>
      <c r="BA128" s="37"/>
      <c r="BB128" s="38"/>
      <c r="BC128" s="51">
        <f t="shared" si="31"/>
        <v>0</v>
      </c>
      <c r="BD128" s="36"/>
      <c r="BE128" s="37"/>
      <c r="BF128" s="38"/>
      <c r="BG128" s="53">
        <f t="shared" si="23"/>
        <v>0</v>
      </c>
      <c r="BH128" s="79"/>
      <c r="BI128" s="80"/>
      <c r="BJ128" s="81"/>
      <c r="BK128" s="80"/>
      <c r="BL128" s="54">
        <f t="shared" si="32"/>
        <v>0</v>
      </c>
      <c r="BM128" s="34">
        <v>0.42708333333334503</v>
      </c>
      <c r="BN128" s="35">
        <v>0.43055555555556801</v>
      </c>
      <c r="BO128" s="51">
        <f t="shared" si="39"/>
        <v>0</v>
      </c>
      <c r="BP128" s="36"/>
      <c r="BQ128" s="37"/>
      <c r="BR128" s="38"/>
      <c r="BS128" s="51">
        <f t="shared" si="33"/>
        <v>0</v>
      </c>
      <c r="BT128" s="36"/>
      <c r="BU128" s="37"/>
      <c r="BV128" s="38"/>
      <c r="BW128" s="53">
        <f t="shared" si="24"/>
        <v>0</v>
      </c>
      <c r="BX128" s="79"/>
      <c r="BY128" s="80"/>
      <c r="BZ128" s="81"/>
      <c r="CA128" s="80"/>
      <c r="CB128" s="54">
        <f t="shared" si="34"/>
        <v>0</v>
      </c>
    </row>
    <row r="129" spans="1:80" ht="15.75">
      <c r="A129" s="34">
        <v>0.43055555555556801</v>
      </c>
      <c r="B129" s="35">
        <v>0.43402777777779</v>
      </c>
      <c r="C129" s="51">
        <f t="shared" si="35"/>
        <v>0</v>
      </c>
      <c r="D129" s="36"/>
      <c r="E129" s="37"/>
      <c r="F129" s="38"/>
      <c r="G129" s="51">
        <f t="shared" si="25"/>
        <v>0</v>
      </c>
      <c r="H129" s="36"/>
      <c r="I129" s="37"/>
      <c r="J129" s="38"/>
      <c r="K129" s="53">
        <f t="shared" si="20"/>
        <v>0</v>
      </c>
      <c r="L129" s="79"/>
      <c r="M129" s="80"/>
      <c r="N129" s="81"/>
      <c r="O129" s="80"/>
      <c r="P129" s="54">
        <f t="shared" si="26"/>
        <v>0</v>
      </c>
      <c r="Q129" s="34">
        <v>0.43055555555556801</v>
      </c>
      <c r="R129" s="35">
        <v>0.43402777777779</v>
      </c>
      <c r="S129" s="51">
        <f t="shared" si="36"/>
        <v>0</v>
      </c>
      <c r="T129" s="36"/>
      <c r="U129" s="37"/>
      <c r="V129" s="38"/>
      <c r="W129" s="51">
        <f t="shared" si="27"/>
        <v>0</v>
      </c>
      <c r="X129" s="36"/>
      <c r="Y129" s="37"/>
      <c r="Z129" s="38"/>
      <c r="AA129" s="53">
        <f t="shared" si="21"/>
        <v>0</v>
      </c>
      <c r="AB129" s="79"/>
      <c r="AC129" s="80"/>
      <c r="AD129" s="81"/>
      <c r="AE129" s="80"/>
      <c r="AF129" s="54">
        <f t="shared" si="28"/>
        <v>0</v>
      </c>
      <c r="AG129" s="34">
        <v>0.43055555555556801</v>
      </c>
      <c r="AH129" s="35">
        <v>0.43402777777779</v>
      </c>
      <c r="AI129" s="51">
        <f t="shared" si="37"/>
        <v>0</v>
      </c>
      <c r="AJ129" s="36"/>
      <c r="AK129" s="37"/>
      <c r="AL129" s="38"/>
      <c r="AM129" s="51">
        <f t="shared" si="29"/>
        <v>0</v>
      </c>
      <c r="AN129" s="36"/>
      <c r="AO129" s="37"/>
      <c r="AP129" s="38"/>
      <c r="AQ129" s="53">
        <f t="shared" si="22"/>
        <v>0</v>
      </c>
      <c r="AR129" s="79"/>
      <c r="AS129" s="80"/>
      <c r="AT129" s="81"/>
      <c r="AU129" s="80"/>
      <c r="AV129" s="54">
        <f t="shared" si="30"/>
        <v>0</v>
      </c>
      <c r="AW129" s="34">
        <v>0.43055555555556801</v>
      </c>
      <c r="AX129" s="35">
        <v>0.43402777777779</v>
      </c>
      <c r="AY129" s="51">
        <f t="shared" si="38"/>
        <v>0</v>
      </c>
      <c r="AZ129" s="36"/>
      <c r="BA129" s="37"/>
      <c r="BB129" s="38"/>
      <c r="BC129" s="51">
        <f t="shared" si="31"/>
        <v>0</v>
      </c>
      <c r="BD129" s="36"/>
      <c r="BE129" s="37"/>
      <c r="BF129" s="38"/>
      <c r="BG129" s="53">
        <f t="shared" si="23"/>
        <v>0</v>
      </c>
      <c r="BH129" s="79"/>
      <c r="BI129" s="80"/>
      <c r="BJ129" s="81"/>
      <c r="BK129" s="80"/>
      <c r="BL129" s="54">
        <f t="shared" si="32"/>
        <v>0</v>
      </c>
      <c r="BM129" s="34">
        <v>0.43055555555556801</v>
      </c>
      <c r="BN129" s="35">
        <v>0.43402777777779</v>
      </c>
      <c r="BO129" s="51">
        <f t="shared" si="39"/>
        <v>0</v>
      </c>
      <c r="BP129" s="36"/>
      <c r="BQ129" s="37"/>
      <c r="BR129" s="38"/>
      <c r="BS129" s="51">
        <f t="shared" si="33"/>
        <v>0</v>
      </c>
      <c r="BT129" s="36"/>
      <c r="BU129" s="37"/>
      <c r="BV129" s="38"/>
      <c r="BW129" s="53">
        <f t="shared" si="24"/>
        <v>0</v>
      </c>
      <c r="BX129" s="79"/>
      <c r="BY129" s="80"/>
      <c r="BZ129" s="81"/>
      <c r="CA129" s="80"/>
      <c r="CB129" s="54">
        <f t="shared" si="34"/>
        <v>0</v>
      </c>
    </row>
    <row r="130" spans="1:80" ht="15.75">
      <c r="A130" s="34">
        <v>0.43402777777779</v>
      </c>
      <c r="B130" s="35">
        <v>0.43750000000001199</v>
      </c>
      <c r="C130" s="51">
        <f t="shared" si="35"/>
        <v>0</v>
      </c>
      <c r="D130" s="36"/>
      <c r="E130" s="37"/>
      <c r="F130" s="38"/>
      <c r="G130" s="51">
        <f t="shared" si="25"/>
        <v>0</v>
      </c>
      <c r="H130" s="36"/>
      <c r="I130" s="37"/>
      <c r="J130" s="38"/>
      <c r="K130" s="53">
        <f t="shared" si="20"/>
        <v>0</v>
      </c>
      <c r="L130" s="79"/>
      <c r="M130" s="80"/>
      <c r="N130" s="81"/>
      <c r="O130" s="80"/>
      <c r="P130" s="54">
        <f t="shared" si="26"/>
        <v>0</v>
      </c>
      <c r="Q130" s="34">
        <v>0.43402777777779</v>
      </c>
      <c r="R130" s="35">
        <v>0.43750000000001199</v>
      </c>
      <c r="S130" s="51">
        <f t="shared" si="36"/>
        <v>0</v>
      </c>
      <c r="T130" s="36"/>
      <c r="U130" s="37"/>
      <c r="V130" s="38"/>
      <c r="W130" s="51">
        <f t="shared" si="27"/>
        <v>0</v>
      </c>
      <c r="X130" s="36"/>
      <c r="Y130" s="37"/>
      <c r="Z130" s="38"/>
      <c r="AA130" s="53">
        <f t="shared" si="21"/>
        <v>0</v>
      </c>
      <c r="AB130" s="79"/>
      <c r="AC130" s="80"/>
      <c r="AD130" s="81"/>
      <c r="AE130" s="80"/>
      <c r="AF130" s="54">
        <f t="shared" si="28"/>
        <v>0</v>
      </c>
      <c r="AG130" s="34">
        <v>0.43402777777779</v>
      </c>
      <c r="AH130" s="35">
        <v>0.43750000000001199</v>
      </c>
      <c r="AI130" s="51">
        <f t="shared" si="37"/>
        <v>0</v>
      </c>
      <c r="AJ130" s="36"/>
      <c r="AK130" s="37"/>
      <c r="AL130" s="38"/>
      <c r="AM130" s="51">
        <f t="shared" si="29"/>
        <v>0</v>
      </c>
      <c r="AN130" s="36"/>
      <c r="AO130" s="37"/>
      <c r="AP130" s="38"/>
      <c r="AQ130" s="53">
        <f t="shared" si="22"/>
        <v>0</v>
      </c>
      <c r="AR130" s="79"/>
      <c r="AS130" s="80"/>
      <c r="AT130" s="81"/>
      <c r="AU130" s="80"/>
      <c r="AV130" s="54">
        <f t="shared" si="30"/>
        <v>0</v>
      </c>
      <c r="AW130" s="34">
        <v>0.43402777777779</v>
      </c>
      <c r="AX130" s="35">
        <v>0.43750000000001199</v>
      </c>
      <c r="AY130" s="51">
        <f t="shared" si="38"/>
        <v>0</v>
      </c>
      <c r="AZ130" s="36"/>
      <c r="BA130" s="37"/>
      <c r="BB130" s="38"/>
      <c r="BC130" s="51">
        <f t="shared" si="31"/>
        <v>0</v>
      </c>
      <c r="BD130" s="36"/>
      <c r="BE130" s="37"/>
      <c r="BF130" s="38"/>
      <c r="BG130" s="53">
        <f t="shared" si="23"/>
        <v>0</v>
      </c>
      <c r="BH130" s="79"/>
      <c r="BI130" s="80"/>
      <c r="BJ130" s="81"/>
      <c r="BK130" s="80"/>
      <c r="BL130" s="54">
        <f t="shared" si="32"/>
        <v>0</v>
      </c>
      <c r="BM130" s="34">
        <v>0.43402777777779</v>
      </c>
      <c r="BN130" s="35">
        <v>0.43750000000001199</v>
      </c>
      <c r="BO130" s="51">
        <f t="shared" si="39"/>
        <v>0</v>
      </c>
      <c r="BP130" s="36"/>
      <c r="BQ130" s="37"/>
      <c r="BR130" s="38"/>
      <c r="BS130" s="51">
        <f t="shared" si="33"/>
        <v>0</v>
      </c>
      <c r="BT130" s="36"/>
      <c r="BU130" s="37"/>
      <c r="BV130" s="38"/>
      <c r="BW130" s="53">
        <f t="shared" si="24"/>
        <v>0</v>
      </c>
      <c r="BX130" s="79"/>
      <c r="BY130" s="80"/>
      <c r="BZ130" s="81"/>
      <c r="CA130" s="80"/>
      <c r="CB130" s="54">
        <f t="shared" si="34"/>
        <v>0</v>
      </c>
    </row>
    <row r="131" spans="1:80" ht="15.75">
      <c r="A131" s="34">
        <v>0.43750000000001199</v>
      </c>
      <c r="B131" s="35">
        <v>0.44097222222223498</v>
      </c>
      <c r="C131" s="51">
        <f t="shared" si="35"/>
        <v>0</v>
      </c>
      <c r="D131" s="36"/>
      <c r="E131" s="37"/>
      <c r="F131" s="38"/>
      <c r="G131" s="51">
        <f t="shared" si="25"/>
        <v>0</v>
      </c>
      <c r="H131" s="36"/>
      <c r="I131" s="37"/>
      <c r="J131" s="38"/>
      <c r="K131" s="53">
        <f t="shared" si="20"/>
        <v>0</v>
      </c>
      <c r="L131" s="79"/>
      <c r="M131" s="80"/>
      <c r="N131" s="81"/>
      <c r="O131" s="80"/>
      <c r="P131" s="54">
        <f t="shared" si="26"/>
        <v>0</v>
      </c>
      <c r="Q131" s="34">
        <v>0.43750000000001199</v>
      </c>
      <c r="R131" s="35">
        <v>0.44097222222223498</v>
      </c>
      <c r="S131" s="51">
        <f t="shared" si="36"/>
        <v>0</v>
      </c>
      <c r="T131" s="36"/>
      <c r="U131" s="37"/>
      <c r="V131" s="38"/>
      <c r="W131" s="51">
        <f t="shared" si="27"/>
        <v>0</v>
      </c>
      <c r="X131" s="36"/>
      <c r="Y131" s="37"/>
      <c r="Z131" s="38"/>
      <c r="AA131" s="53">
        <f t="shared" si="21"/>
        <v>0</v>
      </c>
      <c r="AB131" s="79"/>
      <c r="AC131" s="80"/>
      <c r="AD131" s="81"/>
      <c r="AE131" s="80"/>
      <c r="AF131" s="54">
        <f t="shared" si="28"/>
        <v>0</v>
      </c>
      <c r="AG131" s="34">
        <v>0.43750000000001199</v>
      </c>
      <c r="AH131" s="35">
        <v>0.44097222222223498</v>
      </c>
      <c r="AI131" s="51">
        <f t="shared" si="37"/>
        <v>0</v>
      </c>
      <c r="AJ131" s="36"/>
      <c r="AK131" s="37"/>
      <c r="AL131" s="38"/>
      <c r="AM131" s="51">
        <f t="shared" si="29"/>
        <v>0</v>
      </c>
      <c r="AN131" s="36"/>
      <c r="AO131" s="37"/>
      <c r="AP131" s="38"/>
      <c r="AQ131" s="53">
        <f t="shared" si="22"/>
        <v>0</v>
      </c>
      <c r="AR131" s="79"/>
      <c r="AS131" s="80"/>
      <c r="AT131" s="81"/>
      <c r="AU131" s="80"/>
      <c r="AV131" s="54">
        <f t="shared" si="30"/>
        <v>0</v>
      </c>
      <c r="AW131" s="34">
        <v>0.43750000000001199</v>
      </c>
      <c r="AX131" s="35">
        <v>0.44097222222223498</v>
      </c>
      <c r="AY131" s="51">
        <f t="shared" si="38"/>
        <v>0</v>
      </c>
      <c r="AZ131" s="36"/>
      <c r="BA131" s="37"/>
      <c r="BB131" s="38"/>
      <c r="BC131" s="51">
        <f t="shared" si="31"/>
        <v>0</v>
      </c>
      <c r="BD131" s="36"/>
      <c r="BE131" s="37"/>
      <c r="BF131" s="38"/>
      <c r="BG131" s="53">
        <f t="shared" si="23"/>
        <v>0</v>
      </c>
      <c r="BH131" s="79"/>
      <c r="BI131" s="80"/>
      <c r="BJ131" s="81"/>
      <c r="BK131" s="80"/>
      <c r="BL131" s="54">
        <f t="shared" si="32"/>
        <v>0</v>
      </c>
      <c r="BM131" s="34">
        <v>0.43750000000001199</v>
      </c>
      <c r="BN131" s="35">
        <v>0.44097222222223498</v>
      </c>
      <c r="BO131" s="51">
        <f t="shared" si="39"/>
        <v>0</v>
      </c>
      <c r="BP131" s="36"/>
      <c r="BQ131" s="37"/>
      <c r="BR131" s="38"/>
      <c r="BS131" s="51">
        <f t="shared" si="33"/>
        <v>0</v>
      </c>
      <c r="BT131" s="36"/>
      <c r="BU131" s="37"/>
      <c r="BV131" s="38"/>
      <c r="BW131" s="53">
        <f t="shared" si="24"/>
        <v>0</v>
      </c>
      <c r="BX131" s="79"/>
      <c r="BY131" s="80"/>
      <c r="BZ131" s="81"/>
      <c r="CA131" s="80"/>
      <c r="CB131" s="54">
        <f t="shared" si="34"/>
        <v>0</v>
      </c>
    </row>
    <row r="132" spans="1:80" ht="15.75">
      <c r="A132" s="34">
        <v>0.44097222222223498</v>
      </c>
      <c r="B132" s="35">
        <v>0.44444444444445702</v>
      </c>
      <c r="C132" s="51">
        <f t="shared" si="35"/>
        <v>0</v>
      </c>
      <c r="D132" s="36"/>
      <c r="E132" s="37"/>
      <c r="F132" s="38"/>
      <c r="G132" s="51">
        <f t="shared" si="25"/>
        <v>0</v>
      </c>
      <c r="H132" s="36"/>
      <c r="I132" s="37"/>
      <c r="J132" s="38"/>
      <c r="K132" s="53">
        <f t="shared" si="20"/>
        <v>0</v>
      </c>
      <c r="L132" s="79"/>
      <c r="M132" s="80"/>
      <c r="N132" s="81"/>
      <c r="O132" s="80"/>
      <c r="P132" s="54">
        <f t="shared" si="26"/>
        <v>0</v>
      </c>
      <c r="Q132" s="34">
        <v>0.44097222222223498</v>
      </c>
      <c r="R132" s="35">
        <v>0.44444444444445702</v>
      </c>
      <c r="S132" s="51">
        <f t="shared" si="36"/>
        <v>0</v>
      </c>
      <c r="T132" s="36"/>
      <c r="U132" s="37"/>
      <c r="V132" s="38"/>
      <c r="W132" s="51">
        <f t="shared" si="27"/>
        <v>0</v>
      </c>
      <c r="X132" s="36"/>
      <c r="Y132" s="37"/>
      <c r="Z132" s="38"/>
      <c r="AA132" s="53">
        <f t="shared" si="21"/>
        <v>0</v>
      </c>
      <c r="AB132" s="79"/>
      <c r="AC132" s="80"/>
      <c r="AD132" s="81"/>
      <c r="AE132" s="80"/>
      <c r="AF132" s="54">
        <f t="shared" si="28"/>
        <v>0</v>
      </c>
      <c r="AG132" s="34">
        <v>0.44097222222223498</v>
      </c>
      <c r="AH132" s="35">
        <v>0.44444444444445702</v>
      </c>
      <c r="AI132" s="51">
        <f t="shared" si="37"/>
        <v>0</v>
      </c>
      <c r="AJ132" s="36"/>
      <c r="AK132" s="37"/>
      <c r="AL132" s="38"/>
      <c r="AM132" s="51">
        <f t="shared" si="29"/>
        <v>0</v>
      </c>
      <c r="AN132" s="36"/>
      <c r="AO132" s="37"/>
      <c r="AP132" s="38"/>
      <c r="AQ132" s="53">
        <f t="shared" si="22"/>
        <v>0</v>
      </c>
      <c r="AR132" s="79"/>
      <c r="AS132" s="80"/>
      <c r="AT132" s="81"/>
      <c r="AU132" s="80"/>
      <c r="AV132" s="54">
        <f t="shared" si="30"/>
        <v>0</v>
      </c>
      <c r="AW132" s="34">
        <v>0.44097222222223498</v>
      </c>
      <c r="AX132" s="35">
        <v>0.44444444444445702</v>
      </c>
      <c r="AY132" s="51">
        <f t="shared" si="38"/>
        <v>0</v>
      </c>
      <c r="AZ132" s="36"/>
      <c r="BA132" s="37"/>
      <c r="BB132" s="38"/>
      <c r="BC132" s="51">
        <f t="shared" si="31"/>
        <v>0</v>
      </c>
      <c r="BD132" s="36"/>
      <c r="BE132" s="37"/>
      <c r="BF132" s="38"/>
      <c r="BG132" s="53">
        <f t="shared" si="23"/>
        <v>0</v>
      </c>
      <c r="BH132" s="79"/>
      <c r="BI132" s="80"/>
      <c r="BJ132" s="81"/>
      <c r="BK132" s="80"/>
      <c r="BL132" s="54">
        <f t="shared" si="32"/>
        <v>0</v>
      </c>
      <c r="BM132" s="34">
        <v>0.44097222222223498</v>
      </c>
      <c r="BN132" s="35">
        <v>0.44444444444445702</v>
      </c>
      <c r="BO132" s="51">
        <f t="shared" si="39"/>
        <v>0</v>
      </c>
      <c r="BP132" s="36"/>
      <c r="BQ132" s="37"/>
      <c r="BR132" s="38"/>
      <c r="BS132" s="51">
        <f t="shared" si="33"/>
        <v>0</v>
      </c>
      <c r="BT132" s="36"/>
      <c r="BU132" s="37"/>
      <c r="BV132" s="38"/>
      <c r="BW132" s="53">
        <f t="shared" si="24"/>
        <v>0</v>
      </c>
      <c r="BX132" s="79"/>
      <c r="BY132" s="80"/>
      <c r="BZ132" s="81"/>
      <c r="CA132" s="80"/>
      <c r="CB132" s="54">
        <f t="shared" si="34"/>
        <v>0</v>
      </c>
    </row>
    <row r="133" spans="1:80" ht="15.75">
      <c r="A133" s="34">
        <v>0.44444444444445702</v>
      </c>
      <c r="B133" s="35">
        <v>0.44791666666667901</v>
      </c>
      <c r="C133" s="51">
        <f t="shared" si="35"/>
        <v>0</v>
      </c>
      <c r="D133" s="36"/>
      <c r="E133" s="37"/>
      <c r="F133" s="38"/>
      <c r="G133" s="51">
        <f t="shared" si="25"/>
        <v>0</v>
      </c>
      <c r="H133" s="36"/>
      <c r="I133" s="37"/>
      <c r="J133" s="38"/>
      <c r="K133" s="53">
        <f t="shared" ref="K133:K196" si="40">H133+I133+J133</f>
        <v>0</v>
      </c>
      <c r="L133" s="79"/>
      <c r="M133" s="80"/>
      <c r="N133" s="81"/>
      <c r="O133" s="80"/>
      <c r="P133" s="54">
        <f t="shared" si="26"/>
        <v>0</v>
      </c>
      <c r="Q133" s="34">
        <v>0.44444444444445702</v>
      </c>
      <c r="R133" s="35">
        <v>0.44791666666667901</v>
      </c>
      <c r="S133" s="51">
        <f t="shared" si="36"/>
        <v>0</v>
      </c>
      <c r="T133" s="36"/>
      <c r="U133" s="37"/>
      <c r="V133" s="38"/>
      <c r="W133" s="51">
        <f t="shared" si="27"/>
        <v>0</v>
      </c>
      <c r="X133" s="36"/>
      <c r="Y133" s="37"/>
      <c r="Z133" s="38"/>
      <c r="AA133" s="53">
        <f t="shared" ref="AA133:AA196" si="41">X133+Y133+Z133</f>
        <v>0</v>
      </c>
      <c r="AB133" s="79"/>
      <c r="AC133" s="80"/>
      <c r="AD133" s="81"/>
      <c r="AE133" s="80"/>
      <c r="AF133" s="54">
        <f t="shared" si="28"/>
        <v>0</v>
      </c>
      <c r="AG133" s="34">
        <v>0.44444444444445702</v>
      </c>
      <c r="AH133" s="35">
        <v>0.44791666666667901</v>
      </c>
      <c r="AI133" s="51">
        <f t="shared" si="37"/>
        <v>0</v>
      </c>
      <c r="AJ133" s="36"/>
      <c r="AK133" s="37"/>
      <c r="AL133" s="38"/>
      <c r="AM133" s="51">
        <f t="shared" si="29"/>
        <v>0</v>
      </c>
      <c r="AN133" s="36"/>
      <c r="AO133" s="37"/>
      <c r="AP133" s="38"/>
      <c r="AQ133" s="53">
        <f t="shared" ref="AQ133:AQ196" si="42">AN133+AO133+AP133</f>
        <v>0</v>
      </c>
      <c r="AR133" s="79"/>
      <c r="AS133" s="80"/>
      <c r="AT133" s="81"/>
      <c r="AU133" s="80"/>
      <c r="AV133" s="54">
        <f t="shared" si="30"/>
        <v>0</v>
      </c>
      <c r="AW133" s="34">
        <v>0.44444444444445702</v>
      </c>
      <c r="AX133" s="35">
        <v>0.44791666666667901</v>
      </c>
      <c r="AY133" s="51">
        <f t="shared" si="38"/>
        <v>0</v>
      </c>
      <c r="AZ133" s="36"/>
      <c r="BA133" s="37"/>
      <c r="BB133" s="38"/>
      <c r="BC133" s="51">
        <f t="shared" si="31"/>
        <v>0</v>
      </c>
      <c r="BD133" s="36"/>
      <c r="BE133" s="37"/>
      <c r="BF133" s="38"/>
      <c r="BG133" s="53">
        <f t="shared" ref="BG133:BG196" si="43">BD133+BE133+BF133</f>
        <v>0</v>
      </c>
      <c r="BH133" s="79"/>
      <c r="BI133" s="80"/>
      <c r="BJ133" s="81"/>
      <c r="BK133" s="80"/>
      <c r="BL133" s="54">
        <f t="shared" si="32"/>
        <v>0</v>
      </c>
      <c r="BM133" s="34">
        <v>0.44444444444445702</v>
      </c>
      <c r="BN133" s="35">
        <v>0.44791666666667901</v>
      </c>
      <c r="BO133" s="51">
        <f t="shared" si="39"/>
        <v>0</v>
      </c>
      <c r="BP133" s="36"/>
      <c r="BQ133" s="37"/>
      <c r="BR133" s="38"/>
      <c r="BS133" s="51">
        <f t="shared" si="33"/>
        <v>0</v>
      </c>
      <c r="BT133" s="36"/>
      <c r="BU133" s="37"/>
      <c r="BV133" s="38"/>
      <c r="BW133" s="53">
        <f t="shared" ref="BW133:BW196" si="44">BT133+BU133+BV133</f>
        <v>0</v>
      </c>
      <c r="BX133" s="79"/>
      <c r="BY133" s="80"/>
      <c r="BZ133" s="81"/>
      <c r="CA133" s="80"/>
      <c r="CB133" s="54">
        <f t="shared" si="34"/>
        <v>0</v>
      </c>
    </row>
    <row r="134" spans="1:80" ht="15.75">
      <c r="A134" s="34">
        <v>0.44791666666667901</v>
      </c>
      <c r="B134" s="35">
        <v>0.451388888888902</v>
      </c>
      <c r="C134" s="51">
        <f t="shared" si="35"/>
        <v>0</v>
      </c>
      <c r="D134" s="36"/>
      <c r="E134" s="37"/>
      <c r="F134" s="38"/>
      <c r="G134" s="51">
        <f t="shared" ref="G134:G197" si="45">K134+P134</f>
        <v>0</v>
      </c>
      <c r="H134" s="36"/>
      <c r="I134" s="37"/>
      <c r="J134" s="38"/>
      <c r="K134" s="53">
        <f t="shared" si="40"/>
        <v>0</v>
      </c>
      <c r="L134" s="79"/>
      <c r="M134" s="80"/>
      <c r="N134" s="81"/>
      <c r="O134" s="80"/>
      <c r="P134" s="54">
        <f t="shared" ref="P134:P197" si="46">L134+M134+N134+O134</f>
        <v>0</v>
      </c>
      <c r="Q134" s="34">
        <v>0.44791666666667901</v>
      </c>
      <c r="R134" s="35">
        <v>0.451388888888902</v>
      </c>
      <c r="S134" s="51">
        <f t="shared" si="36"/>
        <v>0</v>
      </c>
      <c r="T134" s="36"/>
      <c r="U134" s="37"/>
      <c r="V134" s="38"/>
      <c r="W134" s="51">
        <f t="shared" ref="W134:W197" si="47">AA134+AF134</f>
        <v>0</v>
      </c>
      <c r="X134" s="36"/>
      <c r="Y134" s="37"/>
      <c r="Z134" s="38"/>
      <c r="AA134" s="53">
        <f t="shared" si="41"/>
        <v>0</v>
      </c>
      <c r="AB134" s="79"/>
      <c r="AC134" s="80"/>
      <c r="AD134" s="81"/>
      <c r="AE134" s="80"/>
      <c r="AF134" s="54">
        <f t="shared" ref="AF134:AF197" si="48">AB134+AC134+AD134+AE134</f>
        <v>0</v>
      </c>
      <c r="AG134" s="34">
        <v>0.44791666666667901</v>
      </c>
      <c r="AH134" s="35">
        <v>0.451388888888902</v>
      </c>
      <c r="AI134" s="51">
        <f t="shared" si="37"/>
        <v>0</v>
      </c>
      <c r="AJ134" s="36"/>
      <c r="AK134" s="37"/>
      <c r="AL134" s="38"/>
      <c r="AM134" s="51">
        <f t="shared" ref="AM134:AM197" si="49">AQ134+AV134</f>
        <v>0</v>
      </c>
      <c r="AN134" s="36"/>
      <c r="AO134" s="37"/>
      <c r="AP134" s="38"/>
      <c r="AQ134" s="53">
        <f t="shared" si="42"/>
        <v>0</v>
      </c>
      <c r="AR134" s="79"/>
      <c r="AS134" s="80"/>
      <c r="AT134" s="81"/>
      <c r="AU134" s="80"/>
      <c r="AV134" s="54">
        <f t="shared" ref="AV134:AV197" si="50">AR134+AS134+AT134+AU134</f>
        <v>0</v>
      </c>
      <c r="AW134" s="34">
        <v>0.44791666666667901</v>
      </c>
      <c r="AX134" s="35">
        <v>0.451388888888902</v>
      </c>
      <c r="AY134" s="51">
        <f t="shared" si="38"/>
        <v>0</v>
      </c>
      <c r="AZ134" s="36"/>
      <c r="BA134" s="37"/>
      <c r="BB134" s="38"/>
      <c r="BC134" s="51">
        <f t="shared" ref="BC134:BC197" si="51">BG134+BL134</f>
        <v>0</v>
      </c>
      <c r="BD134" s="36"/>
      <c r="BE134" s="37"/>
      <c r="BF134" s="38"/>
      <c r="BG134" s="53">
        <f t="shared" si="43"/>
        <v>0</v>
      </c>
      <c r="BH134" s="79"/>
      <c r="BI134" s="80"/>
      <c r="BJ134" s="81"/>
      <c r="BK134" s="80"/>
      <c r="BL134" s="54">
        <f t="shared" ref="BL134:BL197" si="52">BH134+BI134+BJ134+BK134</f>
        <v>0</v>
      </c>
      <c r="BM134" s="34">
        <v>0.44791666666667901</v>
      </c>
      <c r="BN134" s="35">
        <v>0.451388888888902</v>
      </c>
      <c r="BO134" s="51">
        <f t="shared" si="39"/>
        <v>0</v>
      </c>
      <c r="BP134" s="36"/>
      <c r="BQ134" s="37"/>
      <c r="BR134" s="38"/>
      <c r="BS134" s="51">
        <f t="shared" ref="BS134:BS197" si="53">BW134+CB134</f>
        <v>0</v>
      </c>
      <c r="BT134" s="36"/>
      <c r="BU134" s="37"/>
      <c r="BV134" s="38"/>
      <c r="BW134" s="53">
        <f t="shared" si="44"/>
        <v>0</v>
      </c>
      <c r="BX134" s="79"/>
      <c r="BY134" s="80"/>
      <c r="BZ134" s="81"/>
      <c r="CA134" s="80"/>
      <c r="CB134" s="54">
        <f t="shared" ref="CB134:CB197" si="54">BX134+BY134+BZ134+CA134</f>
        <v>0</v>
      </c>
    </row>
    <row r="135" spans="1:80" ht="15.75">
      <c r="A135" s="34">
        <v>0.451388888888902</v>
      </c>
      <c r="B135" s="35">
        <v>0.45486111111112398</v>
      </c>
      <c r="C135" s="51">
        <f t="shared" ref="C135:C198" si="55">D135+E135+F135</f>
        <v>0</v>
      </c>
      <c r="D135" s="36"/>
      <c r="E135" s="37"/>
      <c r="F135" s="38"/>
      <c r="G135" s="51">
        <f t="shared" si="45"/>
        <v>0</v>
      </c>
      <c r="H135" s="36"/>
      <c r="I135" s="37"/>
      <c r="J135" s="38"/>
      <c r="K135" s="53">
        <f t="shared" si="40"/>
        <v>0</v>
      </c>
      <c r="L135" s="79"/>
      <c r="M135" s="80"/>
      <c r="N135" s="81"/>
      <c r="O135" s="80"/>
      <c r="P135" s="54">
        <f t="shared" si="46"/>
        <v>0</v>
      </c>
      <c r="Q135" s="34">
        <v>0.451388888888902</v>
      </c>
      <c r="R135" s="35">
        <v>0.45486111111112398</v>
      </c>
      <c r="S135" s="51">
        <f t="shared" ref="S135:S198" si="56">T135+U135+V135</f>
        <v>0</v>
      </c>
      <c r="T135" s="36"/>
      <c r="U135" s="37"/>
      <c r="V135" s="38"/>
      <c r="W135" s="51">
        <f t="shared" si="47"/>
        <v>0</v>
      </c>
      <c r="X135" s="36"/>
      <c r="Y135" s="37"/>
      <c r="Z135" s="38"/>
      <c r="AA135" s="53">
        <f t="shared" si="41"/>
        <v>0</v>
      </c>
      <c r="AB135" s="79"/>
      <c r="AC135" s="80"/>
      <c r="AD135" s="81"/>
      <c r="AE135" s="80"/>
      <c r="AF135" s="54">
        <f t="shared" si="48"/>
        <v>0</v>
      </c>
      <c r="AG135" s="34">
        <v>0.451388888888902</v>
      </c>
      <c r="AH135" s="35">
        <v>0.45486111111112398</v>
      </c>
      <c r="AI135" s="51">
        <f t="shared" ref="AI135:AI198" si="57">AJ135+AK135+AL135</f>
        <v>0</v>
      </c>
      <c r="AJ135" s="36"/>
      <c r="AK135" s="37"/>
      <c r="AL135" s="38"/>
      <c r="AM135" s="51">
        <f t="shared" si="49"/>
        <v>0</v>
      </c>
      <c r="AN135" s="36"/>
      <c r="AO135" s="37"/>
      <c r="AP135" s="38"/>
      <c r="AQ135" s="53">
        <f t="shared" si="42"/>
        <v>0</v>
      </c>
      <c r="AR135" s="79"/>
      <c r="AS135" s="80"/>
      <c r="AT135" s="81"/>
      <c r="AU135" s="80"/>
      <c r="AV135" s="54">
        <f t="shared" si="50"/>
        <v>0</v>
      </c>
      <c r="AW135" s="34">
        <v>0.451388888888902</v>
      </c>
      <c r="AX135" s="35">
        <v>0.45486111111112398</v>
      </c>
      <c r="AY135" s="51">
        <f t="shared" ref="AY135:AY198" si="58">AZ135+BA135+BB135</f>
        <v>0</v>
      </c>
      <c r="AZ135" s="36"/>
      <c r="BA135" s="37"/>
      <c r="BB135" s="38"/>
      <c r="BC135" s="51">
        <f t="shared" si="51"/>
        <v>0</v>
      </c>
      <c r="BD135" s="36"/>
      <c r="BE135" s="37"/>
      <c r="BF135" s="38"/>
      <c r="BG135" s="53">
        <f t="shared" si="43"/>
        <v>0</v>
      </c>
      <c r="BH135" s="79"/>
      <c r="BI135" s="80"/>
      <c r="BJ135" s="81"/>
      <c r="BK135" s="80"/>
      <c r="BL135" s="54">
        <f t="shared" si="52"/>
        <v>0</v>
      </c>
      <c r="BM135" s="34">
        <v>0.451388888888902</v>
      </c>
      <c r="BN135" s="35">
        <v>0.45486111111112398</v>
      </c>
      <c r="BO135" s="51">
        <f t="shared" ref="BO135:BO198" si="59">BP135+BQ135+BR135</f>
        <v>0</v>
      </c>
      <c r="BP135" s="36"/>
      <c r="BQ135" s="37"/>
      <c r="BR135" s="38"/>
      <c r="BS135" s="51">
        <f t="shared" si="53"/>
        <v>0</v>
      </c>
      <c r="BT135" s="36"/>
      <c r="BU135" s="37"/>
      <c r="BV135" s="38"/>
      <c r="BW135" s="53">
        <f t="shared" si="44"/>
        <v>0</v>
      </c>
      <c r="BX135" s="79"/>
      <c r="BY135" s="80"/>
      <c r="BZ135" s="81"/>
      <c r="CA135" s="80"/>
      <c r="CB135" s="54">
        <f t="shared" si="54"/>
        <v>0</v>
      </c>
    </row>
    <row r="136" spans="1:80" ht="15.75">
      <c r="A136" s="34">
        <v>0.45486111111112398</v>
      </c>
      <c r="B136" s="35">
        <v>0.45833333333334603</v>
      </c>
      <c r="C136" s="51">
        <f t="shared" si="55"/>
        <v>0</v>
      </c>
      <c r="D136" s="36"/>
      <c r="E136" s="37"/>
      <c r="F136" s="38"/>
      <c r="G136" s="51">
        <f t="shared" si="45"/>
        <v>0</v>
      </c>
      <c r="H136" s="36"/>
      <c r="I136" s="37"/>
      <c r="J136" s="38"/>
      <c r="K136" s="53">
        <f t="shared" si="40"/>
        <v>0</v>
      </c>
      <c r="L136" s="79"/>
      <c r="M136" s="80"/>
      <c r="N136" s="81"/>
      <c r="O136" s="80"/>
      <c r="P136" s="54">
        <f t="shared" si="46"/>
        <v>0</v>
      </c>
      <c r="Q136" s="34">
        <v>0.45486111111112398</v>
      </c>
      <c r="R136" s="35">
        <v>0.45833333333334603</v>
      </c>
      <c r="S136" s="51">
        <f t="shared" si="56"/>
        <v>0</v>
      </c>
      <c r="T136" s="36"/>
      <c r="U136" s="37"/>
      <c r="V136" s="38"/>
      <c r="W136" s="51">
        <f t="shared" si="47"/>
        <v>0</v>
      </c>
      <c r="X136" s="36"/>
      <c r="Y136" s="37"/>
      <c r="Z136" s="38"/>
      <c r="AA136" s="53">
        <f t="shared" si="41"/>
        <v>0</v>
      </c>
      <c r="AB136" s="79"/>
      <c r="AC136" s="80"/>
      <c r="AD136" s="81"/>
      <c r="AE136" s="80"/>
      <c r="AF136" s="54">
        <f t="shared" si="48"/>
        <v>0</v>
      </c>
      <c r="AG136" s="34">
        <v>0.45486111111112398</v>
      </c>
      <c r="AH136" s="35">
        <v>0.45833333333334603</v>
      </c>
      <c r="AI136" s="51">
        <f t="shared" si="57"/>
        <v>0</v>
      </c>
      <c r="AJ136" s="36"/>
      <c r="AK136" s="37"/>
      <c r="AL136" s="38"/>
      <c r="AM136" s="51">
        <f t="shared" si="49"/>
        <v>0</v>
      </c>
      <c r="AN136" s="36"/>
      <c r="AO136" s="37"/>
      <c r="AP136" s="38"/>
      <c r="AQ136" s="53">
        <f t="shared" si="42"/>
        <v>0</v>
      </c>
      <c r="AR136" s="79"/>
      <c r="AS136" s="80"/>
      <c r="AT136" s="81"/>
      <c r="AU136" s="80"/>
      <c r="AV136" s="54">
        <f t="shared" si="50"/>
        <v>0</v>
      </c>
      <c r="AW136" s="34">
        <v>0.45486111111112398</v>
      </c>
      <c r="AX136" s="35">
        <v>0.45833333333334603</v>
      </c>
      <c r="AY136" s="51">
        <f t="shared" si="58"/>
        <v>0</v>
      </c>
      <c r="AZ136" s="36"/>
      <c r="BA136" s="37"/>
      <c r="BB136" s="38"/>
      <c r="BC136" s="51">
        <f t="shared" si="51"/>
        <v>0</v>
      </c>
      <c r="BD136" s="36"/>
      <c r="BE136" s="37"/>
      <c r="BF136" s="38"/>
      <c r="BG136" s="53">
        <f t="shared" si="43"/>
        <v>0</v>
      </c>
      <c r="BH136" s="79"/>
      <c r="BI136" s="80"/>
      <c r="BJ136" s="81"/>
      <c r="BK136" s="80"/>
      <c r="BL136" s="54">
        <f t="shared" si="52"/>
        <v>0</v>
      </c>
      <c r="BM136" s="34">
        <v>0.45486111111112398</v>
      </c>
      <c r="BN136" s="35">
        <v>0.45833333333334603</v>
      </c>
      <c r="BO136" s="51">
        <f t="shared" si="59"/>
        <v>0</v>
      </c>
      <c r="BP136" s="36"/>
      <c r="BQ136" s="37"/>
      <c r="BR136" s="38"/>
      <c r="BS136" s="51">
        <f t="shared" si="53"/>
        <v>0</v>
      </c>
      <c r="BT136" s="36"/>
      <c r="BU136" s="37"/>
      <c r="BV136" s="38"/>
      <c r="BW136" s="53">
        <f t="shared" si="44"/>
        <v>0</v>
      </c>
      <c r="BX136" s="79"/>
      <c r="BY136" s="80"/>
      <c r="BZ136" s="81"/>
      <c r="CA136" s="80"/>
      <c r="CB136" s="54">
        <f t="shared" si="54"/>
        <v>0</v>
      </c>
    </row>
    <row r="137" spans="1:80" ht="15.75">
      <c r="A137" s="34">
        <v>0.45833333333334603</v>
      </c>
      <c r="B137" s="35">
        <v>0.46180555555556901</v>
      </c>
      <c r="C137" s="51">
        <f t="shared" si="55"/>
        <v>0</v>
      </c>
      <c r="D137" s="36"/>
      <c r="E137" s="37"/>
      <c r="F137" s="38"/>
      <c r="G137" s="51">
        <f t="shared" si="45"/>
        <v>0</v>
      </c>
      <c r="H137" s="36"/>
      <c r="I137" s="37"/>
      <c r="J137" s="38"/>
      <c r="K137" s="53">
        <f t="shared" si="40"/>
        <v>0</v>
      </c>
      <c r="L137" s="79"/>
      <c r="M137" s="80"/>
      <c r="N137" s="81"/>
      <c r="O137" s="80"/>
      <c r="P137" s="54">
        <f t="shared" si="46"/>
        <v>0</v>
      </c>
      <c r="Q137" s="34">
        <v>0.45833333333334603</v>
      </c>
      <c r="R137" s="35">
        <v>0.46180555555556901</v>
      </c>
      <c r="S137" s="51">
        <f t="shared" si="56"/>
        <v>0</v>
      </c>
      <c r="T137" s="36"/>
      <c r="U137" s="37"/>
      <c r="V137" s="38"/>
      <c r="W137" s="51">
        <f t="shared" si="47"/>
        <v>0</v>
      </c>
      <c r="X137" s="36"/>
      <c r="Y137" s="37"/>
      <c r="Z137" s="38"/>
      <c r="AA137" s="53">
        <f t="shared" si="41"/>
        <v>0</v>
      </c>
      <c r="AB137" s="79"/>
      <c r="AC137" s="80"/>
      <c r="AD137" s="81"/>
      <c r="AE137" s="80"/>
      <c r="AF137" s="54">
        <f t="shared" si="48"/>
        <v>0</v>
      </c>
      <c r="AG137" s="34">
        <v>0.45833333333334603</v>
      </c>
      <c r="AH137" s="35">
        <v>0.46180555555556901</v>
      </c>
      <c r="AI137" s="51">
        <f t="shared" si="57"/>
        <v>0</v>
      </c>
      <c r="AJ137" s="36"/>
      <c r="AK137" s="37"/>
      <c r="AL137" s="38"/>
      <c r="AM137" s="51">
        <f t="shared" si="49"/>
        <v>0</v>
      </c>
      <c r="AN137" s="36"/>
      <c r="AO137" s="37"/>
      <c r="AP137" s="38"/>
      <c r="AQ137" s="53">
        <f t="shared" si="42"/>
        <v>0</v>
      </c>
      <c r="AR137" s="79"/>
      <c r="AS137" s="80"/>
      <c r="AT137" s="81"/>
      <c r="AU137" s="80"/>
      <c r="AV137" s="54">
        <f t="shared" si="50"/>
        <v>0</v>
      </c>
      <c r="AW137" s="34">
        <v>0.45833333333334603</v>
      </c>
      <c r="AX137" s="35">
        <v>0.46180555555556901</v>
      </c>
      <c r="AY137" s="51">
        <f t="shared" si="58"/>
        <v>0</v>
      </c>
      <c r="AZ137" s="36"/>
      <c r="BA137" s="37"/>
      <c r="BB137" s="38"/>
      <c r="BC137" s="51">
        <f t="shared" si="51"/>
        <v>0</v>
      </c>
      <c r="BD137" s="36"/>
      <c r="BE137" s="37"/>
      <c r="BF137" s="38"/>
      <c r="BG137" s="53">
        <f t="shared" si="43"/>
        <v>0</v>
      </c>
      <c r="BH137" s="79"/>
      <c r="BI137" s="80"/>
      <c r="BJ137" s="81"/>
      <c r="BK137" s="80"/>
      <c r="BL137" s="54">
        <f t="shared" si="52"/>
        <v>0</v>
      </c>
      <c r="BM137" s="34">
        <v>0.45833333333334603</v>
      </c>
      <c r="BN137" s="35">
        <v>0.46180555555556901</v>
      </c>
      <c r="BO137" s="51">
        <f t="shared" si="59"/>
        <v>0</v>
      </c>
      <c r="BP137" s="36"/>
      <c r="BQ137" s="37"/>
      <c r="BR137" s="38"/>
      <c r="BS137" s="51">
        <f t="shared" si="53"/>
        <v>0</v>
      </c>
      <c r="BT137" s="36"/>
      <c r="BU137" s="37"/>
      <c r="BV137" s="38"/>
      <c r="BW137" s="53">
        <f t="shared" si="44"/>
        <v>0</v>
      </c>
      <c r="BX137" s="79"/>
      <c r="BY137" s="80"/>
      <c r="BZ137" s="81"/>
      <c r="CA137" s="80"/>
      <c r="CB137" s="54">
        <f t="shared" si="54"/>
        <v>0</v>
      </c>
    </row>
    <row r="138" spans="1:80" ht="15.75">
      <c r="A138" s="34">
        <v>0.46180555555556901</v>
      </c>
      <c r="B138" s="35">
        <v>0.465277777777791</v>
      </c>
      <c r="C138" s="51">
        <f t="shared" si="55"/>
        <v>0</v>
      </c>
      <c r="D138" s="36"/>
      <c r="E138" s="37"/>
      <c r="F138" s="38"/>
      <c r="G138" s="51">
        <f t="shared" si="45"/>
        <v>0</v>
      </c>
      <c r="H138" s="36"/>
      <c r="I138" s="37"/>
      <c r="J138" s="38"/>
      <c r="K138" s="53">
        <f t="shared" si="40"/>
        <v>0</v>
      </c>
      <c r="L138" s="79"/>
      <c r="M138" s="80"/>
      <c r="N138" s="81"/>
      <c r="O138" s="80"/>
      <c r="P138" s="54">
        <f t="shared" si="46"/>
        <v>0</v>
      </c>
      <c r="Q138" s="34">
        <v>0.46180555555556901</v>
      </c>
      <c r="R138" s="35">
        <v>0.465277777777791</v>
      </c>
      <c r="S138" s="51">
        <f t="shared" si="56"/>
        <v>0</v>
      </c>
      <c r="T138" s="36"/>
      <c r="U138" s="37"/>
      <c r="V138" s="38"/>
      <c r="W138" s="51">
        <f t="shared" si="47"/>
        <v>0</v>
      </c>
      <c r="X138" s="36"/>
      <c r="Y138" s="37"/>
      <c r="Z138" s="38"/>
      <c r="AA138" s="53">
        <f t="shared" si="41"/>
        <v>0</v>
      </c>
      <c r="AB138" s="79"/>
      <c r="AC138" s="80"/>
      <c r="AD138" s="81"/>
      <c r="AE138" s="80"/>
      <c r="AF138" s="54">
        <f t="shared" si="48"/>
        <v>0</v>
      </c>
      <c r="AG138" s="34">
        <v>0.46180555555556901</v>
      </c>
      <c r="AH138" s="35">
        <v>0.465277777777791</v>
      </c>
      <c r="AI138" s="51">
        <f t="shared" si="57"/>
        <v>0</v>
      </c>
      <c r="AJ138" s="36"/>
      <c r="AK138" s="37"/>
      <c r="AL138" s="38"/>
      <c r="AM138" s="51">
        <f t="shared" si="49"/>
        <v>0</v>
      </c>
      <c r="AN138" s="36"/>
      <c r="AO138" s="37"/>
      <c r="AP138" s="38"/>
      <c r="AQ138" s="53">
        <f t="shared" si="42"/>
        <v>0</v>
      </c>
      <c r="AR138" s="79"/>
      <c r="AS138" s="80"/>
      <c r="AT138" s="81"/>
      <c r="AU138" s="80"/>
      <c r="AV138" s="54">
        <f t="shared" si="50"/>
        <v>0</v>
      </c>
      <c r="AW138" s="34">
        <v>0.46180555555556901</v>
      </c>
      <c r="AX138" s="35">
        <v>0.465277777777791</v>
      </c>
      <c r="AY138" s="51">
        <f t="shared" si="58"/>
        <v>0</v>
      </c>
      <c r="AZ138" s="36"/>
      <c r="BA138" s="37"/>
      <c r="BB138" s="38"/>
      <c r="BC138" s="51">
        <f t="shared" si="51"/>
        <v>0</v>
      </c>
      <c r="BD138" s="36"/>
      <c r="BE138" s="37"/>
      <c r="BF138" s="38"/>
      <c r="BG138" s="53">
        <f t="shared" si="43"/>
        <v>0</v>
      </c>
      <c r="BH138" s="79"/>
      <c r="BI138" s="80"/>
      <c r="BJ138" s="81"/>
      <c r="BK138" s="80"/>
      <c r="BL138" s="54">
        <f t="shared" si="52"/>
        <v>0</v>
      </c>
      <c r="BM138" s="34">
        <v>0.46180555555556901</v>
      </c>
      <c r="BN138" s="35">
        <v>0.465277777777791</v>
      </c>
      <c r="BO138" s="51">
        <f t="shared" si="59"/>
        <v>0</v>
      </c>
      <c r="BP138" s="36"/>
      <c r="BQ138" s="37"/>
      <c r="BR138" s="38"/>
      <c r="BS138" s="51">
        <f t="shared" si="53"/>
        <v>0</v>
      </c>
      <c r="BT138" s="36"/>
      <c r="BU138" s="37"/>
      <c r="BV138" s="38"/>
      <c r="BW138" s="53">
        <f t="shared" si="44"/>
        <v>0</v>
      </c>
      <c r="BX138" s="79"/>
      <c r="BY138" s="80"/>
      <c r="BZ138" s="81"/>
      <c r="CA138" s="80"/>
      <c r="CB138" s="54">
        <f t="shared" si="54"/>
        <v>0</v>
      </c>
    </row>
    <row r="139" spans="1:80" ht="15.75">
      <c r="A139" s="34">
        <v>0.465277777777791</v>
      </c>
      <c r="B139" s="35">
        <v>0.46875000000001299</v>
      </c>
      <c r="C139" s="51">
        <f t="shared" si="55"/>
        <v>0</v>
      </c>
      <c r="D139" s="36"/>
      <c r="E139" s="37"/>
      <c r="F139" s="38"/>
      <c r="G139" s="51">
        <f t="shared" si="45"/>
        <v>0</v>
      </c>
      <c r="H139" s="36"/>
      <c r="I139" s="37"/>
      <c r="J139" s="38"/>
      <c r="K139" s="53">
        <f t="shared" si="40"/>
        <v>0</v>
      </c>
      <c r="L139" s="79"/>
      <c r="M139" s="80"/>
      <c r="N139" s="81"/>
      <c r="O139" s="80"/>
      <c r="P139" s="54">
        <f t="shared" si="46"/>
        <v>0</v>
      </c>
      <c r="Q139" s="34">
        <v>0.465277777777791</v>
      </c>
      <c r="R139" s="35">
        <v>0.46875000000001299</v>
      </c>
      <c r="S139" s="51">
        <f t="shared" si="56"/>
        <v>0</v>
      </c>
      <c r="T139" s="36"/>
      <c r="U139" s="37"/>
      <c r="V139" s="38"/>
      <c r="W139" s="51">
        <f t="shared" si="47"/>
        <v>0</v>
      </c>
      <c r="X139" s="36"/>
      <c r="Y139" s="37"/>
      <c r="Z139" s="38"/>
      <c r="AA139" s="53">
        <f t="shared" si="41"/>
        <v>0</v>
      </c>
      <c r="AB139" s="79"/>
      <c r="AC139" s="80"/>
      <c r="AD139" s="81"/>
      <c r="AE139" s="80"/>
      <c r="AF139" s="54">
        <f t="shared" si="48"/>
        <v>0</v>
      </c>
      <c r="AG139" s="34">
        <v>0.465277777777791</v>
      </c>
      <c r="AH139" s="35">
        <v>0.46875000000001299</v>
      </c>
      <c r="AI139" s="51">
        <f t="shared" si="57"/>
        <v>0</v>
      </c>
      <c r="AJ139" s="36"/>
      <c r="AK139" s="37"/>
      <c r="AL139" s="38"/>
      <c r="AM139" s="51">
        <f t="shared" si="49"/>
        <v>0</v>
      </c>
      <c r="AN139" s="36"/>
      <c r="AO139" s="37"/>
      <c r="AP139" s="38"/>
      <c r="AQ139" s="53">
        <f t="shared" si="42"/>
        <v>0</v>
      </c>
      <c r="AR139" s="79"/>
      <c r="AS139" s="80"/>
      <c r="AT139" s="81"/>
      <c r="AU139" s="80"/>
      <c r="AV139" s="54">
        <f t="shared" si="50"/>
        <v>0</v>
      </c>
      <c r="AW139" s="34">
        <v>0.465277777777791</v>
      </c>
      <c r="AX139" s="35">
        <v>0.46875000000001299</v>
      </c>
      <c r="AY139" s="51">
        <f t="shared" si="58"/>
        <v>0</v>
      </c>
      <c r="AZ139" s="36"/>
      <c r="BA139" s="37"/>
      <c r="BB139" s="38"/>
      <c r="BC139" s="51">
        <f t="shared" si="51"/>
        <v>0</v>
      </c>
      <c r="BD139" s="36"/>
      <c r="BE139" s="37"/>
      <c r="BF139" s="38"/>
      <c r="BG139" s="53">
        <f t="shared" si="43"/>
        <v>0</v>
      </c>
      <c r="BH139" s="79"/>
      <c r="BI139" s="80"/>
      <c r="BJ139" s="81"/>
      <c r="BK139" s="80"/>
      <c r="BL139" s="54">
        <f t="shared" si="52"/>
        <v>0</v>
      </c>
      <c r="BM139" s="34">
        <v>0.465277777777791</v>
      </c>
      <c r="BN139" s="35">
        <v>0.46875000000001299</v>
      </c>
      <c r="BO139" s="51">
        <f t="shared" si="59"/>
        <v>0</v>
      </c>
      <c r="BP139" s="36"/>
      <c r="BQ139" s="37"/>
      <c r="BR139" s="38"/>
      <c r="BS139" s="51">
        <f t="shared" si="53"/>
        <v>0</v>
      </c>
      <c r="BT139" s="36"/>
      <c r="BU139" s="37"/>
      <c r="BV139" s="38"/>
      <c r="BW139" s="53">
        <f t="shared" si="44"/>
        <v>0</v>
      </c>
      <c r="BX139" s="79"/>
      <c r="BY139" s="80"/>
      <c r="BZ139" s="81"/>
      <c r="CA139" s="80"/>
      <c r="CB139" s="54">
        <f t="shared" si="54"/>
        <v>0</v>
      </c>
    </row>
    <row r="140" spans="1:80" ht="15.75">
      <c r="A140" s="34">
        <v>0.46875000000001299</v>
      </c>
      <c r="B140" s="35">
        <v>0.47222222222223598</v>
      </c>
      <c r="C140" s="51">
        <f t="shared" si="55"/>
        <v>0</v>
      </c>
      <c r="D140" s="36"/>
      <c r="E140" s="37"/>
      <c r="F140" s="38"/>
      <c r="G140" s="51">
        <f t="shared" si="45"/>
        <v>0</v>
      </c>
      <c r="H140" s="36"/>
      <c r="I140" s="37"/>
      <c r="J140" s="38"/>
      <c r="K140" s="53">
        <f t="shared" si="40"/>
        <v>0</v>
      </c>
      <c r="L140" s="79"/>
      <c r="M140" s="80"/>
      <c r="N140" s="81"/>
      <c r="O140" s="80"/>
      <c r="P140" s="54">
        <f t="shared" si="46"/>
        <v>0</v>
      </c>
      <c r="Q140" s="34">
        <v>0.46875000000001299</v>
      </c>
      <c r="R140" s="35">
        <v>0.47222222222223598</v>
      </c>
      <c r="S140" s="51">
        <f t="shared" si="56"/>
        <v>0</v>
      </c>
      <c r="T140" s="36"/>
      <c r="U140" s="37"/>
      <c r="V140" s="38"/>
      <c r="W140" s="51">
        <f t="shared" si="47"/>
        <v>0</v>
      </c>
      <c r="X140" s="36"/>
      <c r="Y140" s="37"/>
      <c r="Z140" s="38"/>
      <c r="AA140" s="53">
        <f t="shared" si="41"/>
        <v>0</v>
      </c>
      <c r="AB140" s="79"/>
      <c r="AC140" s="80"/>
      <c r="AD140" s="81"/>
      <c r="AE140" s="80"/>
      <c r="AF140" s="54">
        <f t="shared" si="48"/>
        <v>0</v>
      </c>
      <c r="AG140" s="34">
        <v>0.46875000000001299</v>
      </c>
      <c r="AH140" s="35">
        <v>0.47222222222223598</v>
      </c>
      <c r="AI140" s="51">
        <f t="shared" si="57"/>
        <v>0</v>
      </c>
      <c r="AJ140" s="36"/>
      <c r="AK140" s="37"/>
      <c r="AL140" s="38"/>
      <c r="AM140" s="51">
        <f t="shared" si="49"/>
        <v>0</v>
      </c>
      <c r="AN140" s="36"/>
      <c r="AO140" s="37"/>
      <c r="AP140" s="38"/>
      <c r="AQ140" s="53">
        <f t="shared" si="42"/>
        <v>0</v>
      </c>
      <c r="AR140" s="79"/>
      <c r="AS140" s="80"/>
      <c r="AT140" s="81"/>
      <c r="AU140" s="80"/>
      <c r="AV140" s="54">
        <f t="shared" si="50"/>
        <v>0</v>
      </c>
      <c r="AW140" s="34">
        <v>0.46875000000001299</v>
      </c>
      <c r="AX140" s="35">
        <v>0.47222222222223598</v>
      </c>
      <c r="AY140" s="51">
        <f t="shared" si="58"/>
        <v>0</v>
      </c>
      <c r="AZ140" s="36"/>
      <c r="BA140" s="37"/>
      <c r="BB140" s="38"/>
      <c r="BC140" s="51">
        <f t="shared" si="51"/>
        <v>0</v>
      </c>
      <c r="BD140" s="36"/>
      <c r="BE140" s="37"/>
      <c r="BF140" s="38"/>
      <c r="BG140" s="53">
        <f t="shared" si="43"/>
        <v>0</v>
      </c>
      <c r="BH140" s="79"/>
      <c r="BI140" s="80"/>
      <c r="BJ140" s="81"/>
      <c r="BK140" s="80"/>
      <c r="BL140" s="54">
        <f t="shared" si="52"/>
        <v>0</v>
      </c>
      <c r="BM140" s="34">
        <v>0.46875000000001299</v>
      </c>
      <c r="BN140" s="35">
        <v>0.47222222222223598</v>
      </c>
      <c r="BO140" s="51">
        <f t="shared" si="59"/>
        <v>0</v>
      </c>
      <c r="BP140" s="36"/>
      <c r="BQ140" s="37"/>
      <c r="BR140" s="38"/>
      <c r="BS140" s="51">
        <f t="shared" si="53"/>
        <v>0</v>
      </c>
      <c r="BT140" s="36"/>
      <c r="BU140" s="37"/>
      <c r="BV140" s="38"/>
      <c r="BW140" s="53">
        <f t="shared" si="44"/>
        <v>0</v>
      </c>
      <c r="BX140" s="79"/>
      <c r="BY140" s="80"/>
      <c r="BZ140" s="81"/>
      <c r="CA140" s="80"/>
      <c r="CB140" s="54">
        <f t="shared" si="54"/>
        <v>0</v>
      </c>
    </row>
    <row r="141" spans="1:80" ht="15.75">
      <c r="A141" s="34">
        <v>0.47222222222223598</v>
      </c>
      <c r="B141" s="35">
        <v>0.47569444444445802</v>
      </c>
      <c r="C141" s="51">
        <f t="shared" si="55"/>
        <v>0</v>
      </c>
      <c r="D141" s="36"/>
      <c r="E141" s="37"/>
      <c r="F141" s="38"/>
      <c r="G141" s="51">
        <f t="shared" si="45"/>
        <v>0</v>
      </c>
      <c r="H141" s="36"/>
      <c r="I141" s="37"/>
      <c r="J141" s="38"/>
      <c r="K141" s="53">
        <f t="shared" si="40"/>
        <v>0</v>
      </c>
      <c r="L141" s="79"/>
      <c r="M141" s="80"/>
      <c r="N141" s="81"/>
      <c r="O141" s="80"/>
      <c r="P141" s="54">
        <f t="shared" si="46"/>
        <v>0</v>
      </c>
      <c r="Q141" s="34">
        <v>0.47222222222223598</v>
      </c>
      <c r="R141" s="35">
        <v>0.47569444444445802</v>
      </c>
      <c r="S141" s="51">
        <f t="shared" si="56"/>
        <v>0</v>
      </c>
      <c r="T141" s="36"/>
      <c r="U141" s="37"/>
      <c r="V141" s="38"/>
      <c r="W141" s="51">
        <f t="shared" si="47"/>
        <v>0</v>
      </c>
      <c r="X141" s="36"/>
      <c r="Y141" s="37"/>
      <c r="Z141" s="38"/>
      <c r="AA141" s="53">
        <f t="shared" si="41"/>
        <v>0</v>
      </c>
      <c r="AB141" s="79"/>
      <c r="AC141" s="80"/>
      <c r="AD141" s="81"/>
      <c r="AE141" s="80"/>
      <c r="AF141" s="54">
        <f t="shared" si="48"/>
        <v>0</v>
      </c>
      <c r="AG141" s="34">
        <v>0.47222222222223598</v>
      </c>
      <c r="AH141" s="35">
        <v>0.47569444444445802</v>
      </c>
      <c r="AI141" s="51">
        <f t="shared" si="57"/>
        <v>0</v>
      </c>
      <c r="AJ141" s="36"/>
      <c r="AK141" s="37"/>
      <c r="AL141" s="38"/>
      <c r="AM141" s="51">
        <f t="shared" si="49"/>
        <v>0</v>
      </c>
      <c r="AN141" s="36"/>
      <c r="AO141" s="37"/>
      <c r="AP141" s="38"/>
      <c r="AQ141" s="53">
        <f t="shared" si="42"/>
        <v>0</v>
      </c>
      <c r="AR141" s="79"/>
      <c r="AS141" s="80"/>
      <c r="AT141" s="81"/>
      <c r="AU141" s="80"/>
      <c r="AV141" s="54">
        <f t="shared" si="50"/>
        <v>0</v>
      </c>
      <c r="AW141" s="34">
        <v>0.47222222222223598</v>
      </c>
      <c r="AX141" s="35">
        <v>0.47569444444445802</v>
      </c>
      <c r="AY141" s="51">
        <f t="shared" si="58"/>
        <v>0</v>
      </c>
      <c r="AZ141" s="36"/>
      <c r="BA141" s="37"/>
      <c r="BB141" s="38"/>
      <c r="BC141" s="51">
        <f t="shared" si="51"/>
        <v>0</v>
      </c>
      <c r="BD141" s="36"/>
      <c r="BE141" s="37"/>
      <c r="BF141" s="38"/>
      <c r="BG141" s="53">
        <f t="shared" si="43"/>
        <v>0</v>
      </c>
      <c r="BH141" s="79"/>
      <c r="BI141" s="80"/>
      <c r="BJ141" s="81"/>
      <c r="BK141" s="80"/>
      <c r="BL141" s="54">
        <f t="shared" si="52"/>
        <v>0</v>
      </c>
      <c r="BM141" s="34">
        <v>0.47222222222223598</v>
      </c>
      <c r="BN141" s="35">
        <v>0.47569444444445802</v>
      </c>
      <c r="BO141" s="51">
        <f t="shared" si="59"/>
        <v>0</v>
      </c>
      <c r="BP141" s="36"/>
      <c r="BQ141" s="37"/>
      <c r="BR141" s="38"/>
      <c r="BS141" s="51">
        <f t="shared" si="53"/>
        <v>0</v>
      </c>
      <c r="BT141" s="36"/>
      <c r="BU141" s="37"/>
      <c r="BV141" s="38"/>
      <c r="BW141" s="53">
        <f t="shared" si="44"/>
        <v>0</v>
      </c>
      <c r="BX141" s="79"/>
      <c r="BY141" s="80"/>
      <c r="BZ141" s="81"/>
      <c r="CA141" s="80"/>
      <c r="CB141" s="54">
        <f t="shared" si="54"/>
        <v>0</v>
      </c>
    </row>
    <row r="142" spans="1:80" ht="15.75">
      <c r="A142" s="34">
        <v>0.47569444444445802</v>
      </c>
      <c r="B142" s="35">
        <v>0.47916666666668001</v>
      </c>
      <c r="C142" s="51">
        <f t="shared" si="55"/>
        <v>0</v>
      </c>
      <c r="D142" s="36"/>
      <c r="E142" s="37"/>
      <c r="F142" s="38"/>
      <c r="G142" s="51">
        <f t="shared" si="45"/>
        <v>0</v>
      </c>
      <c r="H142" s="36"/>
      <c r="I142" s="37"/>
      <c r="J142" s="38"/>
      <c r="K142" s="53">
        <f t="shared" si="40"/>
        <v>0</v>
      </c>
      <c r="L142" s="79"/>
      <c r="M142" s="80"/>
      <c r="N142" s="81"/>
      <c r="O142" s="80"/>
      <c r="P142" s="54">
        <f t="shared" si="46"/>
        <v>0</v>
      </c>
      <c r="Q142" s="34">
        <v>0.47569444444445802</v>
      </c>
      <c r="R142" s="35">
        <v>0.47916666666668001</v>
      </c>
      <c r="S142" s="51">
        <f t="shared" si="56"/>
        <v>0</v>
      </c>
      <c r="T142" s="36"/>
      <c r="U142" s="37"/>
      <c r="V142" s="38"/>
      <c r="W142" s="51">
        <f t="shared" si="47"/>
        <v>0</v>
      </c>
      <c r="X142" s="36"/>
      <c r="Y142" s="37"/>
      <c r="Z142" s="38"/>
      <c r="AA142" s="53">
        <f t="shared" si="41"/>
        <v>0</v>
      </c>
      <c r="AB142" s="79"/>
      <c r="AC142" s="80"/>
      <c r="AD142" s="81"/>
      <c r="AE142" s="80"/>
      <c r="AF142" s="54">
        <f t="shared" si="48"/>
        <v>0</v>
      </c>
      <c r="AG142" s="34">
        <v>0.47569444444445802</v>
      </c>
      <c r="AH142" s="35">
        <v>0.47916666666668001</v>
      </c>
      <c r="AI142" s="51">
        <f t="shared" si="57"/>
        <v>0</v>
      </c>
      <c r="AJ142" s="36"/>
      <c r="AK142" s="37"/>
      <c r="AL142" s="38"/>
      <c r="AM142" s="51">
        <f t="shared" si="49"/>
        <v>0</v>
      </c>
      <c r="AN142" s="36"/>
      <c r="AO142" s="37"/>
      <c r="AP142" s="38"/>
      <c r="AQ142" s="53">
        <f t="shared" si="42"/>
        <v>0</v>
      </c>
      <c r="AR142" s="79"/>
      <c r="AS142" s="80"/>
      <c r="AT142" s="81"/>
      <c r="AU142" s="80"/>
      <c r="AV142" s="54">
        <f t="shared" si="50"/>
        <v>0</v>
      </c>
      <c r="AW142" s="34">
        <v>0.47569444444445802</v>
      </c>
      <c r="AX142" s="35">
        <v>0.47916666666668001</v>
      </c>
      <c r="AY142" s="51">
        <f t="shared" si="58"/>
        <v>0</v>
      </c>
      <c r="AZ142" s="36"/>
      <c r="BA142" s="37"/>
      <c r="BB142" s="38"/>
      <c r="BC142" s="51">
        <f t="shared" si="51"/>
        <v>0</v>
      </c>
      <c r="BD142" s="36"/>
      <c r="BE142" s="37"/>
      <c r="BF142" s="38"/>
      <c r="BG142" s="53">
        <f t="shared" si="43"/>
        <v>0</v>
      </c>
      <c r="BH142" s="79"/>
      <c r="BI142" s="80"/>
      <c r="BJ142" s="81"/>
      <c r="BK142" s="80"/>
      <c r="BL142" s="54">
        <f t="shared" si="52"/>
        <v>0</v>
      </c>
      <c r="BM142" s="34">
        <v>0.47569444444445802</v>
      </c>
      <c r="BN142" s="35">
        <v>0.47916666666668001</v>
      </c>
      <c r="BO142" s="51">
        <f t="shared" si="59"/>
        <v>0</v>
      </c>
      <c r="BP142" s="36"/>
      <c r="BQ142" s="37"/>
      <c r="BR142" s="38"/>
      <c r="BS142" s="51">
        <f t="shared" si="53"/>
        <v>0</v>
      </c>
      <c r="BT142" s="36"/>
      <c r="BU142" s="37"/>
      <c r="BV142" s="38"/>
      <c r="BW142" s="53">
        <f t="shared" si="44"/>
        <v>0</v>
      </c>
      <c r="BX142" s="79"/>
      <c r="BY142" s="80"/>
      <c r="BZ142" s="81"/>
      <c r="CA142" s="80"/>
      <c r="CB142" s="54">
        <f t="shared" si="54"/>
        <v>0</v>
      </c>
    </row>
    <row r="143" spans="1:80" ht="15.75">
      <c r="A143" s="34">
        <v>0.47916666666668001</v>
      </c>
      <c r="B143" s="35">
        <v>0.48263888888890299</v>
      </c>
      <c r="C143" s="51">
        <f t="shared" si="55"/>
        <v>0</v>
      </c>
      <c r="D143" s="36"/>
      <c r="E143" s="37"/>
      <c r="F143" s="38"/>
      <c r="G143" s="51">
        <f t="shared" si="45"/>
        <v>0</v>
      </c>
      <c r="H143" s="36"/>
      <c r="I143" s="37"/>
      <c r="J143" s="38"/>
      <c r="K143" s="53">
        <f t="shared" si="40"/>
        <v>0</v>
      </c>
      <c r="L143" s="79"/>
      <c r="M143" s="80"/>
      <c r="N143" s="81"/>
      <c r="O143" s="80"/>
      <c r="P143" s="54">
        <f t="shared" si="46"/>
        <v>0</v>
      </c>
      <c r="Q143" s="34">
        <v>0.47916666666668001</v>
      </c>
      <c r="R143" s="35">
        <v>0.48263888888890299</v>
      </c>
      <c r="S143" s="51">
        <f t="shared" si="56"/>
        <v>0</v>
      </c>
      <c r="T143" s="36"/>
      <c r="U143" s="37"/>
      <c r="V143" s="38"/>
      <c r="W143" s="51">
        <f t="shared" si="47"/>
        <v>0</v>
      </c>
      <c r="X143" s="36"/>
      <c r="Y143" s="37"/>
      <c r="Z143" s="38"/>
      <c r="AA143" s="53">
        <f t="shared" si="41"/>
        <v>0</v>
      </c>
      <c r="AB143" s="79"/>
      <c r="AC143" s="80"/>
      <c r="AD143" s="81"/>
      <c r="AE143" s="80"/>
      <c r="AF143" s="54">
        <f t="shared" si="48"/>
        <v>0</v>
      </c>
      <c r="AG143" s="34">
        <v>0.47916666666668001</v>
      </c>
      <c r="AH143" s="35">
        <v>0.48263888888890299</v>
      </c>
      <c r="AI143" s="51">
        <f t="shared" si="57"/>
        <v>0</v>
      </c>
      <c r="AJ143" s="36"/>
      <c r="AK143" s="37"/>
      <c r="AL143" s="38"/>
      <c r="AM143" s="51">
        <f t="shared" si="49"/>
        <v>0</v>
      </c>
      <c r="AN143" s="36"/>
      <c r="AO143" s="37"/>
      <c r="AP143" s="38"/>
      <c r="AQ143" s="53">
        <f t="shared" si="42"/>
        <v>0</v>
      </c>
      <c r="AR143" s="79"/>
      <c r="AS143" s="80"/>
      <c r="AT143" s="81"/>
      <c r="AU143" s="80"/>
      <c r="AV143" s="54">
        <f t="shared" si="50"/>
        <v>0</v>
      </c>
      <c r="AW143" s="34">
        <v>0.47916666666668001</v>
      </c>
      <c r="AX143" s="35">
        <v>0.48263888888890299</v>
      </c>
      <c r="AY143" s="51">
        <f t="shared" si="58"/>
        <v>0</v>
      </c>
      <c r="AZ143" s="36"/>
      <c r="BA143" s="37"/>
      <c r="BB143" s="38"/>
      <c r="BC143" s="51">
        <f t="shared" si="51"/>
        <v>0</v>
      </c>
      <c r="BD143" s="36"/>
      <c r="BE143" s="37"/>
      <c r="BF143" s="38"/>
      <c r="BG143" s="53">
        <f t="shared" si="43"/>
        <v>0</v>
      </c>
      <c r="BH143" s="79"/>
      <c r="BI143" s="80"/>
      <c r="BJ143" s="81"/>
      <c r="BK143" s="80"/>
      <c r="BL143" s="54">
        <f t="shared" si="52"/>
        <v>0</v>
      </c>
      <c r="BM143" s="34">
        <v>0.47916666666668001</v>
      </c>
      <c r="BN143" s="35">
        <v>0.48263888888890299</v>
      </c>
      <c r="BO143" s="51">
        <f t="shared" si="59"/>
        <v>0</v>
      </c>
      <c r="BP143" s="36"/>
      <c r="BQ143" s="37"/>
      <c r="BR143" s="38"/>
      <c r="BS143" s="51">
        <f t="shared" si="53"/>
        <v>0</v>
      </c>
      <c r="BT143" s="36"/>
      <c r="BU143" s="37"/>
      <c r="BV143" s="38"/>
      <c r="BW143" s="53">
        <f t="shared" si="44"/>
        <v>0</v>
      </c>
      <c r="BX143" s="79"/>
      <c r="BY143" s="80"/>
      <c r="BZ143" s="81"/>
      <c r="CA143" s="80"/>
      <c r="CB143" s="54">
        <f t="shared" si="54"/>
        <v>0</v>
      </c>
    </row>
    <row r="144" spans="1:80" ht="15.75">
      <c r="A144" s="34">
        <v>0.48263888888890299</v>
      </c>
      <c r="B144" s="35">
        <v>0.48611111111112498</v>
      </c>
      <c r="C144" s="51">
        <f t="shared" si="55"/>
        <v>0</v>
      </c>
      <c r="D144" s="36"/>
      <c r="E144" s="37"/>
      <c r="F144" s="38"/>
      <c r="G144" s="51">
        <f t="shared" si="45"/>
        <v>0</v>
      </c>
      <c r="H144" s="36"/>
      <c r="I144" s="37"/>
      <c r="J144" s="38"/>
      <c r="K144" s="53">
        <f t="shared" si="40"/>
        <v>0</v>
      </c>
      <c r="L144" s="79"/>
      <c r="M144" s="80"/>
      <c r="N144" s="81"/>
      <c r="O144" s="80"/>
      <c r="P144" s="54">
        <f t="shared" si="46"/>
        <v>0</v>
      </c>
      <c r="Q144" s="34">
        <v>0.48263888888890299</v>
      </c>
      <c r="R144" s="35">
        <v>0.48611111111112498</v>
      </c>
      <c r="S144" s="51">
        <f t="shared" si="56"/>
        <v>0</v>
      </c>
      <c r="T144" s="36"/>
      <c r="U144" s="37"/>
      <c r="V144" s="38"/>
      <c r="W144" s="51">
        <f t="shared" si="47"/>
        <v>0</v>
      </c>
      <c r="X144" s="36"/>
      <c r="Y144" s="37"/>
      <c r="Z144" s="38"/>
      <c r="AA144" s="53">
        <f t="shared" si="41"/>
        <v>0</v>
      </c>
      <c r="AB144" s="79"/>
      <c r="AC144" s="80"/>
      <c r="AD144" s="81"/>
      <c r="AE144" s="80"/>
      <c r="AF144" s="54">
        <f t="shared" si="48"/>
        <v>0</v>
      </c>
      <c r="AG144" s="34">
        <v>0.48263888888890299</v>
      </c>
      <c r="AH144" s="35">
        <v>0.48611111111112498</v>
      </c>
      <c r="AI144" s="51">
        <f t="shared" si="57"/>
        <v>0</v>
      </c>
      <c r="AJ144" s="36"/>
      <c r="AK144" s="37"/>
      <c r="AL144" s="38"/>
      <c r="AM144" s="51">
        <f t="shared" si="49"/>
        <v>0</v>
      </c>
      <c r="AN144" s="36"/>
      <c r="AO144" s="37"/>
      <c r="AP144" s="38"/>
      <c r="AQ144" s="53">
        <f t="shared" si="42"/>
        <v>0</v>
      </c>
      <c r="AR144" s="79"/>
      <c r="AS144" s="80"/>
      <c r="AT144" s="81"/>
      <c r="AU144" s="80"/>
      <c r="AV144" s="54">
        <f t="shared" si="50"/>
        <v>0</v>
      </c>
      <c r="AW144" s="34">
        <v>0.48263888888890299</v>
      </c>
      <c r="AX144" s="35">
        <v>0.48611111111112498</v>
      </c>
      <c r="AY144" s="51">
        <f t="shared" si="58"/>
        <v>0</v>
      </c>
      <c r="AZ144" s="36"/>
      <c r="BA144" s="37"/>
      <c r="BB144" s="38"/>
      <c r="BC144" s="51">
        <f t="shared" si="51"/>
        <v>0</v>
      </c>
      <c r="BD144" s="36"/>
      <c r="BE144" s="37"/>
      <c r="BF144" s="38"/>
      <c r="BG144" s="53">
        <f t="shared" si="43"/>
        <v>0</v>
      </c>
      <c r="BH144" s="79"/>
      <c r="BI144" s="80"/>
      <c r="BJ144" s="81"/>
      <c r="BK144" s="80"/>
      <c r="BL144" s="54">
        <f t="shared" si="52"/>
        <v>0</v>
      </c>
      <c r="BM144" s="34">
        <v>0.48263888888890299</v>
      </c>
      <c r="BN144" s="35">
        <v>0.48611111111112498</v>
      </c>
      <c r="BO144" s="51">
        <f t="shared" si="59"/>
        <v>0</v>
      </c>
      <c r="BP144" s="36"/>
      <c r="BQ144" s="37"/>
      <c r="BR144" s="38"/>
      <c r="BS144" s="51">
        <f t="shared" si="53"/>
        <v>0</v>
      </c>
      <c r="BT144" s="36"/>
      <c r="BU144" s="37"/>
      <c r="BV144" s="38"/>
      <c r="BW144" s="53">
        <f t="shared" si="44"/>
        <v>0</v>
      </c>
      <c r="BX144" s="79"/>
      <c r="BY144" s="80"/>
      <c r="BZ144" s="81"/>
      <c r="CA144" s="80"/>
      <c r="CB144" s="54">
        <f t="shared" si="54"/>
        <v>0</v>
      </c>
    </row>
    <row r="145" spans="1:80" ht="15.75">
      <c r="A145" s="34">
        <v>0.48611111111112498</v>
      </c>
      <c r="B145" s="35">
        <v>0.48958333333334703</v>
      </c>
      <c r="C145" s="51">
        <f t="shared" si="55"/>
        <v>0</v>
      </c>
      <c r="D145" s="36"/>
      <c r="E145" s="37"/>
      <c r="F145" s="38"/>
      <c r="G145" s="51">
        <f t="shared" si="45"/>
        <v>0</v>
      </c>
      <c r="H145" s="36"/>
      <c r="I145" s="37"/>
      <c r="J145" s="38"/>
      <c r="K145" s="53">
        <f t="shared" si="40"/>
        <v>0</v>
      </c>
      <c r="L145" s="79"/>
      <c r="M145" s="80"/>
      <c r="N145" s="81"/>
      <c r="O145" s="80"/>
      <c r="P145" s="54">
        <f t="shared" si="46"/>
        <v>0</v>
      </c>
      <c r="Q145" s="34">
        <v>0.48611111111112498</v>
      </c>
      <c r="R145" s="35">
        <v>0.48958333333334703</v>
      </c>
      <c r="S145" s="51">
        <f t="shared" si="56"/>
        <v>0</v>
      </c>
      <c r="T145" s="36"/>
      <c r="U145" s="37"/>
      <c r="V145" s="38"/>
      <c r="W145" s="51">
        <f t="shared" si="47"/>
        <v>0</v>
      </c>
      <c r="X145" s="36"/>
      <c r="Y145" s="37"/>
      <c r="Z145" s="38"/>
      <c r="AA145" s="53">
        <f t="shared" si="41"/>
        <v>0</v>
      </c>
      <c r="AB145" s="79"/>
      <c r="AC145" s="80"/>
      <c r="AD145" s="81"/>
      <c r="AE145" s="80"/>
      <c r="AF145" s="54">
        <f t="shared" si="48"/>
        <v>0</v>
      </c>
      <c r="AG145" s="34">
        <v>0.48611111111112498</v>
      </c>
      <c r="AH145" s="35">
        <v>0.48958333333334703</v>
      </c>
      <c r="AI145" s="51">
        <f t="shared" si="57"/>
        <v>0</v>
      </c>
      <c r="AJ145" s="36"/>
      <c r="AK145" s="37"/>
      <c r="AL145" s="38"/>
      <c r="AM145" s="51">
        <f t="shared" si="49"/>
        <v>0</v>
      </c>
      <c r="AN145" s="36"/>
      <c r="AO145" s="37"/>
      <c r="AP145" s="38"/>
      <c r="AQ145" s="53">
        <f t="shared" si="42"/>
        <v>0</v>
      </c>
      <c r="AR145" s="79"/>
      <c r="AS145" s="80"/>
      <c r="AT145" s="81"/>
      <c r="AU145" s="80"/>
      <c r="AV145" s="54">
        <f t="shared" si="50"/>
        <v>0</v>
      </c>
      <c r="AW145" s="34">
        <v>0.48611111111112498</v>
      </c>
      <c r="AX145" s="35">
        <v>0.48958333333334703</v>
      </c>
      <c r="AY145" s="51">
        <f t="shared" si="58"/>
        <v>0</v>
      </c>
      <c r="AZ145" s="36"/>
      <c r="BA145" s="37"/>
      <c r="BB145" s="38"/>
      <c r="BC145" s="51">
        <f t="shared" si="51"/>
        <v>0</v>
      </c>
      <c r="BD145" s="36"/>
      <c r="BE145" s="37"/>
      <c r="BF145" s="38"/>
      <c r="BG145" s="53">
        <f t="shared" si="43"/>
        <v>0</v>
      </c>
      <c r="BH145" s="79"/>
      <c r="BI145" s="80"/>
      <c r="BJ145" s="81"/>
      <c r="BK145" s="80"/>
      <c r="BL145" s="54">
        <f t="shared" si="52"/>
        <v>0</v>
      </c>
      <c r="BM145" s="34">
        <v>0.48611111111112498</v>
      </c>
      <c r="BN145" s="35">
        <v>0.48958333333334703</v>
      </c>
      <c r="BO145" s="51">
        <f t="shared" si="59"/>
        <v>0</v>
      </c>
      <c r="BP145" s="36"/>
      <c r="BQ145" s="37"/>
      <c r="BR145" s="38"/>
      <c r="BS145" s="51">
        <f t="shared" si="53"/>
        <v>0</v>
      </c>
      <c r="BT145" s="36"/>
      <c r="BU145" s="37"/>
      <c r="BV145" s="38"/>
      <c r="BW145" s="53">
        <f t="shared" si="44"/>
        <v>0</v>
      </c>
      <c r="BX145" s="79"/>
      <c r="BY145" s="80"/>
      <c r="BZ145" s="81"/>
      <c r="CA145" s="80"/>
      <c r="CB145" s="54">
        <f t="shared" si="54"/>
        <v>0</v>
      </c>
    </row>
    <row r="146" spans="1:80" ht="15.75">
      <c r="A146" s="34">
        <v>0.48958333333334703</v>
      </c>
      <c r="B146" s="35">
        <v>0.49305555555557001</v>
      </c>
      <c r="C146" s="51">
        <f t="shared" si="55"/>
        <v>0</v>
      </c>
      <c r="D146" s="36"/>
      <c r="E146" s="37"/>
      <c r="F146" s="38"/>
      <c r="G146" s="51">
        <f t="shared" si="45"/>
        <v>0</v>
      </c>
      <c r="H146" s="36"/>
      <c r="I146" s="37"/>
      <c r="J146" s="38"/>
      <c r="K146" s="53">
        <f t="shared" si="40"/>
        <v>0</v>
      </c>
      <c r="L146" s="79"/>
      <c r="M146" s="80"/>
      <c r="N146" s="81"/>
      <c r="O146" s="80"/>
      <c r="P146" s="54">
        <f t="shared" si="46"/>
        <v>0</v>
      </c>
      <c r="Q146" s="34">
        <v>0.48958333333334703</v>
      </c>
      <c r="R146" s="35">
        <v>0.49305555555557001</v>
      </c>
      <c r="S146" s="51">
        <f t="shared" si="56"/>
        <v>0</v>
      </c>
      <c r="T146" s="36"/>
      <c r="U146" s="37"/>
      <c r="V146" s="38"/>
      <c r="W146" s="51">
        <f t="shared" si="47"/>
        <v>0</v>
      </c>
      <c r="X146" s="36"/>
      <c r="Y146" s="37"/>
      <c r="Z146" s="38"/>
      <c r="AA146" s="53">
        <f t="shared" si="41"/>
        <v>0</v>
      </c>
      <c r="AB146" s="79"/>
      <c r="AC146" s="80"/>
      <c r="AD146" s="81"/>
      <c r="AE146" s="80"/>
      <c r="AF146" s="54">
        <f t="shared" si="48"/>
        <v>0</v>
      </c>
      <c r="AG146" s="34">
        <v>0.48958333333334703</v>
      </c>
      <c r="AH146" s="35">
        <v>0.49305555555557001</v>
      </c>
      <c r="AI146" s="51">
        <f t="shared" si="57"/>
        <v>0</v>
      </c>
      <c r="AJ146" s="36"/>
      <c r="AK146" s="37"/>
      <c r="AL146" s="38"/>
      <c r="AM146" s="51">
        <f t="shared" si="49"/>
        <v>0</v>
      </c>
      <c r="AN146" s="36"/>
      <c r="AO146" s="37"/>
      <c r="AP146" s="38"/>
      <c r="AQ146" s="53">
        <f t="shared" si="42"/>
        <v>0</v>
      </c>
      <c r="AR146" s="79"/>
      <c r="AS146" s="80"/>
      <c r="AT146" s="81"/>
      <c r="AU146" s="80"/>
      <c r="AV146" s="54">
        <f t="shared" si="50"/>
        <v>0</v>
      </c>
      <c r="AW146" s="34">
        <v>0.48958333333334703</v>
      </c>
      <c r="AX146" s="35">
        <v>0.49305555555557001</v>
      </c>
      <c r="AY146" s="51">
        <f t="shared" si="58"/>
        <v>0</v>
      </c>
      <c r="AZ146" s="36"/>
      <c r="BA146" s="37"/>
      <c r="BB146" s="38"/>
      <c r="BC146" s="51">
        <f t="shared" si="51"/>
        <v>0</v>
      </c>
      <c r="BD146" s="36"/>
      <c r="BE146" s="37"/>
      <c r="BF146" s="38"/>
      <c r="BG146" s="53">
        <f t="shared" si="43"/>
        <v>0</v>
      </c>
      <c r="BH146" s="79"/>
      <c r="BI146" s="80"/>
      <c r="BJ146" s="81"/>
      <c r="BK146" s="80"/>
      <c r="BL146" s="54">
        <f t="shared" si="52"/>
        <v>0</v>
      </c>
      <c r="BM146" s="34">
        <v>0.48958333333334703</v>
      </c>
      <c r="BN146" s="35">
        <v>0.49305555555557001</v>
      </c>
      <c r="BO146" s="51">
        <f t="shared" si="59"/>
        <v>0</v>
      </c>
      <c r="BP146" s="36"/>
      <c r="BQ146" s="37"/>
      <c r="BR146" s="38"/>
      <c r="BS146" s="51">
        <f t="shared" si="53"/>
        <v>0</v>
      </c>
      <c r="BT146" s="36"/>
      <c r="BU146" s="37"/>
      <c r="BV146" s="38"/>
      <c r="BW146" s="53">
        <f t="shared" si="44"/>
        <v>0</v>
      </c>
      <c r="BX146" s="79"/>
      <c r="BY146" s="80"/>
      <c r="BZ146" s="81"/>
      <c r="CA146" s="80"/>
      <c r="CB146" s="54">
        <f t="shared" si="54"/>
        <v>0</v>
      </c>
    </row>
    <row r="147" spans="1:80" ht="15.75">
      <c r="A147" s="34">
        <v>0.49305555555557001</v>
      </c>
      <c r="B147" s="35">
        <v>0.496527777777792</v>
      </c>
      <c r="C147" s="51">
        <f t="shared" si="55"/>
        <v>0</v>
      </c>
      <c r="D147" s="36"/>
      <c r="E147" s="37"/>
      <c r="F147" s="38"/>
      <c r="G147" s="51">
        <f t="shared" si="45"/>
        <v>0</v>
      </c>
      <c r="H147" s="36"/>
      <c r="I147" s="37"/>
      <c r="J147" s="38"/>
      <c r="K147" s="53">
        <f t="shared" si="40"/>
        <v>0</v>
      </c>
      <c r="L147" s="79"/>
      <c r="M147" s="80"/>
      <c r="N147" s="81"/>
      <c r="O147" s="80"/>
      <c r="P147" s="54">
        <f t="shared" si="46"/>
        <v>0</v>
      </c>
      <c r="Q147" s="34">
        <v>0.49305555555557001</v>
      </c>
      <c r="R147" s="35">
        <v>0.496527777777792</v>
      </c>
      <c r="S147" s="51">
        <f t="shared" si="56"/>
        <v>0</v>
      </c>
      <c r="T147" s="36"/>
      <c r="U147" s="37"/>
      <c r="V147" s="38"/>
      <c r="W147" s="51">
        <f t="shared" si="47"/>
        <v>0</v>
      </c>
      <c r="X147" s="36"/>
      <c r="Y147" s="37"/>
      <c r="Z147" s="38"/>
      <c r="AA147" s="53">
        <f t="shared" si="41"/>
        <v>0</v>
      </c>
      <c r="AB147" s="79"/>
      <c r="AC147" s="80"/>
      <c r="AD147" s="81"/>
      <c r="AE147" s="80"/>
      <c r="AF147" s="54">
        <f t="shared" si="48"/>
        <v>0</v>
      </c>
      <c r="AG147" s="34">
        <v>0.49305555555557001</v>
      </c>
      <c r="AH147" s="35">
        <v>0.496527777777792</v>
      </c>
      <c r="AI147" s="51">
        <f t="shared" si="57"/>
        <v>0</v>
      </c>
      <c r="AJ147" s="36"/>
      <c r="AK147" s="37"/>
      <c r="AL147" s="38"/>
      <c r="AM147" s="51">
        <f t="shared" si="49"/>
        <v>0</v>
      </c>
      <c r="AN147" s="36"/>
      <c r="AO147" s="37"/>
      <c r="AP147" s="38"/>
      <c r="AQ147" s="53">
        <f t="shared" si="42"/>
        <v>0</v>
      </c>
      <c r="AR147" s="79"/>
      <c r="AS147" s="80"/>
      <c r="AT147" s="81"/>
      <c r="AU147" s="80"/>
      <c r="AV147" s="54">
        <f t="shared" si="50"/>
        <v>0</v>
      </c>
      <c r="AW147" s="34">
        <v>0.49305555555557001</v>
      </c>
      <c r="AX147" s="35">
        <v>0.496527777777792</v>
      </c>
      <c r="AY147" s="51">
        <f t="shared" si="58"/>
        <v>0</v>
      </c>
      <c r="AZ147" s="36"/>
      <c r="BA147" s="37"/>
      <c r="BB147" s="38"/>
      <c r="BC147" s="51">
        <f t="shared" si="51"/>
        <v>0</v>
      </c>
      <c r="BD147" s="36"/>
      <c r="BE147" s="37"/>
      <c r="BF147" s="38"/>
      <c r="BG147" s="53">
        <f t="shared" si="43"/>
        <v>0</v>
      </c>
      <c r="BH147" s="79"/>
      <c r="BI147" s="80"/>
      <c r="BJ147" s="81"/>
      <c r="BK147" s="80"/>
      <c r="BL147" s="54">
        <f t="shared" si="52"/>
        <v>0</v>
      </c>
      <c r="BM147" s="34">
        <v>0.49305555555557001</v>
      </c>
      <c r="BN147" s="35">
        <v>0.496527777777792</v>
      </c>
      <c r="BO147" s="51">
        <f t="shared" si="59"/>
        <v>0</v>
      </c>
      <c r="BP147" s="36"/>
      <c r="BQ147" s="37"/>
      <c r="BR147" s="38"/>
      <c r="BS147" s="51">
        <f t="shared" si="53"/>
        <v>0</v>
      </c>
      <c r="BT147" s="36"/>
      <c r="BU147" s="37"/>
      <c r="BV147" s="38"/>
      <c r="BW147" s="53">
        <f t="shared" si="44"/>
        <v>0</v>
      </c>
      <c r="BX147" s="79"/>
      <c r="BY147" s="80"/>
      <c r="BZ147" s="81"/>
      <c r="CA147" s="80"/>
      <c r="CB147" s="54">
        <f t="shared" si="54"/>
        <v>0</v>
      </c>
    </row>
    <row r="148" spans="1:80" ht="15.75">
      <c r="A148" s="34">
        <v>0.496527777777792</v>
      </c>
      <c r="B148" s="35">
        <v>0.50000000000001399</v>
      </c>
      <c r="C148" s="51">
        <f t="shared" si="55"/>
        <v>0</v>
      </c>
      <c r="D148" s="36"/>
      <c r="E148" s="37"/>
      <c r="F148" s="38"/>
      <c r="G148" s="51">
        <f t="shared" si="45"/>
        <v>0</v>
      </c>
      <c r="H148" s="36"/>
      <c r="I148" s="37"/>
      <c r="J148" s="38"/>
      <c r="K148" s="53">
        <f t="shared" si="40"/>
        <v>0</v>
      </c>
      <c r="L148" s="79"/>
      <c r="M148" s="80"/>
      <c r="N148" s="81"/>
      <c r="O148" s="80"/>
      <c r="P148" s="54">
        <f t="shared" si="46"/>
        <v>0</v>
      </c>
      <c r="Q148" s="34">
        <v>0.496527777777792</v>
      </c>
      <c r="R148" s="35">
        <v>0.50000000000001399</v>
      </c>
      <c r="S148" s="51">
        <f t="shared" si="56"/>
        <v>0</v>
      </c>
      <c r="T148" s="36"/>
      <c r="U148" s="37"/>
      <c r="V148" s="38"/>
      <c r="W148" s="51">
        <f t="shared" si="47"/>
        <v>0</v>
      </c>
      <c r="X148" s="36"/>
      <c r="Y148" s="37"/>
      <c r="Z148" s="38"/>
      <c r="AA148" s="53">
        <f t="shared" si="41"/>
        <v>0</v>
      </c>
      <c r="AB148" s="79"/>
      <c r="AC148" s="80"/>
      <c r="AD148" s="81"/>
      <c r="AE148" s="80"/>
      <c r="AF148" s="54">
        <f t="shared" si="48"/>
        <v>0</v>
      </c>
      <c r="AG148" s="34">
        <v>0.496527777777792</v>
      </c>
      <c r="AH148" s="35">
        <v>0.50000000000001399</v>
      </c>
      <c r="AI148" s="51">
        <f t="shared" si="57"/>
        <v>0</v>
      </c>
      <c r="AJ148" s="36"/>
      <c r="AK148" s="37"/>
      <c r="AL148" s="38"/>
      <c r="AM148" s="51">
        <f t="shared" si="49"/>
        <v>0</v>
      </c>
      <c r="AN148" s="36"/>
      <c r="AO148" s="37"/>
      <c r="AP148" s="38"/>
      <c r="AQ148" s="53">
        <f t="shared" si="42"/>
        <v>0</v>
      </c>
      <c r="AR148" s="79"/>
      <c r="AS148" s="80"/>
      <c r="AT148" s="81"/>
      <c r="AU148" s="80"/>
      <c r="AV148" s="54">
        <f t="shared" si="50"/>
        <v>0</v>
      </c>
      <c r="AW148" s="34">
        <v>0.496527777777792</v>
      </c>
      <c r="AX148" s="35">
        <v>0.50000000000001399</v>
      </c>
      <c r="AY148" s="51">
        <f t="shared" si="58"/>
        <v>0</v>
      </c>
      <c r="AZ148" s="36"/>
      <c r="BA148" s="37"/>
      <c r="BB148" s="38"/>
      <c r="BC148" s="51">
        <f t="shared" si="51"/>
        <v>0</v>
      </c>
      <c r="BD148" s="36"/>
      <c r="BE148" s="37"/>
      <c r="BF148" s="38"/>
      <c r="BG148" s="53">
        <f t="shared" si="43"/>
        <v>0</v>
      </c>
      <c r="BH148" s="79"/>
      <c r="BI148" s="80"/>
      <c r="BJ148" s="81"/>
      <c r="BK148" s="80"/>
      <c r="BL148" s="54">
        <f t="shared" si="52"/>
        <v>0</v>
      </c>
      <c r="BM148" s="34">
        <v>0.496527777777792</v>
      </c>
      <c r="BN148" s="35">
        <v>0.50000000000001399</v>
      </c>
      <c r="BO148" s="51">
        <f t="shared" si="59"/>
        <v>0</v>
      </c>
      <c r="BP148" s="36"/>
      <c r="BQ148" s="37"/>
      <c r="BR148" s="38"/>
      <c r="BS148" s="51">
        <f t="shared" si="53"/>
        <v>0</v>
      </c>
      <c r="BT148" s="36"/>
      <c r="BU148" s="37"/>
      <c r="BV148" s="38"/>
      <c r="BW148" s="53">
        <f t="shared" si="44"/>
        <v>0</v>
      </c>
      <c r="BX148" s="79"/>
      <c r="BY148" s="80"/>
      <c r="BZ148" s="81"/>
      <c r="CA148" s="80"/>
      <c r="CB148" s="54">
        <f t="shared" si="54"/>
        <v>0</v>
      </c>
    </row>
    <row r="149" spans="1:80" ht="15.75">
      <c r="A149" s="34">
        <v>0.50000000000001399</v>
      </c>
      <c r="B149" s="35">
        <v>0.50347222222223698</v>
      </c>
      <c r="C149" s="51">
        <f t="shared" si="55"/>
        <v>0</v>
      </c>
      <c r="D149" s="36"/>
      <c r="E149" s="37"/>
      <c r="F149" s="38"/>
      <c r="G149" s="51">
        <f t="shared" si="45"/>
        <v>0</v>
      </c>
      <c r="H149" s="36"/>
      <c r="I149" s="37"/>
      <c r="J149" s="38"/>
      <c r="K149" s="53">
        <f t="shared" si="40"/>
        <v>0</v>
      </c>
      <c r="L149" s="79"/>
      <c r="M149" s="80"/>
      <c r="N149" s="81"/>
      <c r="O149" s="80"/>
      <c r="P149" s="54">
        <f t="shared" si="46"/>
        <v>0</v>
      </c>
      <c r="Q149" s="34">
        <v>0.50000000000001399</v>
      </c>
      <c r="R149" s="35">
        <v>0.50347222222223698</v>
      </c>
      <c r="S149" s="51">
        <f t="shared" si="56"/>
        <v>0</v>
      </c>
      <c r="T149" s="36"/>
      <c r="U149" s="37"/>
      <c r="V149" s="38"/>
      <c r="W149" s="51">
        <f t="shared" si="47"/>
        <v>0</v>
      </c>
      <c r="X149" s="36"/>
      <c r="Y149" s="37"/>
      <c r="Z149" s="38"/>
      <c r="AA149" s="53">
        <f t="shared" si="41"/>
        <v>0</v>
      </c>
      <c r="AB149" s="79"/>
      <c r="AC149" s="80"/>
      <c r="AD149" s="81"/>
      <c r="AE149" s="80"/>
      <c r="AF149" s="54">
        <f t="shared" si="48"/>
        <v>0</v>
      </c>
      <c r="AG149" s="34">
        <v>0.50000000000001399</v>
      </c>
      <c r="AH149" s="35">
        <v>0.50347222222223698</v>
      </c>
      <c r="AI149" s="51">
        <f t="shared" si="57"/>
        <v>0</v>
      </c>
      <c r="AJ149" s="36"/>
      <c r="AK149" s="37"/>
      <c r="AL149" s="38"/>
      <c r="AM149" s="51">
        <f t="shared" si="49"/>
        <v>0</v>
      </c>
      <c r="AN149" s="36"/>
      <c r="AO149" s="37"/>
      <c r="AP149" s="38"/>
      <c r="AQ149" s="53">
        <f t="shared" si="42"/>
        <v>0</v>
      </c>
      <c r="AR149" s="79"/>
      <c r="AS149" s="80"/>
      <c r="AT149" s="81"/>
      <c r="AU149" s="80"/>
      <c r="AV149" s="54">
        <f t="shared" si="50"/>
        <v>0</v>
      </c>
      <c r="AW149" s="34">
        <v>0.50000000000001399</v>
      </c>
      <c r="AX149" s="35">
        <v>0.50347222222223698</v>
      </c>
      <c r="AY149" s="51">
        <f t="shared" si="58"/>
        <v>0</v>
      </c>
      <c r="AZ149" s="36"/>
      <c r="BA149" s="37"/>
      <c r="BB149" s="38"/>
      <c r="BC149" s="51">
        <f t="shared" si="51"/>
        <v>0</v>
      </c>
      <c r="BD149" s="36"/>
      <c r="BE149" s="37"/>
      <c r="BF149" s="38"/>
      <c r="BG149" s="53">
        <f t="shared" si="43"/>
        <v>0</v>
      </c>
      <c r="BH149" s="79"/>
      <c r="BI149" s="80"/>
      <c r="BJ149" s="81"/>
      <c r="BK149" s="80"/>
      <c r="BL149" s="54">
        <f t="shared" si="52"/>
        <v>0</v>
      </c>
      <c r="BM149" s="34">
        <v>0.50000000000001399</v>
      </c>
      <c r="BN149" s="35">
        <v>0.50347222222223698</v>
      </c>
      <c r="BO149" s="51">
        <f t="shared" si="59"/>
        <v>0</v>
      </c>
      <c r="BP149" s="36"/>
      <c r="BQ149" s="37"/>
      <c r="BR149" s="38"/>
      <c r="BS149" s="51">
        <f t="shared" si="53"/>
        <v>0</v>
      </c>
      <c r="BT149" s="36"/>
      <c r="BU149" s="37"/>
      <c r="BV149" s="38"/>
      <c r="BW149" s="53">
        <f t="shared" si="44"/>
        <v>0</v>
      </c>
      <c r="BX149" s="79"/>
      <c r="BY149" s="80"/>
      <c r="BZ149" s="81"/>
      <c r="CA149" s="80"/>
      <c r="CB149" s="54">
        <f t="shared" si="54"/>
        <v>0</v>
      </c>
    </row>
    <row r="150" spans="1:80" ht="15.75">
      <c r="A150" s="34">
        <v>0.50347222222223698</v>
      </c>
      <c r="B150" s="35">
        <v>0.50694444444445896</v>
      </c>
      <c r="C150" s="51">
        <f t="shared" si="55"/>
        <v>0</v>
      </c>
      <c r="D150" s="36"/>
      <c r="E150" s="37"/>
      <c r="F150" s="38"/>
      <c r="G150" s="51">
        <f t="shared" si="45"/>
        <v>0</v>
      </c>
      <c r="H150" s="36"/>
      <c r="I150" s="37"/>
      <c r="J150" s="38"/>
      <c r="K150" s="53">
        <f t="shared" si="40"/>
        <v>0</v>
      </c>
      <c r="L150" s="79"/>
      <c r="M150" s="80"/>
      <c r="N150" s="81"/>
      <c r="O150" s="80"/>
      <c r="P150" s="54">
        <f t="shared" si="46"/>
        <v>0</v>
      </c>
      <c r="Q150" s="34">
        <v>0.50347222222223698</v>
      </c>
      <c r="R150" s="35">
        <v>0.50694444444445896</v>
      </c>
      <c r="S150" s="51">
        <f t="shared" si="56"/>
        <v>0</v>
      </c>
      <c r="T150" s="36"/>
      <c r="U150" s="37"/>
      <c r="V150" s="38"/>
      <c r="W150" s="51">
        <f t="shared" si="47"/>
        <v>0</v>
      </c>
      <c r="X150" s="36"/>
      <c r="Y150" s="37"/>
      <c r="Z150" s="38"/>
      <c r="AA150" s="53">
        <f t="shared" si="41"/>
        <v>0</v>
      </c>
      <c r="AB150" s="79"/>
      <c r="AC150" s="80"/>
      <c r="AD150" s="81"/>
      <c r="AE150" s="80"/>
      <c r="AF150" s="54">
        <f t="shared" si="48"/>
        <v>0</v>
      </c>
      <c r="AG150" s="34">
        <v>0.50347222222223698</v>
      </c>
      <c r="AH150" s="35">
        <v>0.50694444444445896</v>
      </c>
      <c r="AI150" s="51">
        <f t="shared" si="57"/>
        <v>0</v>
      </c>
      <c r="AJ150" s="36"/>
      <c r="AK150" s="37"/>
      <c r="AL150" s="38"/>
      <c r="AM150" s="51">
        <f t="shared" si="49"/>
        <v>0</v>
      </c>
      <c r="AN150" s="36"/>
      <c r="AO150" s="37"/>
      <c r="AP150" s="38"/>
      <c r="AQ150" s="53">
        <f t="shared" si="42"/>
        <v>0</v>
      </c>
      <c r="AR150" s="79"/>
      <c r="AS150" s="80"/>
      <c r="AT150" s="81"/>
      <c r="AU150" s="80"/>
      <c r="AV150" s="54">
        <f t="shared" si="50"/>
        <v>0</v>
      </c>
      <c r="AW150" s="34">
        <v>0.50347222222223698</v>
      </c>
      <c r="AX150" s="35">
        <v>0.50694444444445896</v>
      </c>
      <c r="AY150" s="51">
        <f t="shared" si="58"/>
        <v>0</v>
      </c>
      <c r="AZ150" s="36"/>
      <c r="BA150" s="37"/>
      <c r="BB150" s="38"/>
      <c r="BC150" s="51">
        <f t="shared" si="51"/>
        <v>0</v>
      </c>
      <c r="BD150" s="36"/>
      <c r="BE150" s="37"/>
      <c r="BF150" s="38"/>
      <c r="BG150" s="53">
        <f t="shared" si="43"/>
        <v>0</v>
      </c>
      <c r="BH150" s="79"/>
      <c r="BI150" s="80"/>
      <c r="BJ150" s="81"/>
      <c r="BK150" s="80"/>
      <c r="BL150" s="54">
        <f t="shared" si="52"/>
        <v>0</v>
      </c>
      <c r="BM150" s="34">
        <v>0.50347222222223698</v>
      </c>
      <c r="BN150" s="35">
        <v>0.50694444444445896</v>
      </c>
      <c r="BO150" s="51">
        <f t="shared" si="59"/>
        <v>0</v>
      </c>
      <c r="BP150" s="36"/>
      <c r="BQ150" s="37"/>
      <c r="BR150" s="38"/>
      <c r="BS150" s="51">
        <f t="shared" si="53"/>
        <v>0</v>
      </c>
      <c r="BT150" s="36"/>
      <c r="BU150" s="37"/>
      <c r="BV150" s="38"/>
      <c r="BW150" s="53">
        <f t="shared" si="44"/>
        <v>0</v>
      </c>
      <c r="BX150" s="79"/>
      <c r="BY150" s="80"/>
      <c r="BZ150" s="81"/>
      <c r="CA150" s="80"/>
      <c r="CB150" s="54">
        <f t="shared" si="54"/>
        <v>0</v>
      </c>
    </row>
    <row r="151" spans="1:80" ht="15.75">
      <c r="A151" s="34">
        <v>0.50694444444445896</v>
      </c>
      <c r="B151" s="35">
        <v>0.51041666666668095</v>
      </c>
      <c r="C151" s="51">
        <f t="shared" si="55"/>
        <v>0</v>
      </c>
      <c r="D151" s="36"/>
      <c r="E151" s="37"/>
      <c r="F151" s="38"/>
      <c r="G151" s="51">
        <f t="shared" si="45"/>
        <v>0</v>
      </c>
      <c r="H151" s="36"/>
      <c r="I151" s="37"/>
      <c r="J151" s="38"/>
      <c r="K151" s="53">
        <f t="shared" si="40"/>
        <v>0</v>
      </c>
      <c r="L151" s="79"/>
      <c r="M151" s="80"/>
      <c r="N151" s="81"/>
      <c r="O151" s="80"/>
      <c r="P151" s="54">
        <f t="shared" si="46"/>
        <v>0</v>
      </c>
      <c r="Q151" s="34">
        <v>0.50694444444445896</v>
      </c>
      <c r="R151" s="35">
        <v>0.51041666666668095</v>
      </c>
      <c r="S151" s="51">
        <f t="shared" si="56"/>
        <v>0</v>
      </c>
      <c r="T151" s="36"/>
      <c r="U151" s="37"/>
      <c r="V151" s="38"/>
      <c r="W151" s="51">
        <f t="shared" si="47"/>
        <v>0</v>
      </c>
      <c r="X151" s="36"/>
      <c r="Y151" s="37"/>
      <c r="Z151" s="38"/>
      <c r="AA151" s="53">
        <f t="shared" si="41"/>
        <v>0</v>
      </c>
      <c r="AB151" s="79"/>
      <c r="AC151" s="80"/>
      <c r="AD151" s="81"/>
      <c r="AE151" s="80"/>
      <c r="AF151" s="54">
        <f t="shared" si="48"/>
        <v>0</v>
      </c>
      <c r="AG151" s="34">
        <v>0.50694444444445896</v>
      </c>
      <c r="AH151" s="35">
        <v>0.51041666666668095</v>
      </c>
      <c r="AI151" s="51">
        <f t="shared" si="57"/>
        <v>0</v>
      </c>
      <c r="AJ151" s="36"/>
      <c r="AK151" s="37"/>
      <c r="AL151" s="38"/>
      <c r="AM151" s="51">
        <f t="shared" si="49"/>
        <v>0</v>
      </c>
      <c r="AN151" s="36"/>
      <c r="AO151" s="37"/>
      <c r="AP151" s="38"/>
      <c r="AQ151" s="53">
        <f t="shared" si="42"/>
        <v>0</v>
      </c>
      <c r="AR151" s="79"/>
      <c r="AS151" s="80"/>
      <c r="AT151" s="81"/>
      <c r="AU151" s="80"/>
      <c r="AV151" s="54">
        <f t="shared" si="50"/>
        <v>0</v>
      </c>
      <c r="AW151" s="34">
        <v>0.50694444444445896</v>
      </c>
      <c r="AX151" s="35">
        <v>0.51041666666668095</v>
      </c>
      <c r="AY151" s="51">
        <f t="shared" si="58"/>
        <v>0</v>
      </c>
      <c r="AZ151" s="36"/>
      <c r="BA151" s="37"/>
      <c r="BB151" s="38"/>
      <c r="BC151" s="51">
        <f t="shared" si="51"/>
        <v>0</v>
      </c>
      <c r="BD151" s="36"/>
      <c r="BE151" s="37"/>
      <c r="BF151" s="38"/>
      <c r="BG151" s="53">
        <f t="shared" si="43"/>
        <v>0</v>
      </c>
      <c r="BH151" s="79"/>
      <c r="BI151" s="80"/>
      <c r="BJ151" s="81"/>
      <c r="BK151" s="80"/>
      <c r="BL151" s="54">
        <f t="shared" si="52"/>
        <v>0</v>
      </c>
      <c r="BM151" s="34">
        <v>0.50694444444445896</v>
      </c>
      <c r="BN151" s="35">
        <v>0.51041666666668095</v>
      </c>
      <c r="BO151" s="51">
        <f t="shared" si="59"/>
        <v>0</v>
      </c>
      <c r="BP151" s="36"/>
      <c r="BQ151" s="37"/>
      <c r="BR151" s="38"/>
      <c r="BS151" s="51">
        <f t="shared" si="53"/>
        <v>0</v>
      </c>
      <c r="BT151" s="36"/>
      <c r="BU151" s="37"/>
      <c r="BV151" s="38"/>
      <c r="BW151" s="53">
        <f t="shared" si="44"/>
        <v>0</v>
      </c>
      <c r="BX151" s="79"/>
      <c r="BY151" s="80"/>
      <c r="BZ151" s="81"/>
      <c r="CA151" s="80"/>
      <c r="CB151" s="54">
        <f t="shared" si="54"/>
        <v>0</v>
      </c>
    </row>
    <row r="152" spans="1:80" ht="15.75">
      <c r="A152" s="34">
        <v>0.51041666666668095</v>
      </c>
      <c r="B152" s="35">
        <v>0.51388888888890305</v>
      </c>
      <c r="C152" s="51">
        <f t="shared" si="55"/>
        <v>0</v>
      </c>
      <c r="D152" s="36"/>
      <c r="E152" s="37"/>
      <c r="F152" s="38"/>
      <c r="G152" s="51">
        <f t="shared" si="45"/>
        <v>0</v>
      </c>
      <c r="H152" s="36"/>
      <c r="I152" s="37"/>
      <c r="J152" s="38"/>
      <c r="K152" s="53">
        <f t="shared" si="40"/>
        <v>0</v>
      </c>
      <c r="L152" s="79"/>
      <c r="M152" s="80"/>
      <c r="N152" s="81"/>
      <c r="O152" s="80"/>
      <c r="P152" s="54">
        <f t="shared" si="46"/>
        <v>0</v>
      </c>
      <c r="Q152" s="34">
        <v>0.51041666666668095</v>
      </c>
      <c r="R152" s="35">
        <v>0.51388888888890305</v>
      </c>
      <c r="S152" s="51">
        <f t="shared" si="56"/>
        <v>0</v>
      </c>
      <c r="T152" s="36"/>
      <c r="U152" s="37"/>
      <c r="V152" s="38"/>
      <c r="W152" s="51">
        <f t="shared" si="47"/>
        <v>0</v>
      </c>
      <c r="X152" s="36"/>
      <c r="Y152" s="37"/>
      <c r="Z152" s="38"/>
      <c r="AA152" s="53">
        <f t="shared" si="41"/>
        <v>0</v>
      </c>
      <c r="AB152" s="79"/>
      <c r="AC152" s="80"/>
      <c r="AD152" s="81"/>
      <c r="AE152" s="80"/>
      <c r="AF152" s="54">
        <f t="shared" si="48"/>
        <v>0</v>
      </c>
      <c r="AG152" s="34">
        <v>0.51041666666668095</v>
      </c>
      <c r="AH152" s="35">
        <v>0.51388888888890305</v>
      </c>
      <c r="AI152" s="51">
        <f t="shared" si="57"/>
        <v>0</v>
      </c>
      <c r="AJ152" s="36"/>
      <c r="AK152" s="37"/>
      <c r="AL152" s="38"/>
      <c r="AM152" s="51">
        <f t="shared" si="49"/>
        <v>0</v>
      </c>
      <c r="AN152" s="36"/>
      <c r="AO152" s="37"/>
      <c r="AP152" s="38"/>
      <c r="AQ152" s="53">
        <f t="shared" si="42"/>
        <v>0</v>
      </c>
      <c r="AR152" s="79"/>
      <c r="AS152" s="80"/>
      <c r="AT152" s="81"/>
      <c r="AU152" s="80"/>
      <c r="AV152" s="54">
        <f t="shared" si="50"/>
        <v>0</v>
      </c>
      <c r="AW152" s="34">
        <v>0.51041666666668095</v>
      </c>
      <c r="AX152" s="35">
        <v>0.51388888888890305</v>
      </c>
      <c r="AY152" s="51">
        <f t="shared" si="58"/>
        <v>0</v>
      </c>
      <c r="AZ152" s="36"/>
      <c r="BA152" s="37"/>
      <c r="BB152" s="38"/>
      <c r="BC152" s="51">
        <f t="shared" si="51"/>
        <v>0</v>
      </c>
      <c r="BD152" s="36"/>
      <c r="BE152" s="37"/>
      <c r="BF152" s="38"/>
      <c r="BG152" s="53">
        <f t="shared" si="43"/>
        <v>0</v>
      </c>
      <c r="BH152" s="79"/>
      <c r="BI152" s="80"/>
      <c r="BJ152" s="81"/>
      <c r="BK152" s="80"/>
      <c r="BL152" s="54">
        <f t="shared" si="52"/>
        <v>0</v>
      </c>
      <c r="BM152" s="34">
        <v>0.51041666666668095</v>
      </c>
      <c r="BN152" s="35">
        <v>0.51388888888890305</v>
      </c>
      <c r="BO152" s="51">
        <f t="shared" si="59"/>
        <v>0</v>
      </c>
      <c r="BP152" s="36"/>
      <c r="BQ152" s="37"/>
      <c r="BR152" s="38"/>
      <c r="BS152" s="51">
        <f t="shared" si="53"/>
        <v>0</v>
      </c>
      <c r="BT152" s="36"/>
      <c r="BU152" s="37"/>
      <c r="BV152" s="38"/>
      <c r="BW152" s="53">
        <f t="shared" si="44"/>
        <v>0</v>
      </c>
      <c r="BX152" s="79"/>
      <c r="BY152" s="80"/>
      <c r="BZ152" s="81"/>
      <c r="CA152" s="80"/>
      <c r="CB152" s="54">
        <f t="shared" si="54"/>
        <v>0</v>
      </c>
    </row>
    <row r="153" spans="1:80" ht="15.75">
      <c r="A153" s="34">
        <v>0.51388888888890305</v>
      </c>
      <c r="B153" s="35">
        <v>0.51736111111112604</v>
      </c>
      <c r="C153" s="51">
        <f t="shared" si="55"/>
        <v>0</v>
      </c>
      <c r="D153" s="36"/>
      <c r="E153" s="37"/>
      <c r="F153" s="38"/>
      <c r="G153" s="51">
        <f t="shared" si="45"/>
        <v>0</v>
      </c>
      <c r="H153" s="36"/>
      <c r="I153" s="37"/>
      <c r="J153" s="38"/>
      <c r="K153" s="53">
        <f t="shared" si="40"/>
        <v>0</v>
      </c>
      <c r="L153" s="79"/>
      <c r="M153" s="80"/>
      <c r="N153" s="81"/>
      <c r="O153" s="80"/>
      <c r="P153" s="54">
        <f t="shared" si="46"/>
        <v>0</v>
      </c>
      <c r="Q153" s="34">
        <v>0.51388888888890305</v>
      </c>
      <c r="R153" s="35">
        <v>0.51736111111112604</v>
      </c>
      <c r="S153" s="51">
        <f t="shared" si="56"/>
        <v>0</v>
      </c>
      <c r="T153" s="36"/>
      <c r="U153" s="37"/>
      <c r="V153" s="38"/>
      <c r="W153" s="51">
        <f t="shared" si="47"/>
        <v>0</v>
      </c>
      <c r="X153" s="36"/>
      <c r="Y153" s="37"/>
      <c r="Z153" s="38"/>
      <c r="AA153" s="53">
        <f t="shared" si="41"/>
        <v>0</v>
      </c>
      <c r="AB153" s="79"/>
      <c r="AC153" s="80"/>
      <c r="AD153" s="81"/>
      <c r="AE153" s="80"/>
      <c r="AF153" s="54">
        <f t="shared" si="48"/>
        <v>0</v>
      </c>
      <c r="AG153" s="34">
        <v>0.51388888888890305</v>
      </c>
      <c r="AH153" s="35">
        <v>0.51736111111112604</v>
      </c>
      <c r="AI153" s="51">
        <f t="shared" si="57"/>
        <v>0</v>
      </c>
      <c r="AJ153" s="36"/>
      <c r="AK153" s="37"/>
      <c r="AL153" s="38"/>
      <c r="AM153" s="51">
        <f t="shared" si="49"/>
        <v>0</v>
      </c>
      <c r="AN153" s="36"/>
      <c r="AO153" s="37"/>
      <c r="AP153" s="38"/>
      <c r="AQ153" s="53">
        <f t="shared" si="42"/>
        <v>0</v>
      </c>
      <c r="AR153" s="79"/>
      <c r="AS153" s="80"/>
      <c r="AT153" s="81"/>
      <c r="AU153" s="80"/>
      <c r="AV153" s="54">
        <f t="shared" si="50"/>
        <v>0</v>
      </c>
      <c r="AW153" s="34">
        <v>0.51388888888890305</v>
      </c>
      <c r="AX153" s="35">
        <v>0.51736111111112604</v>
      </c>
      <c r="AY153" s="51">
        <f t="shared" si="58"/>
        <v>0</v>
      </c>
      <c r="AZ153" s="36"/>
      <c r="BA153" s="37"/>
      <c r="BB153" s="38"/>
      <c r="BC153" s="51">
        <f t="shared" si="51"/>
        <v>0</v>
      </c>
      <c r="BD153" s="36"/>
      <c r="BE153" s="37"/>
      <c r="BF153" s="38"/>
      <c r="BG153" s="53">
        <f t="shared" si="43"/>
        <v>0</v>
      </c>
      <c r="BH153" s="79"/>
      <c r="BI153" s="80"/>
      <c r="BJ153" s="81"/>
      <c r="BK153" s="80"/>
      <c r="BL153" s="54">
        <f t="shared" si="52"/>
        <v>0</v>
      </c>
      <c r="BM153" s="34">
        <v>0.51388888888890305</v>
      </c>
      <c r="BN153" s="35">
        <v>0.51736111111112604</v>
      </c>
      <c r="BO153" s="51">
        <f t="shared" si="59"/>
        <v>0</v>
      </c>
      <c r="BP153" s="36"/>
      <c r="BQ153" s="37"/>
      <c r="BR153" s="38"/>
      <c r="BS153" s="51">
        <f t="shared" si="53"/>
        <v>0</v>
      </c>
      <c r="BT153" s="36"/>
      <c r="BU153" s="37"/>
      <c r="BV153" s="38"/>
      <c r="BW153" s="53">
        <f t="shared" si="44"/>
        <v>0</v>
      </c>
      <c r="BX153" s="79"/>
      <c r="BY153" s="80"/>
      <c r="BZ153" s="81"/>
      <c r="CA153" s="80"/>
      <c r="CB153" s="54">
        <f t="shared" si="54"/>
        <v>0</v>
      </c>
    </row>
    <row r="154" spans="1:80" ht="15.75">
      <c r="A154" s="34">
        <v>0.51736111111112604</v>
      </c>
      <c r="B154" s="35">
        <v>0.52083333333334803</v>
      </c>
      <c r="C154" s="51">
        <f t="shared" si="55"/>
        <v>0</v>
      </c>
      <c r="D154" s="36"/>
      <c r="E154" s="37"/>
      <c r="F154" s="38"/>
      <c r="G154" s="51">
        <f t="shared" si="45"/>
        <v>0</v>
      </c>
      <c r="H154" s="36"/>
      <c r="I154" s="37"/>
      <c r="J154" s="38"/>
      <c r="K154" s="53">
        <f t="shared" si="40"/>
        <v>0</v>
      </c>
      <c r="L154" s="79"/>
      <c r="M154" s="80"/>
      <c r="N154" s="81"/>
      <c r="O154" s="80"/>
      <c r="P154" s="54">
        <f t="shared" si="46"/>
        <v>0</v>
      </c>
      <c r="Q154" s="34">
        <v>0.51736111111112604</v>
      </c>
      <c r="R154" s="35">
        <v>0.52083333333334803</v>
      </c>
      <c r="S154" s="51">
        <f t="shared" si="56"/>
        <v>0</v>
      </c>
      <c r="T154" s="36"/>
      <c r="U154" s="37"/>
      <c r="V154" s="38"/>
      <c r="W154" s="51">
        <f t="shared" si="47"/>
        <v>0</v>
      </c>
      <c r="X154" s="36"/>
      <c r="Y154" s="37"/>
      <c r="Z154" s="38"/>
      <c r="AA154" s="53">
        <f t="shared" si="41"/>
        <v>0</v>
      </c>
      <c r="AB154" s="79"/>
      <c r="AC154" s="80"/>
      <c r="AD154" s="81"/>
      <c r="AE154" s="80"/>
      <c r="AF154" s="54">
        <f t="shared" si="48"/>
        <v>0</v>
      </c>
      <c r="AG154" s="34">
        <v>0.51736111111112604</v>
      </c>
      <c r="AH154" s="35">
        <v>0.52083333333334803</v>
      </c>
      <c r="AI154" s="51">
        <f t="shared" si="57"/>
        <v>0</v>
      </c>
      <c r="AJ154" s="36"/>
      <c r="AK154" s="37"/>
      <c r="AL154" s="38"/>
      <c r="AM154" s="51">
        <f t="shared" si="49"/>
        <v>0</v>
      </c>
      <c r="AN154" s="36"/>
      <c r="AO154" s="37"/>
      <c r="AP154" s="38"/>
      <c r="AQ154" s="53">
        <f t="shared" si="42"/>
        <v>0</v>
      </c>
      <c r="AR154" s="79"/>
      <c r="AS154" s="80"/>
      <c r="AT154" s="81"/>
      <c r="AU154" s="80"/>
      <c r="AV154" s="54">
        <f t="shared" si="50"/>
        <v>0</v>
      </c>
      <c r="AW154" s="34">
        <v>0.51736111111112604</v>
      </c>
      <c r="AX154" s="35">
        <v>0.52083333333334803</v>
      </c>
      <c r="AY154" s="51">
        <f t="shared" si="58"/>
        <v>0</v>
      </c>
      <c r="AZ154" s="36"/>
      <c r="BA154" s="37"/>
      <c r="BB154" s="38"/>
      <c r="BC154" s="51">
        <f t="shared" si="51"/>
        <v>0</v>
      </c>
      <c r="BD154" s="36"/>
      <c r="BE154" s="37"/>
      <c r="BF154" s="38"/>
      <c r="BG154" s="53">
        <f t="shared" si="43"/>
        <v>0</v>
      </c>
      <c r="BH154" s="79"/>
      <c r="BI154" s="80"/>
      <c r="BJ154" s="81"/>
      <c r="BK154" s="80"/>
      <c r="BL154" s="54">
        <f t="shared" si="52"/>
        <v>0</v>
      </c>
      <c r="BM154" s="34">
        <v>0.51736111111112604</v>
      </c>
      <c r="BN154" s="35">
        <v>0.52083333333334803</v>
      </c>
      <c r="BO154" s="51">
        <f t="shared" si="59"/>
        <v>0</v>
      </c>
      <c r="BP154" s="36"/>
      <c r="BQ154" s="37"/>
      <c r="BR154" s="38"/>
      <c r="BS154" s="51">
        <f t="shared" si="53"/>
        <v>0</v>
      </c>
      <c r="BT154" s="36"/>
      <c r="BU154" s="37"/>
      <c r="BV154" s="38"/>
      <c r="BW154" s="53">
        <f t="shared" si="44"/>
        <v>0</v>
      </c>
      <c r="BX154" s="79"/>
      <c r="BY154" s="80"/>
      <c r="BZ154" s="81"/>
      <c r="CA154" s="80"/>
      <c r="CB154" s="54">
        <f t="shared" si="54"/>
        <v>0</v>
      </c>
    </row>
    <row r="155" spans="1:80" ht="15.75">
      <c r="A155" s="34">
        <v>0.52083333333334803</v>
      </c>
      <c r="B155" s="35">
        <v>0.52430555555557001</v>
      </c>
      <c r="C155" s="51">
        <f t="shared" si="55"/>
        <v>0</v>
      </c>
      <c r="D155" s="36"/>
      <c r="E155" s="37"/>
      <c r="F155" s="38"/>
      <c r="G155" s="51">
        <f t="shared" si="45"/>
        <v>0</v>
      </c>
      <c r="H155" s="36"/>
      <c r="I155" s="37"/>
      <c r="J155" s="38"/>
      <c r="K155" s="53">
        <f t="shared" si="40"/>
        <v>0</v>
      </c>
      <c r="L155" s="79"/>
      <c r="M155" s="80"/>
      <c r="N155" s="81"/>
      <c r="O155" s="80"/>
      <c r="P155" s="54">
        <f t="shared" si="46"/>
        <v>0</v>
      </c>
      <c r="Q155" s="34">
        <v>0.52083333333334803</v>
      </c>
      <c r="R155" s="35">
        <v>0.52430555555557001</v>
      </c>
      <c r="S155" s="51">
        <f t="shared" si="56"/>
        <v>0</v>
      </c>
      <c r="T155" s="36"/>
      <c r="U155" s="37"/>
      <c r="V155" s="38"/>
      <c r="W155" s="51">
        <f t="shared" si="47"/>
        <v>0</v>
      </c>
      <c r="X155" s="36"/>
      <c r="Y155" s="37"/>
      <c r="Z155" s="38"/>
      <c r="AA155" s="53">
        <f t="shared" si="41"/>
        <v>0</v>
      </c>
      <c r="AB155" s="79"/>
      <c r="AC155" s="80"/>
      <c r="AD155" s="81"/>
      <c r="AE155" s="80"/>
      <c r="AF155" s="54">
        <f t="shared" si="48"/>
        <v>0</v>
      </c>
      <c r="AG155" s="34">
        <v>0.52083333333334803</v>
      </c>
      <c r="AH155" s="35">
        <v>0.52430555555557001</v>
      </c>
      <c r="AI155" s="51">
        <f t="shared" si="57"/>
        <v>0</v>
      </c>
      <c r="AJ155" s="36"/>
      <c r="AK155" s="37"/>
      <c r="AL155" s="38"/>
      <c r="AM155" s="51">
        <f t="shared" si="49"/>
        <v>0</v>
      </c>
      <c r="AN155" s="36"/>
      <c r="AO155" s="37"/>
      <c r="AP155" s="38"/>
      <c r="AQ155" s="53">
        <f t="shared" si="42"/>
        <v>0</v>
      </c>
      <c r="AR155" s="79"/>
      <c r="AS155" s="80"/>
      <c r="AT155" s="81"/>
      <c r="AU155" s="80"/>
      <c r="AV155" s="54">
        <f t="shared" si="50"/>
        <v>0</v>
      </c>
      <c r="AW155" s="34">
        <v>0.52083333333334803</v>
      </c>
      <c r="AX155" s="35">
        <v>0.52430555555557001</v>
      </c>
      <c r="AY155" s="51">
        <f t="shared" si="58"/>
        <v>0</v>
      </c>
      <c r="AZ155" s="36"/>
      <c r="BA155" s="37"/>
      <c r="BB155" s="38"/>
      <c r="BC155" s="51">
        <f t="shared" si="51"/>
        <v>0</v>
      </c>
      <c r="BD155" s="36"/>
      <c r="BE155" s="37"/>
      <c r="BF155" s="38"/>
      <c r="BG155" s="53">
        <f t="shared" si="43"/>
        <v>0</v>
      </c>
      <c r="BH155" s="79"/>
      <c r="BI155" s="80"/>
      <c r="BJ155" s="81"/>
      <c r="BK155" s="80"/>
      <c r="BL155" s="54">
        <f t="shared" si="52"/>
        <v>0</v>
      </c>
      <c r="BM155" s="34">
        <v>0.52083333333334803</v>
      </c>
      <c r="BN155" s="35">
        <v>0.52430555555557001</v>
      </c>
      <c r="BO155" s="51">
        <f t="shared" si="59"/>
        <v>0</v>
      </c>
      <c r="BP155" s="36"/>
      <c r="BQ155" s="37"/>
      <c r="BR155" s="38"/>
      <c r="BS155" s="51">
        <f t="shared" si="53"/>
        <v>0</v>
      </c>
      <c r="BT155" s="36"/>
      <c r="BU155" s="37"/>
      <c r="BV155" s="38"/>
      <c r="BW155" s="53">
        <f t="shared" si="44"/>
        <v>0</v>
      </c>
      <c r="BX155" s="79"/>
      <c r="BY155" s="80"/>
      <c r="BZ155" s="81"/>
      <c r="CA155" s="80"/>
      <c r="CB155" s="54">
        <f t="shared" si="54"/>
        <v>0</v>
      </c>
    </row>
    <row r="156" spans="1:80" ht="15.75">
      <c r="A156" s="34">
        <v>0.52430555555557001</v>
      </c>
      <c r="B156" s="35">
        <v>0.527777777777793</v>
      </c>
      <c r="C156" s="51">
        <f t="shared" si="55"/>
        <v>0</v>
      </c>
      <c r="D156" s="36"/>
      <c r="E156" s="37"/>
      <c r="F156" s="38"/>
      <c r="G156" s="51">
        <f t="shared" si="45"/>
        <v>0</v>
      </c>
      <c r="H156" s="36"/>
      <c r="I156" s="37"/>
      <c r="J156" s="38"/>
      <c r="K156" s="53">
        <f t="shared" si="40"/>
        <v>0</v>
      </c>
      <c r="L156" s="79"/>
      <c r="M156" s="80"/>
      <c r="N156" s="81"/>
      <c r="O156" s="80"/>
      <c r="P156" s="54">
        <f t="shared" si="46"/>
        <v>0</v>
      </c>
      <c r="Q156" s="34">
        <v>0.52430555555557001</v>
      </c>
      <c r="R156" s="35">
        <v>0.527777777777793</v>
      </c>
      <c r="S156" s="51">
        <f t="shared" si="56"/>
        <v>0</v>
      </c>
      <c r="T156" s="36"/>
      <c r="U156" s="37"/>
      <c r="V156" s="38"/>
      <c r="W156" s="51">
        <f t="shared" si="47"/>
        <v>0</v>
      </c>
      <c r="X156" s="36"/>
      <c r="Y156" s="37"/>
      <c r="Z156" s="38"/>
      <c r="AA156" s="53">
        <f t="shared" si="41"/>
        <v>0</v>
      </c>
      <c r="AB156" s="79"/>
      <c r="AC156" s="80"/>
      <c r="AD156" s="81"/>
      <c r="AE156" s="80"/>
      <c r="AF156" s="54">
        <f t="shared" si="48"/>
        <v>0</v>
      </c>
      <c r="AG156" s="34">
        <v>0.52430555555557001</v>
      </c>
      <c r="AH156" s="35">
        <v>0.527777777777793</v>
      </c>
      <c r="AI156" s="51">
        <f t="shared" si="57"/>
        <v>0</v>
      </c>
      <c r="AJ156" s="36"/>
      <c r="AK156" s="37"/>
      <c r="AL156" s="38"/>
      <c r="AM156" s="51">
        <f t="shared" si="49"/>
        <v>0</v>
      </c>
      <c r="AN156" s="36"/>
      <c r="AO156" s="37"/>
      <c r="AP156" s="38"/>
      <c r="AQ156" s="53">
        <f t="shared" si="42"/>
        <v>0</v>
      </c>
      <c r="AR156" s="79"/>
      <c r="AS156" s="80"/>
      <c r="AT156" s="81"/>
      <c r="AU156" s="80"/>
      <c r="AV156" s="54">
        <f t="shared" si="50"/>
        <v>0</v>
      </c>
      <c r="AW156" s="34">
        <v>0.52430555555557001</v>
      </c>
      <c r="AX156" s="35">
        <v>0.527777777777793</v>
      </c>
      <c r="AY156" s="51">
        <f t="shared" si="58"/>
        <v>0</v>
      </c>
      <c r="AZ156" s="36"/>
      <c r="BA156" s="37"/>
      <c r="BB156" s="38"/>
      <c r="BC156" s="51">
        <f t="shared" si="51"/>
        <v>0</v>
      </c>
      <c r="BD156" s="36"/>
      <c r="BE156" s="37"/>
      <c r="BF156" s="38"/>
      <c r="BG156" s="53">
        <f t="shared" si="43"/>
        <v>0</v>
      </c>
      <c r="BH156" s="79"/>
      <c r="BI156" s="80"/>
      <c r="BJ156" s="81"/>
      <c r="BK156" s="80"/>
      <c r="BL156" s="54">
        <f t="shared" si="52"/>
        <v>0</v>
      </c>
      <c r="BM156" s="34">
        <v>0.52430555555557001</v>
      </c>
      <c r="BN156" s="35">
        <v>0.527777777777793</v>
      </c>
      <c r="BO156" s="51">
        <f t="shared" si="59"/>
        <v>0</v>
      </c>
      <c r="BP156" s="36"/>
      <c r="BQ156" s="37"/>
      <c r="BR156" s="38"/>
      <c r="BS156" s="51">
        <f t="shared" si="53"/>
        <v>0</v>
      </c>
      <c r="BT156" s="36"/>
      <c r="BU156" s="37"/>
      <c r="BV156" s="38"/>
      <c r="BW156" s="53">
        <f t="shared" si="44"/>
        <v>0</v>
      </c>
      <c r="BX156" s="79"/>
      <c r="BY156" s="80"/>
      <c r="BZ156" s="81"/>
      <c r="CA156" s="80"/>
      <c r="CB156" s="54">
        <f t="shared" si="54"/>
        <v>0</v>
      </c>
    </row>
    <row r="157" spans="1:80" ht="15.75">
      <c r="A157" s="34">
        <v>0.527777777777793</v>
      </c>
      <c r="B157" s="35">
        <v>0.53125000000001499</v>
      </c>
      <c r="C157" s="51">
        <f t="shared" si="55"/>
        <v>0</v>
      </c>
      <c r="D157" s="36"/>
      <c r="E157" s="37"/>
      <c r="F157" s="38"/>
      <c r="G157" s="51">
        <f t="shared" si="45"/>
        <v>0</v>
      </c>
      <c r="H157" s="36"/>
      <c r="I157" s="37"/>
      <c r="J157" s="38"/>
      <c r="K157" s="53">
        <f t="shared" si="40"/>
        <v>0</v>
      </c>
      <c r="L157" s="79"/>
      <c r="M157" s="80"/>
      <c r="N157" s="81"/>
      <c r="O157" s="80"/>
      <c r="P157" s="54">
        <f t="shared" si="46"/>
        <v>0</v>
      </c>
      <c r="Q157" s="34">
        <v>0.527777777777793</v>
      </c>
      <c r="R157" s="35">
        <v>0.53125000000001499</v>
      </c>
      <c r="S157" s="51">
        <f t="shared" si="56"/>
        <v>0</v>
      </c>
      <c r="T157" s="36"/>
      <c r="U157" s="37"/>
      <c r="V157" s="38"/>
      <c r="W157" s="51">
        <f t="shared" si="47"/>
        <v>0</v>
      </c>
      <c r="X157" s="36"/>
      <c r="Y157" s="37"/>
      <c r="Z157" s="38"/>
      <c r="AA157" s="53">
        <f t="shared" si="41"/>
        <v>0</v>
      </c>
      <c r="AB157" s="79"/>
      <c r="AC157" s="80"/>
      <c r="AD157" s="81"/>
      <c r="AE157" s="80"/>
      <c r="AF157" s="54">
        <f t="shared" si="48"/>
        <v>0</v>
      </c>
      <c r="AG157" s="34">
        <v>0.527777777777793</v>
      </c>
      <c r="AH157" s="35">
        <v>0.53125000000001499</v>
      </c>
      <c r="AI157" s="51">
        <f t="shared" si="57"/>
        <v>0</v>
      </c>
      <c r="AJ157" s="36"/>
      <c r="AK157" s="37"/>
      <c r="AL157" s="38"/>
      <c r="AM157" s="51">
        <f t="shared" si="49"/>
        <v>0</v>
      </c>
      <c r="AN157" s="36"/>
      <c r="AO157" s="37"/>
      <c r="AP157" s="38"/>
      <c r="AQ157" s="53">
        <f t="shared" si="42"/>
        <v>0</v>
      </c>
      <c r="AR157" s="79"/>
      <c r="AS157" s="80"/>
      <c r="AT157" s="81"/>
      <c r="AU157" s="80"/>
      <c r="AV157" s="54">
        <f t="shared" si="50"/>
        <v>0</v>
      </c>
      <c r="AW157" s="34">
        <v>0.527777777777793</v>
      </c>
      <c r="AX157" s="35">
        <v>0.53125000000001499</v>
      </c>
      <c r="AY157" s="51">
        <f t="shared" si="58"/>
        <v>0</v>
      </c>
      <c r="AZ157" s="36"/>
      <c r="BA157" s="37"/>
      <c r="BB157" s="38"/>
      <c r="BC157" s="51">
        <f t="shared" si="51"/>
        <v>0</v>
      </c>
      <c r="BD157" s="36"/>
      <c r="BE157" s="37"/>
      <c r="BF157" s="38"/>
      <c r="BG157" s="53">
        <f t="shared" si="43"/>
        <v>0</v>
      </c>
      <c r="BH157" s="79"/>
      <c r="BI157" s="80"/>
      <c r="BJ157" s="81"/>
      <c r="BK157" s="80"/>
      <c r="BL157" s="54">
        <f t="shared" si="52"/>
        <v>0</v>
      </c>
      <c r="BM157" s="34">
        <v>0.527777777777793</v>
      </c>
      <c r="BN157" s="35">
        <v>0.53125000000001499</v>
      </c>
      <c r="BO157" s="51">
        <f t="shared" si="59"/>
        <v>0</v>
      </c>
      <c r="BP157" s="36"/>
      <c r="BQ157" s="37"/>
      <c r="BR157" s="38"/>
      <c r="BS157" s="51">
        <f t="shared" si="53"/>
        <v>0</v>
      </c>
      <c r="BT157" s="36"/>
      <c r="BU157" s="37"/>
      <c r="BV157" s="38"/>
      <c r="BW157" s="53">
        <f t="shared" si="44"/>
        <v>0</v>
      </c>
      <c r="BX157" s="79"/>
      <c r="BY157" s="80"/>
      <c r="BZ157" s="81"/>
      <c r="CA157" s="80"/>
      <c r="CB157" s="54">
        <f t="shared" si="54"/>
        <v>0</v>
      </c>
    </row>
    <row r="158" spans="1:80" ht="15.75">
      <c r="A158" s="34">
        <v>0.53125000000001499</v>
      </c>
      <c r="B158" s="35">
        <v>0.53472222222223698</v>
      </c>
      <c r="C158" s="51">
        <f t="shared" si="55"/>
        <v>0</v>
      </c>
      <c r="D158" s="36"/>
      <c r="E158" s="37"/>
      <c r="F158" s="38"/>
      <c r="G158" s="51">
        <f t="shared" si="45"/>
        <v>0</v>
      </c>
      <c r="H158" s="36"/>
      <c r="I158" s="37"/>
      <c r="J158" s="38"/>
      <c r="K158" s="53">
        <f t="shared" si="40"/>
        <v>0</v>
      </c>
      <c r="L158" s="79"/>
      <c r="M158" s="80"/>
      <c r="N158" s="81"/>
      <c r="O158" s="80"/>
      <c r="P158" s="54">
        <f t="shared" si="46"/>
        <v>0</v>
      </c>
      <c r="Q158" s="34">
        <v>0.53125000000001499</v>
      </c>
      <c r="R158" s="35">
        <v>0.53472222222223698</v>
      </c>
      <c r="S158" s="51">
        <f t="shared" si="56"/>
        <v>0</v>
      </c>
      <c r="T158" s="36"/>
      <c r="U158" s="37"/>
      <c r="V158" s="38"/>
      <c r="W158" s="51">
        <f t="shared" si="47"/>
        <v>0</v>
      </c>
      <c r="X158" s="36"/>
      <c r="Y158" s="37"/>
      <c r="Z158" s="38"/>
      <c r="AA158" s="53">
        <f t="shared" si="41"/>
        <v>0</v>
      </c>
      <c r="AB158" s="79"/>
      <c r="AC158" s="80"/>
      <c r="AD158" s="81"/>
      <c r="AE158" s="80"/>
      <c r="AF158" s="54">
        <f t="shared" si="48"/>
        <v>0</v>
      </c>
      <c r="AG158" s="34">
        <v>0.53125000000001499</v>
      </c>
      <c r="AH158" s="35">
        <v>0.53472222222223698</v>
      </c>
      <c r="AI158" s="51">
        <f t="shared" si="57"/>
        <v>0</v>
      </c>
      <c r="AJ158" s="36"/>
      <c r="AK158" s="37"/>
      <c r="AL158" s="38"/>
      <c r="AM158" s="51">
        <f t="shared" si="49"/>
        <v>0</v>
      </c>
      <c r="AN158" s="36"/>
      <c r="AO158" s="37"/>
      <c r="AP158" s="38"/>
      <c r="AQ158" s="53">
        <f t="shared" si="42"/>
        <v>0</v>
      </c>
      <c r="AR158" s="79"/>
      <c r="AS158" s="80"/>
      <c r="AT158" s="81"/>
      <c r="AU158" s="80"/>
      <c r="AV158" s="54">
        <f t="shared" si="50"/>
        <v>0</v>
      </c>
      <c r="AW158" s="34">
        <v>0.53125000000001499</v>
      </c>
      <c r="AX158" s="35">
        <v>0.53472222222223698</v>
      </c>
      <c r="AY158" s="51">
        <f t="shared" si="58"/>
        <v>0</v>
      </c>
      <c r="AZ158" s="36"/>
      <c r="BA158" s="37"/>
      <c r="BB158" s="38"/>
      <c r="BC158" s="51">
        <f t="shared" si="51"/>
        <v>0</v>
      </c>
      <c r="BD158" s="36"/>
      <c r="BE158" s="37"/>
      <c r="BF158" s="38"/>
      <c r="BG158" s="53">
        <f t="shared" si="43"/>
        <v>0</v>
      </c>
      <c r="BH158" s="79"/>
      <c r="BI158" s="80"/>
      <c r="BJ158" s="81"/>
      <c r="BK158" s="80"/>
      <c r="BL158" s="54">
        <f t="shared" si="52"/>
        <v>0</v>
      </c>
      <c r="BM158" s="34">
        <v>0.53125000000001499</v>
      </c>
      <c r="BN158" s="35">
        <v>0.53472222222223698</v>
      </c>
      <c r="BO158" s="51">
        <f t="shared" si="59"/>
        <v>0</v>
      </c>
      <c r="BP158" s="36"/>
      <c r="BQ158" s="37"/>
      <c r="BR158" s="38"/>
      <c r="BS158" s="51">
        <f t="shared" si="53"/>
        <v>0</v>
      </c>
      <c r="BT158" s="36"/>
      <c r="BU158" s="37"/>
      <c r="BV158" s="38"/>
      <c r="BW158" s="53">
        <f t="shared" si="44"/>
        <v>0</v>
      </c>
      <c r="BX158" s="79"/>
      <c r="BY158" s="80"/>
      <c r="BZ158" s="81"/>
      <c r="CA158" s="80"/>
      <c r="CB158" s="54">
        <f t="shared" si="54"/>
        <v>0</v>
      </c>
    </row>
    <row r="159" spans="1:80" ht="15.75">
      <c r="A159" s="34">
        <v>0.53472222222223698</v>
      </c>
      <c r="B159" s="35">
        <v>0.53819444444445996</v>
      </c>
      <c r="C159" s="51">
        <f t="shared" si="55"/>
        <v>0</v>
      </c>
      <c r="D159" s="36"/>
      <c r="E159" s="37"/>
      <c r="F159" s="38"/>
      <c r="G159" s="51">
        <f t="shared" si="45"/>
        <v>0</v>
      </c>
      <c r="H159" s="36"/>
      <c r="I159" s="37"/>
      <c r="J159" s="38"/>
      <c r="K159" s="53">
        <f t="shared" si="40"/>
        <v>0</v>
      </c>
      <c r="L159" s="79"/>
      <c r="M159" s="80"/>
      <c r="N159" s="81"/>
      <c r="O159" s="80"/>
      <c r="P159" s="54">
        <f t="shared" si="46"/>
        <v>0</v>
      </c>
      <c r="Q159" s="34">
        <v>0.53472222222223698</v>
      </c>
      <c r="R159" s="35">
        <v>0.53819444444445996</v>
      </c>
      <c r="S159" s="51">
        <f t="shared" si="56"/>
        <v>0</v>
      </c>
      <c r="T159" s="36"/>
      <c r="U159" s="37"/>
      <c r="V159" s="38"/>
      <c r="W159" s="51">
        <f t="shared" si="47"/>
        <v>0</v>
      </c>
      <c r="X159" s="36"/>
      <c r="Y159" s="37"/>
      <c r="Z159" s="38"/>
      <c r="AA159" s="53">
        <f t="shared" si="41"/>
        <v>0</v>
      </c>
      <c r="AB159" s="79"/>
      <c r="AC159" s="80"/>
      <c r="AD159" s="81"/>
      <c r="AE159" s="80"/>
      <c r="AF159" s="54">
        <f t="shared" si="48"/>
        <v>0</v>
      </c>
      <c r="AG159" s="34">
        <v>0.53472222222223698</v>
      </c>
      <c r="AH159" s="35">
        <v>0.53819444444445996</v>
      </c>
      <c r="AI159" s="51">
        <f t="shared" si="57"/>
        <v>0</v>
      </c>
      <c r="AJ159" s="36"/>
      <c r="AK159" s="37"/>
      <c r="AL159" s="38"/>
      <c r="AM159" s="51">
        <f t="shared" si="49"/>
        <v>0</v>
      </c>
      <c r="AN159" s="36"/>
      <c r="AO159" s="37"/>
      <c r="AP159" s="38"/>
      <c r="AQ159" s="53">
        <f t="shared" si="42"/>
        <v>0</v>
      </c>
      <c r="AR159" s="79"/>
      <c r="AS159" s="80"/>
      <c r="AT159" s="81"/>
      <c r="AU159" s="80"/>
      <c r="AV159" s="54">
        <f t="shared" si="50"/>
        <v>0</v>
      </c>
      <c r="AW159" s="34">
        <v>0.53472222222223698</v>
      </c>
      <c r="AX159" s="35">
        <v>0.53819444444445996</v>
      </c>
      <c r="AY159" s="51">
        <f t="shared" si="58"/>
        <v>0</v>
      </c>
      <c r="AZ159" s="36"/>
      <c r="BA159" s="37"/>
      <c r="BB159" s="38"/>
      <c r="BC159" s="51">
        <f t="shared" si="51"/>
        <v>0</v>
      </c>
      <c r="BD159" s="36"/>
      <c r="BE159" s="37"/>
      <c r="BF159" s="38"/>
      <c r="BG159" s="53">
        <f t="shared" si="43"/>
        <v>0</v>
      </c>
      <c r="BH159" s="79"/>
      <c r="BI159" s="80"/>
      <c r="BJ159" s="81"/>
      <c r="BK159" s="80"/>
      <c r="BL159" s="54">
        <f t="shared" si="52"/>
        <v>0</v>
      </c>
      <c r="BM159" s="34">
        <v>0.53472222222223698</v>
      </c>
      <c r="BN159" s="35">
        <v>0.53819444444445996</v>
      </c>
      <c r="BO159" s="51">
        <f t="shared" si="59"/>
        <v>0</v>
      </c>
      <c r="BP159" s="36"/>
      <c r="BQ159" s="37"/>
      <c r="BR159" s="38"/>
      <c r="BS159" s="51">
        <f t="shared" si="53"/>
        <v>0</v>
      </c>
      <c r="BT159" s="36"/>
      <c r="BU159" s="37"/>
      <c r="BV159" s="38"/>
      <c r="BW159" s="53">
        <f t="shared" si="44"/>
        <v>0</v>
      </c>
      <c r="BX159" s="79"/>
      <c r="BY159" s="80"/>
      <c r="BZ159" s="81"/>
      <c r="CA159" s="80"/>
      <c r="CB159" s="54">
        <f t="shared" si="54"/>
        <v>0</v>
      </c>
    </row>
    <row r="160" spans="1:80" ht="15.75">
      <c r="A160" s="34">
        <v>0.53819444444445996</v>
      </c>
      <c r="B160" s="35">
        <v>0.54166666666668195</v>
      </c>
      <c r="C160" s="51">
        <f t="shared" si="55"/>
        <v>0</v>
      </c>
      <c r="D160" s="36"/>
      <c r="E160" s="37"/>
      <c r="F160" s="38"/>
      <c r="G160" s="51">
        <f t="shared" si="45"/>
        <v>0</v>
      </c>
      <c r="H160" s="36"/>
      <c r="I160" s="37"/>
      <c r="J160" s="38"/>
      <c r="K160" s="53">
        <f t="shared" si="40"/>
        <v>0</v>
      </c>
      <c r="L160" s="79"/>
      <c r="M160" s="80"/>
      <c r="N160" s="81"/>
      <c r="O160" s="80"/>
      <c r="P160" s="54">
        <f t="shared" si="46"/>
        <v>0</v>
      </c>
      <c r="Q160" s="34">
        <v>0.53819444444445996</v>
      </c>
      <c r="R160" s="35">
        <v>0.54166666666668195</v>
      </c>
      <c r="S160" s="51">
        <f t="shared" si="56"/>
        <v>0</v>
      </c>
      <c r="T160" s="36"/>
      <c r="U160" s="37"/>
      <c r="V160" s="38"/>
      <c r="W160" s="51">
        <f t="shared" si="47"/>
        <v>0</v>
      </c>
      <c r="X160" s="36"/>
      <c r="Y160" s="37"/>
      <c r="Z160" s="38"/>
      <c r="AA160" s="53">
        <f t="shared" si="41"/>
        <v>0</v>
      </c>
      <c r="AB160" s="79"/>
      <c r="AC160" s="80"/>
      <c r="AD160" s="81"/>
      <c r="AE160" s="80"/>
      <c r="AF160" s="54">
        <f t="shared" si="48"/>
        <v>0</v>
      </c>
      <c r="AG160" s="34">
        <v>0.53819444444445996</v>
      </c>
      <c r="AH160" s="35">
        <v>0.54166666666668195</v>
      </c>
      <c r="AI160" s="51">
        <f t="shared" si="57"/>
        <v>0</v>
      </c>
      <c r="AJ160" s="36"/>
      <c r="AK160" s="37"/>
      <c r="AL160" s="38"/>
      <c r="AM160" s="51">
        <f t="shared" si="49"/>
        <v>0</v>
      </c>
      <c r="AN160" s="36"/>
      <c r="AO160" s="37"/>
      <c r="AP160" s="38"/>
      <c r="AQ160" s="53">
        <f t="shared" si="42"/>
        <v>0</v>
      </c>
      <c r="AR160" s="79"/>
      <c r="AS160" s="80"/>
      <c r="AT160" s="81"/>
      <c r="AU160" s="80"/>
      <c r="AV160" s="54">
        <f t="shared" si="50"/>
        <v>0</v>
      </c>
      <c r="AW160" s="34">
        <v>0.53819444444445996</v>
      </c>
      <c r="AX160" s="35">
        <v>0.54166666666668195</v>
      </c>
      <c r="AY160" s="51">
        <f t="shared" si="58"/>
        <v>0</v>
      </c>
      <c r="AZ160" s="36"/>
      <c r="BA160" s="37"/>
      <c r="BB160" s="38"/>
      <c r="BC160" s="51">
        <f t="shared" si="51"/>
        <v>0</v>
      </c>
      <c r="BD160" s="36"/>
      <c r="BE160" s="37"/>
      <c r="BF160" s="38"/>
      <c r="BG160" s="53">
        <f t="shared" si="43"/>
        <v>0</v>
      </c>
      <c r="BH160" s="79"/>
      <c r="BI160" s="80"/>
      <c r="BJ160" s="81"/>
      <c r="BK160" s="80"/>
      <c r="BL160" s="54">
        <f t="shared" si="52"/>
        <v>0</v>
      </c>
      <c r="BM160" s="34">
        <v>0.53819444444445996</v>
      </c>
      <c r="BN160" s="35">
        <v>0.54166666666668195</v>
      </c>
      <c r="BO160" s="51">
        <f t="shared" si="59"/>
        <v>0</v>
      </c>
      <c r="BP160" s="36"/>
      <c r="BQ160" s="37"/>
      <c r="BR160" s="38"/>
      <c r="BS160" s="51">
        <f t="shared" si="53"/>
        <v>0</v>
      </c>
      <c r="BT160" s="36"/>
      <c r="BU160" s="37"/>
      <c r="BV160" s="38"/>
      <c r="BW160" s="53">
        <f t="shared" si="44"/>
        <v>0</v>
      </c>
      <c r="BX160" s="79"/>
      <c r="BY160" s="80"/>
      <c r="BZ160" s="81"/>
      <c r="CA160" s="80"/>
      <c r="CB160" s="54">
        <f t="shared" si="54"/>
        <v>0</v>
      </c>
    </row>
    <row r="161" spans="1:80" ht="15.75">
      <c r="A161" s="34">
        <v>0.54166666666668195</v>
      </c>
      <c r="B161" s="35">
        <v>0.54513888888890405</v>
      </c>
      <c r="C161" s="51">
        <f t="shared" si="55"/>
        <v>0</v>
      </c>
      <c r="D161" s="36"/>
      <c r="E161" s="37"/>
      <c r="F161" s="38"/>
      <c r="G161" s="51">
        <f t="shared" si="45"/>
        <v>0</v>
      </c>
      <c r="H161" s="36"/>
      <c r="I161" s="37"/>
      <c r="J161" s="38"/>
      <c r="K161" s="53">
        <f t="shared" si="40"/>
        <v>0</v>
      </c>
      <c r="L161" s="79"/>
      <c r="M161" s="80"/>
      <c r="N161" s="81"/>
      <c r="O161" s="80"/>
      <c r="P161" s="54">
        <f t="shared" si="46"/>
        <v>0</v>
      </c>
      <c r="Q161" s="34">
        <v>0.54166666666668195</v>
      </c>
      <c r="R161" s="35">
        <v>0.54513888888890405</v>
      </c>
      <c r="S161" s="51">
        <f t="shared" si="56"/>
        <v>0</v>
      </c>
      <c r="T161" s="36"/>
      <c r="U161" s="37"/>
      <c r="V161" s="38"/>
      <c r="W161" s="51">
        <f t="shared" si="47"/>
        <v>0</v>
      </c>
      <c r="X161" s="36"/>
      <c r="Y161" s="37"/>
      <c r="Z161" s="38"/>
      <c r="AA161" s="53">
        <f t="shared" si="41"/>
        <v>0</v>
      </c>
      <c r="AB161" s="79"/>
      <c r="AC161" s="80"/>
      <c r="AD161" s="81"/>
      <c r="AE161" s="80"/>
      <c r="AF161" s="54">
        <f t="shared" si="48"/>
        <v>0</v>
      </c>
      <c r="AG161" s="34">
        <v>0.54166666666668195</v>
      </c>
      <c r="AH161" s="35">
        <v>0.54513888888890405</v>
      </c>
      <c r="AI161" s="51">
        <f t="shared" si="57"/>
        <v>0</v>
      </c>
      <c r="AJ161" s="36"/>
      <c r="AK161" s="37"/>
      <c r="AL161" s="38"/>
      <c r="AM161" s="51">
        <f t="shared" si="49"/>
        <v>0</v>
      </c>
      <c r="AN161" s="36"/>
      <c r="AO161" s="37"/>
      <c r="AP161" s="38"/>
      <c r="AQ161" s="53">
        <f t="shared" si="42"/>
        <v>0</v>
      </c>
      <c r="AR161" s="79"/>
      <c r="AS161" s="80"/>
      <c r="AT161" s="81"/>
      <c r="AU161" s="80"/>
      <c r="AV161" s="54">
        <f t="shared" si="50"/>
        <v>0</v>
      </c>
      <c r="AW161" s="34">
        <v>0.54166666666668195</v>
      </c>
      <c r="AX161" s="35">
        <v>0.54513888888890405</v>
      </c>
      <c r="AY161" s="51">
        <f t="shared" si="58"/>
        <v>0</v>
      </c>
      <c r="AZ161" s="36"/>
      <c r="BA161" s="37"/>
      <c r="BB161" s="38"/>
      <c r="BC161" s="51">
        <f t="shared" si="51"/>
        <v>0</v>
      </c>
      <c r="BD161" s="36"/>
      <c r="BE161" s="37"/>
      <c r="BF161" s="38"/>
      <c r="BG161" s="53">
        <f t="shared" si="43"/>
        <v>0</v>
      </c>
      <c r="BH161" s="79"/>
      <c r="BI161" s="80"/>
      <c r="BJ161" s="81"/>
      <c r="BK161" s="80"/>
      <c r="BL161" s="54">
        <f t="shared" si="52"/>
        <v>0</v>
      </c>
      <c r="BM161" s="34">
        <v>0.54166666666668195</v>
      </c>
      <c r="BN161" s="35">
        <v>0.54513888888890405</v>
      </c>
      <c r="BO161" s="51">
        <f t="shared" si="59"/>
        <v>0</v>
      </c>
      <c r="BP161" s="36"/>
      <c r="BQ161" s="37"/>
      <c r="BR161" s="38"/>
      <c r="BS161" s="51">
        <f t="shared" si="53"/>
        <v>0</v>
      </c>
      <c r="BT161" s="36"/>
      <c r="BU161" s="37"/>
      <c r="BV161" s="38"/>
      <c r="BW161" s="53">
        <f t="shared" si="44"/>
        <v>0</v>
      </c>
      <c r="BX161" s="79"/>
      <c r="BY161" s="80"/>
      <c r="BZ161" s="81"/>
      <c r="CA161" s="80"/>
      <c r="CB161" s="54">
        <f t="shared" si="54"/>
        <v>0</v>
      </c>
    </row>
    <row r="162" spans="1:80" ht="15.75">
      <c r="A162" s="34">
        <v>0.54513888888890405</v>
      </c>
      <c r="B162" s="35">
        <v>0.54861111111112704</v>
      </c>
      <c r="C162" s="51">
        <f t="shared" si="55"/>
        <v>0</v>
      </c>
      <c r="D162" s="36"/>
      <c r="E162" s="37"/>
      <c r="F162" s="38"/>
      <c r="G162" s="51">
        <f t="shared" si="45"/>
        <v>0</v>
      </c>
      <c r="H162" s="36"/>
      <c r="I162" s="37"/>
      <c r="J162" s="38"/>
      <c r="K162" s="53">
        <f t="shared" si="40"/>
        <v>0</v>
      </c>
      <c r="L162" s="79"/>
      <c r="M162" s="80"/>
      <c r="N162" s="81"/>
      <c r="O162" s="80"/>
      <c r="P162" s="54">
        <f t="shared" si="46"/>
        <v>0</v>
      </c>
      <c r="Q162" s="34">
        <v>0.54513888888890405</v>
      </c>
      <c r="R162" s="35">
        <v>0.54861111111112704</v>
      </c>
      <c r="S162" s="51">
        <f t="shared" si="56"/>
        <v>0</v>
      </c>
      <c r="T162" s="36"/>
      <c r="U162" s="37"/>
      <c r="V162" s="38"/>
      <c r="W162" s="51">
        <f t="shared" si="47"/>
        <v>0</v>
      </c>
      <c r="X162" s="36"/>
      <c r="Y162" s="37"/>
      <c r="Z162" s="38"/>
      <c r="AA162" s="53">
        <f t="shared" si="41"/>
        <v>0</v>
      </c>
      <c r="AB162" s="79"/>
      <c r="AC162" s="80"/>
      <c r="AD162" s="81"/>
      <c r="AE162" s="80"/>
      <c r="AF162" s="54">
        <f t="shared" si="48"/>
        <v>0</v>
      </c>
      <c r="AG162" s="34">
        <v>0.54513888888890405</v>
      </c>
      <c r="AH162" s="35">
        <v>0.54861111111112704</v>
      </c>
      <c r="AI162" s="51">
        <f t="shared" si="57"/>
        <v>0</v>
      </c>
      <c r="AJ162" s="36"/>
      <c r="AK162" s="37"/>
      <c r="AL162" s="38"/>
      <c r="AM162" s="51">
        <f t="shared" si="49"/>
        <v>0</v>
      </c>
      <c r="AN162" s="36"/>
      <c r="AO162" s="37"/>
      <c r="AP162" s="38"/>
      <c r="AQ162" s="53">
        <f t="shared" si="42"/>
        <v>0</v>
      </c>
      <c r="AR162" s="79"/>
      <c r="AS162" s="80"/>
      <c r="AT162" s="81"/>
      <c r="AU162" s="80"/>
      <c r="AV162" s="54">
        <f t="shared" si="50"/>
        <v>0</v>
      </c>
      <c r="AW162" s="34">
        <v>0.54513888888890405</v>
      </c>
      <c r="AX162" s="35">
        <v>0.54861111111112704</v>
      </c>
      <c r="AY162" s="51">
        <f t="shared" si="58"/>
        <v>0</v>
      </c>
      <c r="AZ162" s="36"/>
      <c r="BA162" s="37"/>
      <c r="BB162" s="38"/>
      <c r="BC162" s="51">
        <f t="shared" si="51"/>
        <v>0</v>
      </c>
      <c r="BD162" s="36"/>
      <c r="BE162" s="37"/>
      <c r="BF162" s="38"/>
      <c r="BG162" s="53">
        <f t="shared" si="43"/>
        <v>0</v>
      </c>
      <c r="BH162" s="79"/>
      <c r="BI162" s="80"/>
      <c r="BJ162" s="81"/>
      <c r="BK162" s="80"/>
      <c r="BL162" s="54">
        <f t="shared" si="52"/>
        <v>0</v>
      </c>
      <c r="BM162" s="34">
        <v>0.54513888888890405</v>
      </c>
      <c r="BN162" s="35">
        <v>0.54861111111112704</v>
      </c>
      <c r="BO162" s="51">
        <f t="shared" si="59"/>
        <v>0</v>
      </c>
      <c r="BP162" s="36"/>
      <c r="BQ162" s="37"/>
      <c r="BR162" s="38"/>
      <c r="BS162" s="51">
        <f t="shared" si="53"/>
        <v>0</v>
      </c>
      <c r="BT162" s="36"/>
      <c r="BU162" s="37"/>
      <c r="BV162" s="38"/>
      <c r="BW162" s="53">
        <f t="shared" si="44"/>
        <v>0</v>
      </c>
      <c r="BX162" s="79"/>
      <c r="BY162" s="80"/>
      <c r="BZ162" s="81"/>
      <c r="CA162" s="80"/>
      <c r="CB162" s="54">
        <f t="shared" si="54"/>
        <v>0</v>
      </c>
    </row>
    <row r="163" spans="1:80" ht="15.75">
      <c r="A163" s="34">
        <v>0.54861111111112704</v>
      </c>
      <c r="B163" s="35">
        <v>0.55208333333334902</v>
      </c>
      <c r="C163" s="51">
        <f t="shared" si="55"/>
        <v>0</v>
      </c>
      <c r="D163" s="36"/>
      <c r="E163" s="37"/>
      <c r="F163" s="38"/>
      <c r="G163" s="51">
        <f t="shared" si="45"/>
        <v>0</v>
      </c>
      <c r="H163" s="36"/>
      <c r="I163" s="37"/>
      <c r="J163" s="38"/>
      <c r="K163" s="53">
        <f t="shared" si="40"/>
        <v>0</v>
      </c>
      <c r="L163" s="79"/>
      <c r="M163" s="80"/>
      <c r="N163" s="81"/>
      <c r="O163" s="80"/>
      <c r="P163" s="54">
        <f t="shared" si="46"/>
        <v>0</v>
      </c>
      <c r="Q163" s="34">
        <v>0.54861111111112704</v>
      </c>
      <c r="R163" s="35">
        <v>0.55208333333334902</v>
      </c>
      <c r="S163" s="51">
        <f t="shared" si="56"/>
        <v>0</v>
      </c>
      <c r="T163" s="36"/>
      <c r="U163" s="37"/>
      <c r="V163" s="38"/>
      <c r="W163" s="51">
        <f t="shared" si="47"/>
        <v>0</v>
      </c>
      <c r="X163" s="36"/>
      <c r="Y163" s="37"/>
      <c r="Z163" s="38"/>
      <c r="AA163" s="53">
        <f t="shared" si="41"/>
        <v>0</v>
      </c>
      <c r="AB163" s="79"/>
      <c r="AC163" s="80"/>
      <c r="AD163" s="81"/>
      <c r="AE163" s="80"/>
      <c r="AF163" s="54">
        <f t="shared" si="48"/>
        <v>0</v>
      </c>
      <c r="AG163" s="34">
        <v>0.54861111111112704</v>
      </c>
      <c r="AH163" s="35">
        <v>0.55208333333334902</v>
      </c>
      <c r="AI163" s="51">
        <f t="shared" si="57"/>
        <v>0</v>
      </c>
      <c r="AJ163" s="36"/>
      <c r="AK163" s="37"/>
      <c r="AL163" s="38"/>
      <c r="AM163" s="51">
        <f t="shared" si="49"/>
        <v>0</v>
      </c>
      <c r="AN163" s="36"/>
      <c r="AO163" s="37"/>
      <c r="AP163" s="38"/>
      <c r="AQ163" s="53">
        <f t="shared" si="42"/>
        <v>0</v>
      </c>
      <c r="AR163" s="79"/>
      <c r="AS163" s="80"/>
      <c r="AT163" s="81"/>
      <c r="AU163" s="80"/>
      <c r="AV163" s="54">
        <f t="shared" si="50"/>
        <v>0</v>
      </c>
      <c r="AW163" s="34">
        <v>0.54861111111112704</v>
      </c>
      <c r="AX163" s="35">
        <v>0.55208333333334902</v>
      </c>
      <c r="AY163" s="51">
        <f t="shared" si="58"/>
        <v>0</v>
      </c>
      <c r="AZ163" s="36"/>
      <c r="BA163" s="37"/>
      <c r="BB163" s="38"/>
      <c r="BC163" s="51">
        <f t="shared" si="51"/>
        <v>0</v>
      </c>
      <c r="BD163" s="36"/>
      <c r="BE163" s="37"/>
      <c r="BF163" s="38"/>
      <c r="BG163" s="53">
        <f t="shared" si="43"/>
        <v>0</v>
      </c>
      <c r="BH163" s="79"/>
      <c r="BI163" s="80"/>
      <c r="BJ163" s="81"/>
      <c r="BK163" s="80"/>
      <c r="BL163" s="54">
        <f t="shared" si="52"/>
        <v>0</v>
      </c>
      <c r="BM163" s="34">
        <v>0.54861111111112704</v>
      </c>
      <c r="BN163" s="35">
        <v>0.55208333333334902</v>
      </c>
      <c r="BO163" s="51">
        <f t="shared" si="59"/>
        <v>0</v>
      </c>
      <c r="BP163" s="36"/>
      <c r="BQ163" s="37"/>
      <c r="BR163" s="38"/>
      <c r="BS163" s="51">
        <f t="shared" si="53"/>
        <v>0</v>
      </c>
      <c r="BT163" s="36"/>
      <c r="BU163" s="37"/>
      <c r="BV163" s="38"/>
      <c r="BW163" s="53">
        <f t="shared" si="44"/>
        <v>0</v>
      </c>
      <c r="BX163" s="79"/>
      <c r="BY163" s="80"/>
      <c r="BZ163" s="81"/>
      <c r="CA163" s="80"/>
      <c r="CB163" s="54">
        <f t="shared" si="54"/>
        <v>0</v>
      </c>
    </row>
    <row r="164" spans="1:80" ht="15.75">
      <c r="A164" s="34">
        <v>0.55208333333334902</v>
      </c>
      <c r="B164" s="35">
        <v>0.55555555555557101</v>
      </c>
      <c r="C164" s="51">
        <f t="shared" si="55"/>
        <v>0</v>
      </c>
      <c r="D164" s="36"/>
      <c r="E164" s="37"/>
      <c r="F164" s="38"/>
      <c r="G164" s="51">
        <f t="shared" si="45"/>
        <v>0</v>
      </c>
      <c r="H164" s="36"/>
      <c r="I164" s="37"/>
      <c r="J164" s="38"/>
      <c r="K164" s="53">
        <f t="shared" si="40"/>
        <v>0</v>
      </c>
      <c r="L164" s="79"/>
      <c r="M164" s="80"/>
      <c r="N164" s="81"/>
      <c r="O164" s="80"/>
      <c r="P164" s="54">
        <f t="shared" si="46"/>
        <v>0</v>
      </c>
      <c r="Q164" s="34">
        <v>0.55208333333334902</v>
      </c>
      <c r="R164" s="35">
        <v>0.55555555555557101</v>
      </c>
      <c r="S164" s="51">
        <f t="shared" si="56"/>
        <v>0</v>
      </c>
      <c r="T164" s="36"/>
      <c r="U164" s="37"/>
      <c r="V164" s="38"/>
      <c r="W164" s="51">
        <f t="shared" si="47"/>
        <v>0</v>
      </c>
      <c r="X164" s="36"/>
      <c r="Y164" s="37"/>
      <c r="Z164" s="38"/>
      <c r="AA164" s="53">
        <f t="shared" si="41"/>
        <v>0</v>
      </c>
      <c r="AB164" s="79"/>
      <c r="AC164" s="80"/>
      <c r="AD164" s="81"/>
      <c r="AE164" s="80"/>
      <c r="AF164" s="54">
        <f t="shared" si="48"/>
        <v>0</v>
      </c>
      <c r="AG164" s="34">
        <v>0.55208333333334902</v>
      </c>
      <c r="AH164" s="35">
        <v>0.55555555555557101</v>
      </c>
      <c r="AI164" s="51">
        <f t="shared" si="57"/>
        <v>0</v>
      </c>
      <c r="AJ164" s="36"/>
      <c r="AK164" s="37"/>
      <c r="AL164" s="38"/>
      <c r="AM164" s="51">
        <f t="shared" si="49"/>
        <v>0</v>
      </c>
      <c r="AN164" s="36"/>
      <c r="AO164" s="37"/>
      <c r="AP164" s="38"/>
      <c r="AQ164" s="53">
        <f t="shared" si="42"/>
        <v>0</v>
      </c>
      <c r="AR164" s="79"/>
      <c r="AS164" s="80"/>
      <c r="AT164" s="81"/>
      <c r="AU164" s="80"/>
      <c r="AV164" s="54">
        <f t="shared" si="50"/>
        <v>0</v>
      </c>
      <c r="AW164" s="34">
        <v>0.55208333333334902</v>
      </c>
      <c r="AX164" s="35">
        <v>0.55555555555557101</v>
      </c>
      <c r="AY164" s="51">
        <f t="shared" si="58"/>
        <v>0</v>
      </c>
      <c r="AZ164" s="36"/>
      <c r="BA164" s="37"/>
      <c r="BB164" s="38"/>
      <c r="BC164" s="51">
        <f t="shared" si="51"/>
        <v>0</v>
      </c>
      <c r="BD164" s="36"/>
      <c r="BE164" s="37"/>
      <c r="BF164" s="38"/>
      <c r="BG164" s="53">
        <f t="shared" si="43"/>
        <v>0</v>
      </c>
      <c r="BH164" s="79"/>
      <c r="BI164" s="80"/>
      <c r="BJ164" s="81"/>
      <c r="BK164" s="80"/>
      <c r="BL164" s="54">
        <f t="shared" si="52"/>
        <v>0</v>
      </c>
      <c r="BM164" s="34">
        <v>0.55208333333334902</v>
      </c>
      <c r="BN164" s="35">
        <v>0.55555555555557101</v>
      </c>
      <c r="BO164" s="51">
        <f t="shared" si="59"/>
        <v>0</v>
      </c>
      <c r="BP164" s="36"/>
      <c r="BQ164" s="37"/>
      <c r="BR164" s="38"/>
      <c r="BS164" s="51">
        <f t="shared" si="53"/>
        <v>0</v>
      </c>
      <c r="BT164" s="36"/>
      <c r="BU164" s="37"/>
      <c r="BV164" s="38"/>
      <c r="BW164" s="53">
        <f t="shared" si="44"/>
        <v>0</v>
      </c>
      <c r="BX164" s="79"/>
      <c r="BY164" s="80"/>
      <c r="BZ164" s="81"/>
      <c r="CA164" s="80"/>
      <c r="CB164" s="54">
        <f t="shared" si="54"/>
        <v>0</v>
      </c>
    </row>
    <row r="165" spans="1:80" ht="15.75">
      <c r="A165" s="34">
        <v>0.55555555555557101</v>
      </c>
      <c r="B165" s="35">
        <v>0.559027777777794</v>
      </c>
      <c r="C165" s="51">
        <f t="shared" si="55"/>
        <v>0</v>
      </c>
      <c r="D165" s="36"/>
      <c r="E165" s="37"/>
      <c r="F165" s="38"/>
      <c r="G165" s="51">
        <f t="shared" si="45"/>
        <v>0</v>
      </c>
      <c r="H165" s="36"/>
      <c r="I165" s="37"/>
      <c r="J165" s="38"/>
      <c r="K165" s="53">
        <f t="shared" si="40"/>
        <v>0</v>
      </c>
      <c r="L165" s="79"/>
      <c r="M165" s="80"/>
      <c r="N165" s="81"/>
      <c r="O165" s="80"/>
      <c r="P165" s="54">
        <f t="shared" si="46"/>
        <v>0</v>
      </c>
      <c r="Q165" s="34">
        <v>0.55555555555557101</v>
      </c>
      <c r="R165" s="35">
        <v>0.559027777777794</v>
      </c>
      <c r="S165" s="51">
        <f t="shared" si="56"/>
        <v>0</v>
      </c>
      <c r="T165" s="36"/>
      <c r="U165" s="37"/>
      <c r="V165" s="38"/>
      <c r="W165" s="51">
        <f t="shared" si="47"/>
        <v>0</v>
      </c>
      <c r="X165" s="36"/>
      <c r="Y165" s="37"/>
      <c r="Z165" s="38"/>
      <c r="AA165" s="53">
        <f t="shared" si="41"/>
        <v>0</v>
      </c>
      <c r="AB165" s="79"/>
      <c r="AC165" s="80"/>
      <c r="AD165" s="81"/>
      <c r="AE165" s="80"/>
      <c r="AF165" s="54">
        <f t="shared" si="48"/>
        <v>0</v>
      </c>
      <c r="AG165" s="34">
        <v>0.55555555555557101</v>
      </c>
      <c r="AH165" s="35">
        <v>0.559027777777794</v>
      </c>
      <c r="AI165" s="51">
        <f t="shared" si="57"/>
        <v>0</v>
      </c>
      <c r="AJ165" s="36"/>
      <c r="AK165" s="37"/>
      <c r="AL165" s="38"/>
      <c r="AM165" s="51">
        <f t="shared" si="49"/>
        <v>0</v>
      </c>
      <c r="AN165" s="36"/>
      <c r="AO165" s="37"/>
      <c r="AP165" s="38"/>
      <c r="AQ165" s="53">
        <f t="shared" si="42"/>
        <v>0</v>
      </c>
      <c r="AR165" s="79"/>
      <c r="AS165" s="80"/>
      <c r="AT165" s="81"/>
      <c r="AU165" s="80"/>
      <c r="AV165" s="54">
        <f t="shared" si="50"/>
        <v>0</v>
      </c>
      <c r="AW165" s="34">
        <v>0.55555555555557101</v>
      </c>
      <c r="AX165" s="35">
        <v>0.559027777777794</v>
      </c>
      <c r="AY165" s="51">
        <f t="shared" si="58"/>
        <v>0</v>
      </c>
      <c r="AZ165" s="36"/>
      <c r="BA165" s="37"/>
      <c r="BB165" s="38"/>
      <c r="BC165" s="51">
        <f t="shared" si="51"/>
        <v>0</v>
      </c>
      <c r="BD165" s="36"/>
      <c r="BE165" s="37"/>
      <c r="BF165" s="38"/>
      <c r="BG165" s="53">
        <f t="shared" si="43"/>
        <v>0</v>
      </c>
      <c r="BH165" s="79"/>
      <c r="BI165" s="80"/>
      <c r="BJ165" s="81"/>
      <c r="BK165" s="80"/>
      <c r="BL165" s="54">
        <f t="shared" si="52"/>
        <v>0</v>
      </c>
      <c r="BM165" s="34">
        <v>0.55555555555557101</v>
      </c>
      <c r="BN165" s="35">
        <v>0.559027777777794</v>
      </c>
      <c r="BO165" s="51">
        <f t="shared" si="59"/>
        <v>0</v>
      </c>
      <c r="BP165" s="36"/>
      <c r="BQ165" s="37"/>
      <c r="BR165" s="38"/>
      <c r="BS165" s="51">
        <f t="shared" si="53"/>
        <v>0</v>
      </c>
      <c r="BT165" s="36"/>
      <c r="BU165" s="37"/>
      <c r="BV165" s="38"/>
      <c r="BW165" s="53">
        <f t="shared" si="44"/>
        <v>0</v>
      </c>
      <c r="BX165" s="79"/>
      <c r="BY165" s="80"/>
      <c r="BZ165" s="81"/>
      <c r="CA165" s="80"/>
      <c r="CB165" s="54">
        <f t="shared" si="54"/>
        <v>0</v>
      </c>
    </row>
    <row r="166" spans="1:80" ht="15.75">
      <c r="A166" s="34">
        <v>0.559027777777794</v>
      </c>
      <c r="B166" s="35">
        <v>0.56250000000001599</v>
      </c>
      <c r="C166" s="51">
        <f t="shared" si="55"/>
        <v>0</v>
      </c>
      <c r="D166" s="36"/>
      <c r="E166" s="37"/>
      <c r="F166" s="38"/>
      <c r="G166" s="51">
        <f t="shared" si="45"/>
        <v>0</v>
      </c>
      <c r="H166" s="36"/>
      <c r="I166" s="37"/>
      <c r="J166" s="38"/>
      <c r="K166" s="53">
        <f t="shared" si="40"/>
        <v>0</v>
      </c>
      <c r="L166" s="79"/>
      <c r="M166" s="80"/>
      <c r="N166" s="81"/>
      <c r="O166" s="80"/>
      <c r="P166" s="54">
        <f t="shared" si="46"/>
        <v>0</v>
      </c>
      <c r="Q166" s="34">
        <v>0.559027777777794</v>
      </c>
      <c r="R166" s="35">
        <v>0.56250000000001599</v>
      </c>
      <c r="S166" s="51">
        <f t="shared" si="56"/>
        <v>0</v>
      </c>
      <c r="T166" s="36"/>
      <c r="U166" s="37"/>
      <c r="V166" s="38"/>
      <c r="W166" s="51">
        <f t="shared" si="47"/>
        <v>0</v>
      </c>
      <c r="X166" s="36"/>
      <c r="Y166" s="37"/>
      <c r="Z166" s="38"/>
      <c r="AA166" s="53">
        <f t="shared" si="41"/>
        <v>0</v>
      </c>
      <c r="AB166" s="79"/>
      <c r="AC166" s="80"/>
      <c r="AD166" s="81"/>
      <c r="AE166" s="80"/>
      <c r="AF166" s="54">
        <f t="shared" si="48"/>
        <v>0</v>
      </c>
      <c r="AG166" s="34">
        <v>0.559027777777794</v>
      </c>
      <c r="AH166" s="35">
        <v>0.56250000000001599</v>
      </c>
      <c r="AI166" s="51">
        <f t="shared" si="57"/>
        <v>0</v>
      </c>
      <c r="AJ166" s="36"/>
      <c r="AK166" s="37"/>
      <c r="AL166" s="38"/>
      <c r="AM166" s="51">
        <f t="shared" si="49"/>
        <v>0</v>
      </c>
      <c r="AN166" s="36"/>
      <c r="AO166" s="37"/>
      <c r="AP166" s="38"/>
      <c r="AQ166" s="53">
        <f t="shared" si="42"/>
        <v>0</v>
      </c>
      <c r="AR166" s="79"/>
      <c r="AS166" s="80"/>
      <c r="AT166" s="81"/>
      <c r="AU166" s="80"/>
      <c r="AV166" s="54">
        <f t="shared" si="50"/>
        <v>0</v>
      </c>
      <c r="AW166" s="34">
        <v>0.559027777777794</v>
      </c>
      <c r="AX166" s="35">
        <v>0.56250000000001599</v>
      </c>
      <c r="AY166" s="51">
        <f t="shared" si="58"/>
        <v>0</v>
      </c>
      <c r="AZ166" s="36"/>
      <c r="BA166" s="37"/>
      <c r="BB166" s="38"/>
      <c r="BC166" s="51">
        <f t="shared" si="51"/>
        <v>0</v>
      </c>
      <c r="BD166" s="36"/>
      <c r="BE166" s="37"/>
      <c r="BF166" s="38"/>
      <c r="BG166" s="53">
        <f t="shared" si="43"/>
        <v>0</v>
      </c>
      <c r="BH166" s="79"/>
      <c r="BI166" s="80"/>
      <c r="BJ166" s="81"/>
      <c r="BK166" s="80"/>
      <c r="BL166" s="54">
        <f t="shared" si="52"/>
        <v>0</v>
      </c>
      <c r="BM166" s="34">
        <v>0.559027777777794</v>
      </c>
      <c r="BN166" s="35">
        <v>0.56250000000001599</v>
      </c>
      <c r="BO166" s="51">
        <f t="shared" si="59"/>
        <v>0</v>
      </c>
      <c r="BP166" s="36"/>
      <c r="BQ166" s="37"/>
      <c r="BR166" s="38"/>
      <c r="BS166" s="51">
        <f t="shared" si="53"/>
        <v>0</v>
      </c>
      <c r="BT166" s="36"/>
      <c r="BU166" s="37"/>
      <c r="BV166" s="38"/>
      <c r="BW166" s="53">
        <f t="shared" si="44"/>
        <v>0</v>
      </c>
      <c r="BX166" s="79"/>
      <c r="BY166" s="80"/>
      <c r="BZ166" s="81"/>
      <c r="CA166" s="80"/>
      <c r="CB166" s="54">
        <f t="shared" si="54"/>
        <v>0</v>
      </c>
    </row>
    <row r="167" spans="1:80" ht="15.75">
      <c r="A167" s="34">
        <v>0.56250000000001599</v>
      </c>
      <c r="B167" s="35">
        <v>0.56597222222223798</v>
      </c>
      <c r="C167" s="51">
        <f t="shared" si="55"/>
        <v>0</v>
      </c>
      <c r="D167" s="36"/>
      <c r="E167" s="37"/>
      <c r="F167" s="38"/>
      <c r="G167" s="51">
        <f t="shared" si="45"/>
        <v>0</v>
      </c>
      <c r="H167" s="36"/>
      <c r="I167" s="37"/>
      <c r="J167" s="38"/>
      <c r="K167" s="53">
        <f t="shared" si="40"/>
        <v>0</v>
      </c>
      <c r="L167" s="79"/>
      <c r="M167" s="80"/>
      <c r="N167" s="81"/>
      <c r="O167" s="80"/>
      <c r="P167" s="54">
        <f t="shared" si="46"/>
        <v>0</v>
      </c>
      <c r="Q167" s="34">
        <v>0.56250000000001599</v>
      </c>
      <c r="R167" s="35">
        <v>0.56597222222223798</v>
      </c>
      <c r="S167" s="51">
        <f t="shared" si="56"/>
        <v>0</v>
      </c>
      <c r="T167" s="36"/>
      <c r="U167" s="37"/>
      <c r="V167" s="38"/>
      <c r="W167" s="51">
        <f t="shared" si="47"/>
        <v>0</v>
      </c>
      <c r="X167" s="36"/>
      <c r="Y167" s="37"/>
      <c r="Z167" s="38"/>
      <c r="AA167" s="53">
        <f t="shared" si="41"/>
        <v>0</v>
      </c>
      <c r="AB167" s="79"/>
      <c r="AC167" s="80"/>
      <c r="AD167" s="81"/>
      <c r="AE167" s="80"/>
      <c r="AF167" s="54">
        <f t="shared" si="48"/>
        <v>0</v>
      </c>
      <c r="AG167" s="34">
        <v>0.56250000000001599</v>
      </c>
      <c r="AH167" s="35">
        <v>0.56597222222223798</v>
      </c>
      <c r="AI167" s="51">
        <f t="shared" si="57"/>
        <v>0</v>
      </c>
      <c r="AJ167" s="36"/>
      <c r="AK167" s="37"/>
      <c r="AL167" s="38"/>
      <c r="AM167" s="51">
        <f t="shared" si="49"/>
        <v>0</v>
      </c>
      <c r="AN167" s="36"/>
      <c r="AO167" s="37"/>
      <c r="AP167" s="38"/>
      <c r="AQ167" s="53">
        <f t="shared" si="42"/>
        <v>0</v>
      </c>
      <c r="AR167" s="79"/>
      <c r="AS167" s="80"/>
      <c r="AT167" s="81"/>
      <c r="AU167" s="80"/>
      <c r="AV167" s="54">
        <f t="shared" si="50"/>
        <v>0</v>
      </c>
      <c r="AW167" s="34">
        <v>0.56250000000001599</v>
      </c>
      <c r="AX167" s="35">
        <v>0.56597222222223798</v>
      </c>
      <c r="AY167" s="51">
        <f t="shared" si="58"/>
        <v>0</v>
      </c>
      <c r="AZ167" s="36"/>
      <c r="BA167" s="37"/>
      <c r="BB167" s="38"/>
      <c r="BC167" s="51">
        <f t="shared" si="51"/>
        <v>0</v>
      </c>
      <c r="BD167" s="36"/>
      <c r="BE167" s="37"/>
      <c r="BF167" s="38"/>
      <c r="BG167" s="53">
        <f t="shared" si="43"/>
        <v>0</v>
      </c>
      <c r="BH167" s="79"/>
      <c r="BI167" s="80"/>
      <c r="BJ167" s="81"/>
      <c r="BK167" s="80"/>
      <c r="BL167" s="54">
        <f t="shared" si="52"/>
        <v>0</v>
      </c>
      <c r="BM167" s="34">
        <v>0.56250000000001599</v>
      </c>
      <c r="BN167" s="35">
        <v>0.56597222222223798</v>
      </c>
      <c r="BO167" s="51">
        <f t="shared" si="59"/>
        <v>0</v>
      </c>
      <c r="BP167" s="36"/>
      <c r="BQ167" s="37"/>
      <c r="BR167" s="38"/>
      <c r="BS167" s="51">
        <f t="shared" si="53"/>
        <v>0</v>
      </c>
      <c r="BT167" s="36"/>
      <c r="BU167" s="37"/>
      <c r="BV167" s="38"/>
      <c r="BW167" s="53">
        <f t="shared" si="44"/>
        <v>0</v>
      </c>
      <c r="BX167" s="79"/>
      <c r="BY167" s="80"/>
      <c r="BZ167" s="81"/>
      <c r="CA167" s="80"/>
      <c r="CB167" s="54">
        <f t="shared" si="54"/>
        <v>0</v>
      </c>
    </row>
    <row r="168" spans="1:80" ht="15.75">
      <c r="A168" s="34">
        <v>0.56597222222223798</v>
      </c>
      <c r="B168" s="35">
        <v>0.56944444444446096</v>
      </c>
      <c r="C168" s="51">
        <f t="shared" si="55"/>
        <v>0</v>
      </c>
      <c r="D168" s="36"/>
      <c r="E168" s="37"/>
      <c r="F168" s="38"/>
      <c r="G168" s="51">
        <f t="shared" si="45"/>
        <v>0</v>
      </c>
      <c r="H168" s="36"/>
      <c r="I168" s="37"/>
      <c r="J168" s="38"/>
      <c r="K168" s="53">
        <f t="shared" si="40"/>
        <v>0</v>
      </c>
      <c r="L168" s="79"/>
      <c r="M168" s="80"/>
      <c r="N168" s="81"/>
      <c r="O168" s="80"/>
      <c r="P168" s="54">
        <f t="shared" si="46"/>
        <v>0</v>
      </c>
      <c r="Q168" s="34">
        <v>0.56597222222223798</v>
      </c>
      <c r="R168" s="35">
        <v>0.56944444444446096</v>
      </c>
      <c r="S168" s="51">
        <f t="shared" si="56"/>
        <v>0</v>
      </c>
      <c r="T168" s="36"/>
      <c r="U168" s="37"/>
      <c r="V168" s="38"/>
      <c r="W168" s="51">
        <f t="shared" si="47"/>
        <v>0</v>
      </c>
      <c r="X168" s="36"/>
      <c r="Y168" s="37"/>
      <c r="Z168" s="38"/>
      <c r="AA168" s="53">
        <f t="shared" si="41"/>
        <v>0</v>
      </c>
      <c r="AB168" s="79"/>
      <c r="AC168" s="80"/>
      <c r="AD168" s="81"/>
      <c r="AE168" s="80"/>
      <c r="AF168" s="54">
        <f t="shared" si="48"/>
        <v>0</v>
      </c>
      <c r="AG168" s="34">
        <v>0.56597222222223798</v>
      </c>
      <c r="AH168" s="35">
        <v>0.56944444444446096</v>
      </c>
      <c r="AI168" s="51">
        <f t="shared" si="57"/>
        <v>0</v>
      </c>
      <c r="AJ168" s="36"/>
      <c r="AK168" s="37"/>
      <c r="AL168" s="38"/>
      <c r="AM168" s="51">
        <f t="shared" si="49"/>
        <v>0</v>
      </c>
      <c r="AN168" s="36"/>
      <c r="AO168" s="37"/>
      <c r="AP168" s="38"/>
      <c r="AQ168" s="53">
        <f t="shared" si="42"/>
        <v>0</v>
      </c>
      <c r="AR168" s="79"/>
      <c r="AS168" s="80"/>
      <c r="AT168" s="81"/>
      <c r="AU168" s="80"/>
      <c r="AV168" s="54">
        <f t="shared" si="50"/>
        <v>0</v>
      </c>
      <c r="AW168" s="34">
        <v>0.56597222222223798</v>
      </c>
      <c r="AX168" s="35">
        <v>0.56944444444446096</v>
      </c>
      <c r="AY168" s="51">
        <f t="shared" si="58"/>
        <v>0</v>
      </c>
      <c r="AZ168" s="36"/>
      <c r="BA168" s="37"/>
      <c r="BB168" s="38"/>
      <c r="BC168" s="51">
        <f t="shared" si="51"/>
        <v>0</v>
      </c>
      <c r="BD168" s="36"/>
      <c r="BE168" s="37"/>
      <c r="BF168" s="38"/>
      <c r="BG168" s="53">
        <f t="shared" si="43"/>
        <v>0</v>
      </c>
      <c r="BH168" s="79"/>
      <c r="BI168" s="80"/>
      <c r="BJ168" s="81"/>
      <c r="BK168" s="80"/>
      <c r="BL168" s="54">
        <f t="shared" si="52"/>
        <v>0</v>
      </c>
      <c r="BM168" s="34">
        <v>0.56597222222223798</v>
      </c>
      <c r="BN168" s="35">
        <v>0.56944444444446096</v>
      </c>
      <c r="BO168" s="51">
        <f t="shared" si="59"/>
        <v>0</v>
      </c>
      <c r="BP168" s="36"/>
      <c r="BQ168" s="37"/>
      <c r="BR168" s="38"/>
      <c r="BS168" s="51">
        <f t="shared" si="53"/>
        <v>0</v>
      </c>
      <c r="BT168" s="36"/>
      <c r="BU168" s="37"/>
      <c r="BV168" s="38"/>
      <c r="BW168" s="53">
        <f t="shared" si="44"/>
        <v>0</v>
      </c>
      <c r="BX168" s="79"/>
      <c r="BY168" s="80"/>
      <c r="BZ168" s="81"/>
      <c r="CA168" s="80"/>
      <c r="CB168" s="54">
        <f t="shared" si="54"/>
        <v>0</v>
      </c>
    </row>
    <row r="169" spans="1:80" ht="15.75">
      <c r="A169" s="34">
        <v>0.56944444444446096</v>
      </c>
      <c r="B169" s="35">
        <v>0.57291666666668295</v>
      </c>
      <c r="C169" s="51">
        <f t="shared" si="55"/>
        <v>0</v>
      </c>
      <c r="D169" s="36"/>
      <c r="E169" s="37"/>
      <c r="F169" s="38"/>
      <c r="G169" s="51">
        <f t="shared" si="45"/>
        <v>0</v>
      </c>
      <c r="H169" s="36"/>
      <c r="I169" s="37"/>
      <c r="J169" s="38"/>
      <c r="K169" s="53">
        <f t="shared" si="40"/>
        <v>0</v>
      </c>
      <c r="L169" s="79"/>
      <c r="M169" s="80"/>
      <c r="N169" s="81"/>
      <c r="O169" s="80"/>
      <c r="P169" s="54">
        <f t="shared" si="46"/>
        <v>0</v>
      </c>
      <c r="Q169" s="34">
        <v>0.56944444444446096</v>
      </c>
      <c r="R169" s="35">
        <v>0.57291666666668295</v>
      </c>
      <c r="S169" s="51">
        <f t="shared" si="56"/>
        <v>0</v>
      </c>
      <c r="T169" s="36"/>
      <c r="U169" s="37"/>
      <c r="V169" s="38"/>
      <c r="W169" s="51">
        <f t="shared" si="47"/>
        <v>0</v>
      </c>
      <c r="X169" s="36"/>
      <c r="Y169" s="37"/>
      <c r="Z169" s="38"/>
      <c r="AA169" s="53">
        <f t="shared" si="41"/>
        <v>0</v>
      </c>
      <c r="AB169" s="79"/>
      <c r="AC169" s="80"/>
      <c r="AD169" s="81"/>
      <c r="AE169" s="80"/>
      <c r="AF169" s="54">
        <f t="shared" si="48"/>
        <v>0</v>
      </c>
      <c r="AG169" s="34">
        <v>0.56944444444446096</v>
      </c>
      <c r="AH169" s="35">
        <v>0.57291666666668295</v>
      </c>
      <c r="AI169" s="51">
        <f t="shared" si="57"/>
        <v>0</v>
      </c>
      <c r="AJ169" s="36"/>
      <c r="AK169" s="37"/>
      <c r="AL169" s="38"/>
      <c r="AM169" s="51">
        <f t="shared" si="49"/>
        <v>0</v>
      </c>
      <c r="AN169" s="36"/>
      <c r="AO169" s="37"/>
      <c r="AP169" s="38"/>
      <c r="AQ169" s="53">
        <f t="shared" si="42"/>
        <v>0</v>
      </c>
      <c r="AR169" s="79"/>
      <c r="AS169" s="80"/>
      <c r="AT169" s="81"/>
      <c r="AU169" s="80"/>
      <c r="AV169" s="54">
        <f t="shared" si="50"/>
        <v>0</v>
      </c>
      <c r="AW169" s="34">
        <v>0.56944444444446096</v>
      </c>
      <c r="AX169" s="35">
        <v>0.57291666666668295</v>
      </c>
      <c r="AY169" s="51">
        <f t="shared" si="58"/>
        <v>0</v>
      </c>
      <c r="AZ169" s="36"/>
      <c r="BA169" s="37"/>
      <c r="BB169" s="38"/>
      <c r="BC169" s="51">
        <f t="shared" si="51"/>
        <v>0</v>
      </c>
      <c r="BD169" s="36"/>
      <c r="BE169" s="37"/>
      <c r="BF169" s="38"/>
      <c r="BG169" s="53">
        <f t="shared" si="43"/>
        <v>0</v>
      </c>
      <c r="BH169" s="79"/>
      <c r="BI169" s="80"/>
      <c r="BJ169" s="81"/>
      <c r="BK169" s="80"/>
      <c r="BL169" s="54">
        <f t="shared" si="52"/>
        <v>0</v>
      </c>
      <c r="BM169" s="34">
        <v>0.56944444444446096</v>
      </c>
      <c r="BN169" s="35">
        <v>0.57291666666668295</v>
      </c>
      <c r="BO169" s="51">
        <f t="shared" si="59"/>
        <v>0</v>
      </c>
      <c r="BP169" s="36"/>
      <c r="BQ169" s="37"/>
      <c r="BR169" s="38"/>
      <c r="BS169" s="51">
        <f t="shared" si="53"/>
        <v>0</v>
      </c>
      <c r="BT169" s="36"/>
      <c r="BU169" s="37"/>
      <c r="BV169" s="38"/>
      <c r="BW169" s="53">
        <f t="shared" si="44"/>
        <v>0</v>
      </c>
      <c r="BX169" s="79"/>
      <c r="BY169" s="80"/>
      <c r="BZ169" s="81"/>
      <c r="CA169" s="80"/>
      <c r="CB169" s="54">
        <f t="shared" si="54"/>
        <v>0</v>
      </c>
    </row>
    <row r="170" spans="1:80" ht="15.75">
      <c r="A170" s="34">
        <v>0.57291666666668295</v>
      </c>
      <c r="B170" s="35">
        <v>0.57638888888890505</v>
      </c>
      <c r="C170" s="51">
        <f t="shared" si="55"/>
        <v>0</v>
      </c>
      <c r="D170" s="36"/>
      <c r="E170" s="37"/>
      <c r="F170" s="38"/>
      <c r="G170" s="51">
        <f t="shared" si="45"/>
        <v>0</v>
      </c>
      <c r="H170" s="36"/>
      <c r="I170" s="37"/>
      <c r="J170" s="38"/>
      <c r="K170" s="53">
        <f t="shared" si="40"/>
        <v>0</v>
      </c>
      <c r="L170" s="79"/>
      <c r="M170" s="80"/>
      <c r="N170" s="81"/>
      <c r="O170" s="80"/>
      <c r="P170" s="54">
        <f t="shared" si="46"/>
        <v>0</v>
      </c>
      <c r="Q170" s="34">
        <v>0.57291666666668295</v>
      </c>
      <c r="R170" s="35">
        <v>0.57638888888890505</v>
      </c>
      <c r="S170" s="51">
        <f t="shared" si="56"/>
        <v>0</v>
      </c>
      <c r="T170" s="36"/>
      <c r="U170" s="37"/>
      <c r="V170" s="38"/>
      <c r="W170" s="51">
        <f t="shared" si="47"/>
        <v>0</v>
      </c>
      <c r="X170" s="36"/>
      <c r="Y170" s="37"/>
      <c r="Z170" s="38"/>
      <c r="AA170" s="53">
        <f t="shared" si="41"/>
        <v>0</v>
      </c>
      <c r="AB170" s="79"/>
      <c r="AC170" s="80"/>
      <c r="AD170" s="81"/>
      <c r="AE170" s="80"/>
      <c r="AF170" s="54">
        <f t="shared" si="48"/>
        <v>0</v>
      </c>
      <c r="AG170" s="34">
        <v>0.57291666666668295</v>
      </c>
      <c r="AH170" s="35">
        <v>0.57638888888890505</v>
      </c>
      <c r="AI170" s="51">
        <f t="shared" si="57"/>
        <v>0</v>
      </c>
      <c r="AJ170" s="36"/>
      <c r="AK170" s="37"/>
      <c r="AL170" s="38"/>
      <c r="AM170" s="51">
        <f t="shared" si="49"/>
        <v>0</v>
      </c>
      <c r="AN170" s="36"/>
      <c r="AO170" s="37"/>
      <c r="AP170" s="38"/>
      <c r="AQ170" s="53">
        <f t="shared" si="42"/>
        <v>0</v>
      </c>
      <c r="AR170" s="79"/>
      <c r="AS170" s="80"/>
      <c r="AT170" s="81"/>
      <c r="AU170" s="80"/>
      <c r="AV170" s="54">
        <f t="shared" si="50"/>
        <v>0</v>
      </c>
      <c r="AW170" s="34">
        <v>0.57291666666668295</v>
      </c>
      <c r="AX170" s="35">
        <v>0.57638888888890505</v>
      </c>
      <c r="AY170" s="51">
        <f t="shared" si="58"/>
        <v>0</v>
      </c>
      <c r="AZ170" s="36"/>
      <c r="BA170" s="37"/>
      <c r="BB170" s="38"/>
      <c r="BC170" s="51">
        <f t="shared" si="51"/>
        <v>0</v>
      </c>
      <c r="BD170" s="36"/>
      <c r="BE170" s="37"/>
      <c r="BF170" s="38"/>
      <c r="BG170" s="53">
        <f t="shared" si="43"/>
        <v>0</v>
      </c>
      <c r="BH170" s="79"/>
      <c r="BI170" s="80"/>
      <c r="BJ170" s="81"/>
      <c r="BK170" s="80"/>
      <c r="BL170" s="54">
        <f t="shared" si="52"/>
        <v>0</v>
      </c>
      <c r="BM170" s="34">
        <v>0.57291666666668295</v>
      </c>
      <c r="BN170" s="35">
        <v>0.57638888888890505</v>
      </c>
      <c r="BO170" s="51">
        <f t="shared" si="59"/>
        <v>0</v>
      </c>
      <c r="BP170" s="36"/>
      <c r="BQ170" s="37"/>
      <c r="BR170" s="38"/>
      <c r="BS170" s="51">
        <f t="shared" si="53"/>
        <v>0</v>
      </c>
      <c r="BT170" s="36"/>
      <c r="BU170" s="37"/>
      <c r="BV170" s="38"/>
      <c r="BW170" s="53">
        <f t="shared" si="44"/>
        <v>0</v>
      </c>
      <c r="BX170" s="79"/>
      <c r="BY170" s="80"/>
      <c r="BZ170" s="81"/>
      <c r="CA170" s="80"/>
      <c r="CB170" s="54">
        <f t="shared" si="54"/>
        <v>0</v>
      </c>
    </row>
    <row r="171" spans="1:80" ht="15.75">
      <c r="A171" s="34">
        <v>0.57638888888890505</v>
      </c>
      <c r="B171" s="35">
        <v>0.57986111111112804</v>
      </c>
      <c r="C171" s="51">
        <f t="shared" si="55"/>
        <v>0</v>
      </c>
      <c r="D171" s="36"/>
      <c r="E171" s="37"/>
      <c r="F171" s="38"/>
      <c r="G171" s="51">
        <f t="shared" si="45"/>
        <v>0</v>
      </c>
      <c r="H171" s="36"/>
      <c r="I171" s="37"/>
      <c r="J171" s="38"/>
      <c r="K171" s="53">
        <f t="shared" si="40"/>
        <v>0</v>
      </c>
      <c r="L171" s="79"/>
      <c r="M171" s="80"/>
      <c r="N171" s="81"/>
      <c r="O171" s="80"/>
      <c r="P171" s="54">
        <f t="shared" si="46"/>
        <v>0</v>
      </c>
      <c r="Q171" s="34">
        <v>0.57638888888890505</v>
      </c>
      <c r="R171" s="35">
        <v>0.57986111111112804</v>
      </c>
      <c r="S171" s="51">
        <f t="shared" si="56"/>
        <v>0</v>
      </c>
      <c r="T171" s="36"/>
      <c r="U171" s="37"/>
      <c r="V171" s="38"/>
      <c r="W171" s="51">
        <f t="shared" si="47"/>
        <v>0</v>
      </c>
      <c r="X171" s="36"/>
      <c r="Y171" s="37"/>
      <c r="Z171" s="38"/>
      <c r="AA171" s="53">
        <f t="shared" si="41"/>
        <v>0</v>
      </c>
      <c r="AB171" s="79"/>
      <c r="AC171" s="80"/>
      <c r="AD171" s="81"/>
      <c r="AE171" s="80"/>
      <c r="AF171" s="54">
        <f t="shared" si="48"/>
        <v>0</v>
      </c>
      <c r="AG171" s="34">
        <v>0.57638888888890505</v>
      </c>
      <c r="AH171" s="35">
        <v>0.57986111111112804</v>
      </c>
      <c r="AI171" s="51">
        <f t="shared" si="57"/>
        <v>0</v>
      </c>
      <c r="AJ171" s="36"/>
      <c r="AK171" s="37"/>
      <c r="AL171" s="38"/>
      <c r="AM171" s="51">
        <f t="shared" si="49"/>
        <v>0</v>
      </c>
      <c r="AN171" s="36"/>
      <c r="AO171" s="37"/>
      <c r="AP171" s="38"/>
      <c r="AQ171" s="53">
        <f t="shared" si="42"/>
        <v>0</v>
      </c>
      <c r="AR171" s="79"/>
      <c r="AS171" s="80"/>
      <c r="AT171" s="81"/>
      <c r="AU171" s="80"/>
      <c r="AV171" s="54">
        <f t="shared" si="50"/>
        <v>0</v>
      </c>
      <c r="AW171" s="34">
        <v>0.57638888888890505</v>
      </c>
      <c r="AX171" s="35">
        <v>0.57986111111112804</v>
      </c>
      <c r="AY171" s="51">
        <f t="shared" si="58"/>
        <v>0</v>
      </c>
      <c r="AZ171" s="36"/>
      <c r="BA171" s="37"/>
      <c r="BB171" s="38"/>
      <c r="BC171" s="51">
        <f t="shared" si="51"/>
        <v>0</v>
      </c>
      <c r="BD171" s="36"/>
      <c r="BE171" s="37"/>
      <c r="BF171" s="38"/>
      <c r="BG171" s="53">
        <f t="shared" si="43"/>
        <v>0</v>
      </c>
      <c r="BH171" s="79"/>
      <c r="BI171" s="80"/>
      <c r="BJ171" s="81"/>
      <c r="BK171" s="80"/>
      <c r="BL171" s="54">
        <f t="shared" si="52"/>
        <v>0</v>
      </c>
      <c r="BM171" s="34">
        <v>0.57638888888890505</v>
      </c>
      <c r="BN171" s="35">
        <v>0.57986111111112804</v>
      </c>
      <c r="BO171" s="51">
        <f t="shared" si="59"/>
        <v>0</v>
      </c>
      <c r="BP171" s="36"/>
      <c r="BQ171" s="37"/>
      <c r="BR171" s="38"/>
      <c r="BS171" s="51">
        <f t="shared" si="53"/>
        <v>0</v>
      </c>
      <c r="BT171" s="36"/>
      <c r="BU171" s="37"/>
      <c r="BV171" s="38"/>
      <c r="BW171" s="53">
        <f t="shared" si="44"/>
        <v>0</v>
      </c>
      <c r="BX171" s="79"/>
      <c r="BY171" s="80"/>
      <c r="BZ171" s="81"/>
      <c r="CA171" s="80"/>
      <c r="CB171" s="54">
        <f t="shared" si="54"/>
        <v>0</v>
      </c>
    </row>
    <row r="172" spans="1:80" ht="15.75">
      <c r="A172" s="34">
        <v>0.57986111111112804</v>
      </c>
      <c r="B172" s="35">
        <v>0.58333333333335002</v>
      </c>
      <c r="C172" s="51">
        <f t="shared" si="55"/>
        <v>0</v>
      </c>
      <c r="D172" s="36"/>
      <c r="E172" s="37"/>
      <c r="F172" s="38"/>
      <c r="G172" s="51">
        <f t="shared" si="45"/>
        <v>0</v>
      </c>
      <c r="H172" s="36"/>
      <c r="I172" s="37"/>
      <c r="J172" s="38"/>
      <c r="K172" s="53">
        <f t="shared" si="40"/>
        <v>0</v>
      </c>
      <c r="L172" s="79"/>
      <c r="M172" s="80"/>
      <c r="N172" s="81"/>
      <c r="O172" s="80"/>
      <c r="P172" s="54">
        <f t="shared" si="46"/>
        <v>0</v>
      </c>
      <c r="Q172" s="34">
        <v>0.57986111111112804</v>
      </c>
      <c r="R172" s="35">
        <v>0.58333333333335002</v>
      </c>
      <c r="S172" s="51">
        <f t="shared" si="56"/>
        <v>0</v>
      </c>
      <c r="T172" s="36"/>
      <c r="U172" s="37"/>
      <c r="V172" s="38"/>
      <c r="W172" s="51">
        <f t="shared" si="47"/>
        <v>0</v>
      </c>
      <c r="X172" s="36"/>
      <c r="Y172" s="37"/>
      <c r="Z172" s="38"/>
      <c r="AA172" s="53">
        <f t="shared" si="41"/>
        <v>0</v>
      </c>
      <c r="AB172" s="79"/>
      <c r="AC172" s="80"/>
      <c r="AD172" s="81"/>
      <c r="AE172" s="80"/>
      <c r="AF172" s="54">
        <f t="shared" si="48"/>
        <v>0</v>
      </c>
      <c r="AG172" s="34">
        <v>0.57986111111112804</v>
      </c>
      <c r="AH172" s="35">
        <v>0.58333333333335002</v>
      </c>
      <c r="AI172" s="51">
        <f t="shared" si="57"/>
        <v>0</v>
      </c>
      <c r="AJ172" s="36"/>
      <c r="AK172" s="37"/>
      <c r="AL172" s="38"/>
      <c r="AM172" s="51">
        <f t="shared" si="49"/>
        <v>0</v>
      </c>
      <c r="AN172" s="36"/>
      <c r="AO172" s="37"/>
      <c r="AP172" s="38"/>
      <c r="AQ172" s="53">
        <f t="shared" si="42"/>
        <v>0</v>
      </c>
      <c r="AR172" s="79"/>
      <c r="AS172" s="80"/>
      <c r="AT172" s="81"/>
      <c r="AU172" s="80"/>
      <c r="AV172" s="54">
        <f t="shared" si="50"/>
        <v>0</v>
      </c>
      <c r="AW172" s="34">
        <v>0.57986111111112804</v>
      </c>
      <c r="AX172" s="35">
        <v>0.58333333333335002</v>
      </c>
      <c r="AY172" s="51">
        <f t="shared" si="58"/>
        <v>0</v>
      </c>
      <c r="AZ172" s="36"/>
      <c r="BA172" s="37"/>
      <c r="BB172" s="38"/>
      <c r="BC172" s="51">
        <f t="shared" si="51"/>
        <v>0</v>
      </c>
      <c r="BD172" s="36"/>
      <c r="BE172" s="37"/>
      <c r="BF172" s="38"/>
      <c r="BG172" s="53">
        <f t="shared" si="43"/>
        <v>0</v>
      </c>
      <c r="BH172" s="79"/>
      <c r="BI172" s="80"/>
      <c r="BJ172" s="81"/>
      <c r="BK172" s="80"/>
      <c r="BL172" s="54">
        <f t="shared" si="52"/>
        <v>0</v>
      </c>
      <c r="BM172" s="34">
        <v>0.57986111111112804</v>
      </c>
      <c r="BN172" s="35">
        <v>0.58333333333335002</v>
      </c>
      <c r="BO172" s="51">
        <f t="shared" si="59"/>
        <v>0</v>
      </c>
      <c r="BP172" s="36"/>
      <c r="BQ172" s="37"/>
      <c r="BR172" s="38"/>
      <c r="BS172" s="51">
        <f t="shared" si="53"/>
        <v>0</v>
      </c>
      <c r="BT172" s="36"/>
      <c r="BU172" s="37"/>
      <c r="BV172" s="38"/>
      <c r="BW172" s="53">
        <f t="shared" si="44"/>
        <v>0</v>
      </c>
      <c r="BX172" s="79"/>
      <c r="BY172" s="80"/>
      <c r="BZ172" s="81"/>
      <c r="CA172" s="80"/>
      <c r="CB172" s="54">
        <f t="shared" si="54"/>
        <v>0</v>
      </c>
    </row>
    <row r="173" spans="1:80" ht="15.75">
      <c r="A173" s="34">
        <v>0.58333333333335002</v>
      </c>
      <c r="B173" s="35">
        <v>0.58680555555557201</v>
      </c>
      <c r="C173" s="51">
        <f t="shared" si="55"/>
        <v>0</v>
      </c>
      <c r="D173" s="36"/>
      <c r="E173" s="37"/>
      <c r="F173" s="38"/>
      <c r="G173" s="51">
        <f t="shared" si="45"/>
        <v>0</v>
      </c>
      <c r="H173" s="36"/>
      <c r="I173" s="37"/>
      <c r="J173" s="38"/>
      <c r="K173" s="53">
        <f t="shared" si="40"/>
        <v>0</v>
      </c>
      <c r="L173" s="79"/>
      <c r="M173" s="80"/>
      <c r="N173" s="81"/>
      <c r="O173" s="80"/>
      <c r="P173" s="54">
        <f t="shared" si="46"/>
        <v>0</v>
      </c>
      <c r="Q173" s="34">
        <v>0.58333333333335002</v>
      </c>
      <c r="R173" s="35">
        <v>0.58680555555557201</v>
      </c>
      <c r="S173" s="51">
        <f t="shared" si="56"/>
        <v>0</v>
      </c>
      <c r="T173" s="36"/>
      <c r="U173" s="37"/>
      <c r="V173" s="38"/>
      <c r="W173" s="51">
        <f t="shared" si="47"/>
        <v>0</v>
      </c>
      <c r="X173" s="36"/>
      <c r="Y173" s="37"/>
      <c r="Z173" s="38"/>
      <c r="AA173" s="53">
        <f t="shared" si="41"/>
        <v>0</v>
      </c>
      <c r="AB173" s="79"/>
      <c r="AC173" s="80"/>
      <c r="AD173" s="81"/>
      <c r="AE173" s="80"/>
      <c r="AF173" s="54">
        <f t="shared" si="48"/>
        <v>0</v>
      </c>
      <c r="AG173" s="34">
        <v>0.58333333333335002</v>
      </c>
      <c r="AH173" s="35">
        <v>0.58680555555557201</v>
      </c>
      <c r="AI173" s="51">
        <f t="shared" si="57"/>
        <v>0</v>
      </c>
      <c r="AJ173" s="36"/>
      <c r="AK173" s="37"/>
      <c r="AL173" s="38"/>
      <c r="AM173" s="51">
        <f t="shared" si="49"/>
        <v>0</v>
      </c>
      <c r="AN173" s="36"/>
      <c r="AO173" s="37"/>
      <c r="AP173" s="38"/>
      <c r="AQ173" s="53">
        <f t="shared" si="42"/>
        <v>0</v>
      </c>
      <c r="AR173" s="79"/>
      <c r="AS173" s="80"/>
      <c r="AT173" s="81"/>
      <c r="AU173" s="80"/>
      <c r="AV173" s="54">
        <f t="shared" si="50"/>
        <v>0</v>
      </c>
      <c r="AW173" s="34">
        <v>0.58333333333335002</v>
      </c>
      <c r="AX173" s="35">
        <v>0.58680555555557201</v>
      </c>
      <c r="AY173" s="51">
        <f t="shared" si="58"/>
        <v>0</v>
      </c>
      <c r="AZ173" s="36"/>
      <c r="BA173" s="37"/>
      <c r="BB173" s="38"/>
      <c r="BC173" s="51">
        <f t="shared" si="51"/>
        <v>0</v>
      </c>
      <c r="BD173" s="36"/>
      <c r="BE173" s="37"/>
      <c r="BF173" s="38"/>
      <c r="BG173" s="53">
        <f t="shared" si="43"/>
        <v>0</v>
      </c>
      <c r="BH173" s="79"/>
      <c r="BI173" s="80"/>
      <c r="BJ173" s="81"/>
      <c r="BK173" s="80"/>
      <c r="BL173" s="54">
        <f t="shared" si="52"/>
        <v>0</v>
      </c>
      <c r="BM173" s="34">
        <v>0.58333333333335002</v>
      </c>
      <c r="BN173" s="35">
        <v>0.58680555555557201</v>
      </c>
      <c r="BO173" s="51">
        <f t="shared" si="59"/>
        <v>0</v>
      </c>
      <c r="BP173" s="36"/>
      <c r="BQ173" s="37"/>
      <c r="BR173" s="38"/>
      <c r="BS173" s="51">
        <f t="shared" si="53"/>
        <v>0</v>
      </c>
      <c r="BT173" s="36"/>
      <c r="BU173" s="37"/>
      <c r="BV173" s="38"/>
      <c r="BW173" s="53">
        <f t="shared" si="44"/>
        <v>0</v>
      </c>
      <c r="BX173" s="79"/>
      <c r="BY173" s="80"/>
      <c r="BZ173" s="81"/>
      <c r="CA173" s="80"/>
      <c r="CB173" s="54">
        <f t="shared" si="54"/>
        <v>0</v>
      </c>
    </row>
    <row r="174" spans="1:80" ht="15.75">
      <c r="A174" s="34">
        <v>0.58680555555557201</v>
      </c>
      <c r="B174" s="35">
        <v>0.590277777777795</v>
      </c>
      <c r="C174" s="51">
        <f t="shared" si="55"/>
        <v>0</v>
      </c>
      <c r="D174" s="36"/>
      <c r="E174" s="37"/>
      <c r="F174" s="38"/>
      <c r="G174" s="51">
        <f t="shared" si="45"/>
        <v>0</v>
      </c>
      <c r="H174" s="36"/>
      <c r="I174" s="37"/>
      <c r="J174" s="38"/>
      <c r="K174" s="53">
        <f t="shared" si="40"/>
        <v>0</v>
      </c>
      <c r="L174" s="79"/>
      <c r="M174" s="80"/>
      <c r="N174" s="81"/>
      <c r="O174" s="80"/>
      <c r="P174" s="54">
        <f t="shared" si="46"/>
        <v>0</v>
      </c>
      <c r="Q174" s="34">
        <v>0.58680555555557201</v>
      </c>
      <c r="R174" s="35">
        <v>0.590277777777795</v>
      </c>
      <c r="S174" s="51">
        <f t="shared" si="56"/>
        <v>0</v>
      </c>
      <c r="T174" s="36"/>
      <c r="U174" s="37"/>
      <c r="V174" s="38"/>
      <c r="W174" s="51">
        <f t="shared" si="47"/>
        <v>0</v>
      </c>
      <c r="X174" s="36"/>
      <c r="Y174" s="37"/>
      <c r="Z174" s="38"/>
      <c r="AA174" s="53">
        <f t="shared" si="41"/>
        <v>0</v>
      </c>
      <c r="AB174" s="79"/>
      <c r="AC174" s="80"/>
      <c r="AD174" s="81"/>
      <c r="AE174" s="80"/>
      <c r="AF174" s="54">
        <f t="shared" si="48"/>
        <v>0</v>
      </c>
      <c r="AG174" s="34">
        <v>0.58680555555557201</v>
      </c>
      <c r="AH174" s="35">
        <v>0.590277777777795</v>
      </c>
      <c r="AI174" s="51">
        <f t="shared" si="57"/>
        <v>0</v>
      </c>
      <c r="AJ174" s="36"/>
      <c r="AK174" s="37"/>
      <c r="AL174" s="38"/>
      <c r="AM174" s="51">
        <f t="shared" si="49"/>
        <v>0</v>
      </c>
      <c r="AN174" s="36"/>
      <c r="AO174" s="37"/>
      <c r="AP174" s="38"/>
      <c r="AQ174" s="53">
        <f t="shared" si="42"/>
        <v>0</v>
      </c>
      <c r="AR174" s="79"/>
      <c r="AS174" s="80"/>
      <c r="AT174" s="81"/>
      <c r="AU174" s="80"/>
      <c r="AV174" s="54">
        <f t="shared" si="50"/>
        <v>0</v>
      </c>
      <c r="AW174" s="34">
        <v>0.58680555555557201</v>
      </c>
      <c r="AX174" s="35">
        <v>0.590277777777795</v>
      </c>
      <c r="AY174" s="51">
        <f t="shared" si="58"/>
        <v>0</v>
      </c>
      <c r="AZ174" s="36"/>
      <c r="BA174" s="37"/>
      <c r="BB174" s="38"/>
      <c r="BC174" s="51">
        <f t="shared" si="51"/>
        <v>0</v>
      </c>
      <c r="BD174" s="36"/>
      <c r="BE174" s="37"/>
      <c r="BF174" s="38"/>
      <c r="BG174" s="53">
        <f t="shared" si="43"/>
        <v>0</v>
      </c>
      <c r="BH174" s="79"/>
      <c r="BI174" s="80"/>
      <c r="BJ174" s="81"/>
      <c r="BK174" s="80"/>
      <c r="BL174" s="54">
        <f t="shared" si="52"/>
        <v>0</v>
      </c>
      <c r="BM174" s="34">
        <v>0.58680555555557201</v>
      </c>
      <c r="BN174" s="35">
        <v>0.590277777777795</v>
      </c>
      <c r="BO174" s="51">
        <f t="shared" si="59"/>
        <v>0</v>
      </c>
      <c r="BP174" s="36"/>
      <c r="BQ174" s="37"/>
      <c r="BR174" s="38"/>
      <c r="BS174" s="51">
        <f t="shared" si="53"/>
        <v>0</v>
      </c>
      <c r="BT174" s="36"/>
      <c r="BU174" s="37"/>
      <c r="BV174" s="38"/>
      <c r="BW174" s="53">
        <f t="shared" si="44"/>
        <v>0</v>
      </c>
      <c r="BX174" s="79"/>
      <c r="BY174" s="80"/>
      <c r="BZ174" s="81"/>
      <c r="CA174" s="80"/>
      <c r="CB174" s="54">
        <f t="shared" si="54"/>
        <v>0</v>
      </c>
    </row>
    <row r="175" spans="1:80" ht="15.75">
      <c r="A175" s="34">
        <v>0.590277777777795</v>
      </c>
      <c r="B175" s="35">
        <v>0.59375000000001699</v>
      </c>
      <c r="C175" s="51">
        <f t="shared" si="55"/>
        <v>0</v>
      </c>
      <c r="D175" s="36"/>
      <c r="E175" s="37"/>
      <c r="F175" s="38"/>
      <c r="G175" s="51">
        <f t="shared" si="45"/>
        <v>0</v>
      </c>
      <c r="H175" s="36"/>
      <c r="I175" s="37"/>
      <c r="J175" s="38"/>
      <c r="K175" s="53">
        <f t="shared" si="40"/>
        <v>0</v>
      </c>
      <c r="L175" s="79"/>
      <c r="M175" s="80"/>
      <c r="N175" s="81"/>
      <c r="O175" s="80"/>
      <c r="P175" s="54">
        <f t="shared" si="46"/>
        <v>0</v>
      </c>
      <c r="Q175" s="34">
        <v>0.590277777777795</v>
      </c>
      <c r="R175" s="35">
        <v>0.59375000000001699</v>
      </c>
      <c r="S175" s="51">
        <f t="shared" si="56"/>
        <v>0</v>
      </c>
      <c r="T175" s="36"/>
      <c r="U175" s="37"/>
      <c r="V175" s="38"/>
      <c r="W175" s="51">
        <f t="shared" si="47"/>
        <v>0</v>
      </c>
      <c r="X175" s="36"/>
      <c r="Y175" s="37"/>
      <c r="Z175" s="38"/>
      <c r="AA175" s="53">
        <f t="shared" si="41"/>
        <v>0</v>
      </c>
      <c r="AB175" s="79"/>
      <c r="AC175" s="80"/>
      <c r="AD175" s="81"/>
      <c r="AE175" s="80"/>
      <c r="AF175" s="54">
        <f t="shared" si="48"/>
        <v>0</v>
      </c>
      <c r="AG175" s="34">
        <v>0.590277777777795</v>
      </c>
      <c r="AH175" s="35">
        <v>0.59375000000001699</v>
      </c>
      <c r="AI175" s="51">
        <f t="shared" si="57"/>
        <v>0</v>
      </c>
      <c r="AJ175" s="36"/>
      <c r="AK175" s="37"/>
      <c r="AL175" s="38"/>
      <c r="AM175" s="51">
        <f t="shared" si="49"/>
        <v>0</v>
      </c>
      <c r="AN175" s="36"/>
      <c r="AO175" s="37"/>
      <c r="AP175" s="38"/>
      <c r="AQ175" s="53">
        <f t="shared" si="42"/>
        <v>0</v>
      </c>
      <c r="AR175" s="79"/>
      <c r="AS175" s="80"/>
      <c r="AT175" s="81"/>
      <c r="AU175" s="80"/>
      <c r="AV175" s="54">
        <f t="shared" si="50"/>
        <v>0</v>
      </c>
      <c r="AW175" s="34">
        <v>0.590277777777795</v>
      </c>
      <c r="AX175" s="35">
        <v>0.59375000000001699</v>
      </c>
      <c r="AY175" s="51">
        <f t="shared" si="58"/>
        <v>0</v>
      </c>
      <c r="AZ175" s="36"/>
      <c r="BA175" s="37"/>
      <c r="BB175" s="38"/>
      <c r="BC175" s="51">
        <f t="shared" si="51"/>
        <v>0</v>
      </c>
      <c r="BD175" s="36"/>
      <c r="BE175" s="37"/>
      <c r="BF175" s="38"/>
      <c r="BG175" s="53">
        <f t="shared" si="43"/>
        <v>0</v>
      </c>
      <c r="BH175" s="79"/>
      <c r="BI175" s="80"/>
      <c r="BJ175" s="81"/>
      <c r="BK175" s="80"/>
      <c r="BL175" s="54">
        <f t="shared" si="52"/>
        <v>0</v>
      </c>
      <c r="BM175" s="34">
        <v>0.590277777777795</v>
      </c>
      <c r="BN175" s="35">
        <v>0.59375000000001699</v>
      </c>
      <c r="BO175" s="51">
        <f t="shared" si="59"/>
        <v>0</v>
      </c>
      <c r="BP175" s="36"/>
      <c r="BQ175" s="37"/>
      <c r="BR175" s="38"/>
      <c r="BS175" s="51">
        <f t="shared" si="53"/>
        <v>0</v>
      </c>
      <c r="BT175" s="36"/>
      <c r="BU175" s="37"/>
      <c r="BV175" s="38"/>
      <c r="BW175" s="53">
        <f t="shared" si="44"/>
        <v>0</v>
      </c>
      <c r="BX175" s="79"/>
      <c r="BY175" s="80"/>
      <c r="BZ175" s="81"/>
      <c r="CA175" s="80"/>
      <c r="CB175" s="54">
        <f t="shared" si="54"/>
        <v>0</v>
      </c>
    </row>
    <row r="176" spans="1:80" ht="15.75">
      <c r="A176" s="34">
        <v>0.59375000000001699</v>
      </c>
      <c r="B176" s="35">
        <v>0.59722222222223897</v>
      </c>
      <c r="C176" s="51">
        <f t="shared" si="55"/>
        <v>0</v>
      </c>
      <c r="D176" s="36"/>
      <c r="E176" s="37"/>
      <c r="F176" s="38"/>
      <c r="G176" s="51">
        <f t="shared" si="45"/>
        <v>0</v>
      </c>
      <c r="H176" s="36"/>
      <c r="I176" s="37"/>
      <c r="J176" s="38"/>
      <c r="K176" s="53">
        <f t="shared" si="40"/>
        <v>0</v>
      </c>
      <c r="L176" s="79"/>
      <c r="M176" s="80"/>
      <c r="N176" s="81"/>
      <c r="O176" s="80"/>
      <c r="P176" s="54">
        <f t="shared" si="46"/>
        <v>0</v>
      </c>
      <c r="Q176" s="34">
        <v>0.59375000000001699</v>
      </c>
      <c r="R176" s="35">
        <v>0.59722222222223897</v>
      </c>
      <c r="S176" s="51">
        <f t="shared" si="56"/>
        <v>0</v>
      </c>
      <c r="T176" s="36"/>
      <c r="U176" s="37"/>
      <c r="V176" s="38"/>
      <c r="W176" s="51">
        <f t="shared" si="47"/>
        <v>0</v>
      </c>
      <c r="X176" s="36"/>
      <c r="Y176" s="37"/>
      <c r="Z176" s="38"/>
      <c r="AA176" s="53">
        <f t="shared" si="41"/>
        <v>0</v>
      </c>
      <c r="AB176" s="79"/>
      <c r="AC176" s="80"/>
      <c r="AD176" s="81"/>
      <c r="AE176" s="80"/>
      <c r="AF176" s="54">
        <f t="shared" si="48"/>
        <v>0</v>
      </c>
      <c r="AG176" s="34">
        <v>0.59375000000001699</v>
      </c>
      <c r="AH176" s="35">
        <v>0.59722222222223897</v>
      </c>
      <c r="AI176" s="51">
        <f t="shared" si="57"/>
        <v>0</v>
      </c>
      <c r="AJ176" s="36"/>
      <c r="AK176" s="37"/>
      <c r="AL176" s="38"/>
      <c r="AM176" s="51">
        <f t="shared" si="49"/>
        <v>0</v>
      </c>
      <c r="AN176" s="36"/>
      <c r="AO176" s="37"/>
      <c r="AP176" s="38"/>
      <c r="AQ176" s="53">
        <f t="shared" si="42"/>
        <v>0</v>
      </c>
      <c r="AR176" s="79"/>
      <c r="AS176" s="80"/>
      <c r="AT176" s="81"/>
      <c r="AU176" s="80"/>
      <c r="AV176" s="54">
        <f t="shared" si="50"/>
        <v>0</v>
      </c>
      <c r="AW176" s="34">
        <v>0.59375000000001699</v>
      </c>
      <c r="AX176" s="35">
        <v>0.59722222222223897</v>
      </c>
      <c r="AY176" s="51">
        <f t="shared" si="58"/>
        <v>0</v>
      </c>
      <c r="AZ176" s="36"/>
      <c r="BA176" s="37"/>
      <c r="BB176" s="38"/>
      <c r="BC176" s="51">
        <f t="shared" si="51"/>
        <v>0</v>
      </c>
      <c r="BD176" s="36"/>
      <c r="BE176" s="37"/>
      <c r="BF176" s="38"/>
      <c r="BG176" s="53">
        <f t="shared" si="43"/>
        <v>0</v>
      </c>
      <c r="BH176" s="79"/>
      <c r="BI176" s="80"/>
      <c r="BJ176" s="81"/>
      <c r="BK176" s="80"/>
      <c r="BL176" s="54">
        <f t="shared" si="52"/>
        <v>0</v>
      </c>
      <c r="BM176" s="34">
        <v>0.59375000000001699</v>
      </c>
      <c r="BN176" s="35">
        <v>0.59722222222223897</v>
      </c>
      <c r="BO176" s="51">
        <f t="shared" si="59"/>
        <v>0</v>
      </c>
      <c r="BP176" s="36"/>
      <c r="BQ176" s="37"/>
      <c r="BR176" s="38"/>
      <c r="BS176" s="51">
        <f t="shared" si="53"/>
        <v>0</v>
      </c>
      <c r="BT176" s="36"/>
      <c r="BU176" s="37"/>
      <c r="BV176" s="38"/>
      <c r="BW176" s="53">
        <f t="shared" si="44"/>
        <v>0</v>
      </c>
      <c r="BX176" s="79"/>
      <c r="BY176" s="80"/>
      <c r="BZ176" s="81"/>
      <c r="CA176" s="80"/>
      <c r="CB176" s="54">
        <f t="shared" si="54"/>
        <v>0</v>
      </c>
    </row>
    <row r="177" spans="1:80" ht="15.75">
      <c r="A177" s="34">
        <v>0.59722222222223897</v>
      </c>
      <c r="B177" s="35">
        <v>0.60069444444446196</v>
      </c>
      <c r="C177" s="51">
        <f t="shared" si="55"/>
        <v>0</v>
      </c>
      <c r="D177" s="36"/>
      <c r="E177" s="37"/>
      <c r="F177" s="38"/>
      <c r="G177" s="51">
        <f t="shared" si="45"/>
        <v>0</v>
      </c>
      <c r="H177" s="36"/>
      <c r="I177" s="37"/>
      <c r="J177" s="38"/>
      <c r="K177" s="53">
        <f t="shared" si="40"/>
        <v>0</v>
      </c>
      <c r="L177" s="79"/>
      <c r="M177" s="80"/>
      <c r="N177" s="81"/>
      <c r="O177" s="80"/>
      <c r="P177" s="54">
        <f t="shared" si="46"/>
        <v>0</v>
      </c>
      <c r="Q177" s="34">
        <v>0.59722222222223897</v>
      </c>
      <c r="R177" s="35">
        <v>0.60069444444446196</v>
      </c>
      <c r="S177" s="51">
        <f t="shared" si="56"/>
        <v>0</v>
      </c>
      <c r="T177" s="36"/>
      <c r="U177" s="37"/>
      <c r="V177" s="38"/>
      <c r="W177" s="51">
        <f t="shared" si="47"/>
        <v>0</v>
      </c>
      <c r="X177" s="36"/>
      <c r="Y177" s="37"/>
      <c r="Z177" s="38"/>
      <c r="AA177" s="53">
        <f t="shared" si="41"/>
        <v>0</v>
      </c>
      <c r="AB177" s="79"/>
      <c r="AC177" s="80"/>
      <c r="AD177" s="81"/>
      <c r="AE177" s="80"/>
      <c r="AF177" s="54">
        <f t="shared" si="48"/>
        <v>0</v>
      </c>
      <c r="AG177" s="34">
        <v>0.59722222222223897</v>
      </c>
      <c r="AH177" s="35">
        <v>0.60069444444446196</v>
      </c>
      <c r="AI177" s="51">
        <f t="shared" si="57"/>
        <v>0</v>
      </c>
      <c r="AJ177" s="36"/>
      <c r="AK177" s="37"/>
      <c r="AL177" s="38"/>
      <c r="AM177" s="51">
        <f t="shared" si="49"/>
        <v>0</v>
      </c>
      <c r="AN177" s="36"/>
      <c r="AO177" s="37"/>
      <c r="AP177" s="38"/>
      <c r="AQ177" s="53">
        <f t="shared" si="42"/>
        <v>0</v>
      </c>
      <c r="AR177" s="79"/>
      <c r="AS177" s="80"/>
      <c r="AT177" s="81"/>
      <c r="AU177" s="80"/>
      <c r="AV177" s="54">
        <f t="shared" si="50"/>
        <v>0</v>
      </c>
      <c r="AW177" s="34">
        <v>0.59722222222223897</v>
      </c>
      <c r="AX177" s="35">
        <v>0.60069444444446196</v>
      </c>
      <c r="AY177" s="51">
        <f t="shared" si="58"/>
        <v>0</v>
      </c>
      <c r="AZ177" s="36"/>
      <c r="BA177" s="37"/>
      <c r="BB177" s="38"/>
      <c r="BC177" s="51">
        <f t="shared" si="51"/>
        <v>0</v>
      </c>
      <c r="BD177" s="36"/>
      <c r="BE177" s="37"/>
      <c r="BF177" s="38"/>
      <c r="BG177" s="53">
        <f t="shared" si="43"/>
        <v>0</v>
      </c>
      <c r="BH177" s="79"/>
      <c r="BI177" s="80"/>
      <c r="BJ177" s="81"/>
      <c r="BK177" s="80"/>
      <c r="BL177" s="54">
        <f t="shared" si="52"/>
        <v>0</v>
      </c>
      <c r="BM177" s="34">
        <v>0.59722222222223897</v>
      </c>
      <c r="BN177" s="35">
        <v>0.60069444444446196</v>
      </c>
      <c r="BO177" s="51">
        <f t="shared" si="59"/>
        <v>0</v>
      </c>
      <c r="BP177" s="36"/>
      <c r="BQ177" s="37"/>
      <c r="BR177" s="38"/>
      <c r="BS177" s="51">
        <f t="shared" si="53"/>
        <v>0</v>
      </c>
      <c r="BT177" s="36"/>
      <c r="BU177" s="37"/>
      <c r="BV177" s="38"/>
      <c r="BW177" s="53">
        <f t="shared" si="44"/>
        <v>0</v>
      </c>
      <c r="BX177" s="79"/>
      <c r="BY177" s="80"/>
      <c r="BZ177" s="81"/>
      <c r="CA177" s="80"/>
      <c r="CB177" s="54">
        <f t="shared" si="54"/>
        <v>0</v>
      </c>
    </row>
    <row r="178" spans="1:80" ht="15.75">
      <c r="A178" s="34">
        <v>0.60069444444446196</v>
      </c>
      <c r="B178" s="35">
        <v>0.60416666666668395</v>
      </c>
      <c r="C178" s="51">
        <f t="shared" si="55"/>
        <v>0</v>
      </c>
      <c r="D178" s="36"/>
      <c r="E178" s="37"/>
      <c r="F178" s="38"/>
      <c r="G178" s="51">
        <f t="shared" si="45"/>
        <v>0</v>
      </c>
      <c r="H178" s="36"/>
      <c r="I178" s="37"/>
      <c r="J178" s="38"/>
      <c r="K178" s="53">
        <f t="shared" si="40"/>
        <v>0</v>
      </c>
      <c r="L178" s="79"/>
      <c r="M178" s="80"/>
      <c r="N178" s="81"/>
      <c r="O178" s="80"/>
      <c r="P178" s="54">
        <f t="shared" si="46"/>
        <v>0</v>
      </c>
      <c r="Q178" s="34">
        <v>0.60069444444446196</v>
      </c>
      <c r="R178" s="35">
        <v>0.60416666666668395</v>
      </c>
      <c r="S178" s="51">
        <f t="shared" si="56"/>
        <v>0</v>
      </c>
      <c r="T178" s="36"/>
      <c r="U178" s="37"/>
      <c r="V178" s="38"/>
      <c r="W178" s="51">
        <f t="shared" si="47"/>
        <v>0</v>
      </c>
      <c r="X178" s="36"/>
      <c r="Y178" s="37"/>
      <c r="Z178" s="38"/>
      <c r="AA178" s="53">
        <f t="shared" si="41"/>
        <v>0</v>
      </c>
      <c r="AB178" s="79"/>
      <c r="AC178" s="80"/>
      <c r="AD178" s="81"/>
      <c r="AE178" s="80"/>
      <c r="AF178" s="54">
        <f t="shared" si="48"/>
        <v>0</v>
      </c>
      <c r="AG178" s="34">
        <v>0.60069444444446196</v>
      </c>
      <c r="AH178" s="35">
        <v>0.60416666666668395</v>
      </c>
      <c r="AI178" s="51">
        <f t="shared" si="57"/>
        <v>0</v>
      </c>
      <c r="AJ178" s="36"/>
      <c r="AK178" s="37"/>
      <c r="AL178" s="38"/>
      <c r="AM178" s="51">
        <f t="shared" si="49"/>
        <v>0</v>
      </c>
      <c r="AN178" s="36"/>
      <c r="AO178" s="37"/>
      <c r="AP178" s="38"/>
      <c r="AQ178" s="53">
        <f t="shared" si="42"/>
        <v>0</v>
      </c>
      <c r="AR178" s="79"/>
      <c r="AS178" s="80"/>
      <c r="AT178" s="81"/>
      <c r="AU178" s="80"/>
      <c r="AV178" s="54">
        <f t="shared" si="50"/>
        <v>0</v>
      </c>
      <c r="AW178" s="34">
        <v>0.60069444444446196</v>
      </c>
      <c r="AX178" s="35">
        <v>0.60416666666668395</v>
      </c>
      <c r="AY178" s="51">
        <f t="shared" si="58"/>
        <v>0</v>
      </c>
      <c r="AZ178" s="36"/>
      <c r="BA178" s="37"/>
      <c r="BB178" s="38"/>
      <c r="BC178" s="51">
        <f t="shared" si="51"/>
        <v>0</v>
      </c>
      <c r="BD178" s="36"/>
      <c r="BE178" s="37"/>
      <c r="BF178" s="38"/>
      <c r="BG178" s="53">
        <f t="shared" si="43"/>
        <v>0</v>
      </c>
      <c r="BH178" s="79"/>
      <c r="BI178" s="80"/>
      <c r="BJ178" s="81"/>
      <c r="BK178" s="80"/>
      <c r="BL178" s="54">
        <f t="shared" si="52"/>
        <v>0</v>
      </c>
      <c r="BM178" s="34">
        <v>0.60069444444446196</v>
      </c>
      <c r="BN178" s="35">
        <v>0.60416666666668395</v>
      </c>
      <c r="BO178" s="51">
        <f t="shared" si="59"/>
        <v>0</v>
      </c>
      <c r="BP178" s="36"/>
      <c r="BQ178" s="37"/>
      <c r="BR178" s="38"/>
      <c r="BS178" s="51">
        <f t="shared" si="53"/>
        <v>0</v>
      </c>
      <c r="BT178" s="36"/>
      <c r="BU178" s="37"/>
      <c r="BV178" s="38"/>
      <c r="BW178" s="53">
        <f t="shared" si="44"/>
        <v>0</v>
      </c>
      <c r="BX178" s="79"/>
      <c r="BY178" s="80"/>
      <c r="BZ178" s="81"/>
      <c r="CA178" s="80"/>
      <c r="CB178" s="54">
        <f t="shared" si="54"/>
        <v>0</v>
      </c>
    </row>
    <row r="179" spans="1:80" ht="15.75">
      <c r="A179" s="34">
        <v>0.60416666666668395</v>
      </c>
      <c r="B179" s="35">
        <v>0.60763888888890605</v>
      </c>
      <c r="C179" s="51">
        <f t="shared" si="55"/>
        <v>0</v>
      </c>
      <c r="D179" s="36"/>
      <c r="E179" s="37"/>
      <c r="F179" s="38"/>
      <c r="G179" s="51">
        <f t="shared" si="45"/>
        <v>0</v>
      </c>
      <c r="H179" s="36"/>
      <c r="I179" s="37"/>
      <c r="J179" s="38"/>
      <c r="K179" s="53">
        <f t="shared" si="40"/>
        <v>0</v>
      </c>
      <c r="L179" s="79"/>
      <c r="M179" s="80"/>
      <c r="N179" s="81"/>
      <c r="O179" s="80"/>
      <c r="P179" s="54">
        <f t="shared" si="46"/>
        <v>0</v>
      </c>
      <c r="Q179" s="34">
        <v>0.60416666666668395</v>
      </c>
      <c r="R179" s="35">
        <v>0.60763888888890605</v>
      </c>
      <c r="S179" s="51">
        <f t="shared" si="56"/>
        <v>0</v>
      </c>
      <c r="T179" s="36"/>
      <c r="U179" s="37"/>
      <c r="V179" s="38"/>
      <c r="W179" s="51">
        <f t="shared" si="47"/>
        <v>0</v>
      </c>
      <c r="X179" s="36"/>
      <c r="Y179" s="37"/>
      <c r="Z179" s="38"/>
      <c r="AA179" s="53">
        <f t="shared" si="41"/>
        <v>0</v>
      </c>
      <c r="AB179" s="79"/>
      <c r="AC179" s="80"/>
      <c r="AD179" s="81"/>
      <c r="AE179" s="80"/>
      <c r="AF179" s="54">
        <f t="shared" si="48"/>
        <v>0</v>
      </c>
      <c r="AG179" s="34">
        <v>0.60416666666668395</v>
      </c>
      <c r="AH179" s="35">
        <v>0.60763888888890605</v>
      </c>
      <c r="AI179" s="51">
        <f t="shared" si="57"/>
        <v>0</v>
      </c>
      <c r="AJ179" s="36"/>
      <c r="AK179" s="37"/>
      <c r="AL179" s="38"/>
      <c r="AM179" s="51">
        <f t="shared" si="49"/>
        <v>0</v>
      </c>
      <c r="AN179" s="36"/>
      <c r="AO179" s="37"/>
      <c r="AP179" s="38"/>
      <c r="AQ179" s="53">
        <f t="shared" si="42"/>
        <v>0</v>
      </c>
      <c r="AR179" s="79"/>
      <c r="AS179" s="80"/>
      <c r="AT179" s="81"/>
      <c r="AU179" s="80"/>
      <c r="AV179" s="54">
        <f t="shared" si="50"/>
        <v>0</v>
      </c>
      <c r="AW179" s="34">
        <v>0.60416666666668395</v>
      </c>
      <c r="AX179" s="35">
        <v>0.60763888888890605</v>
      </c>
      <c r="AY179" s="51">
        <f t="shared" si="58"/>
        <v>0</v>
      </c>
      <c r="AZ179" s="36"/>
      <c r="BA179" s="37"/>
      <c r="BB179" s="38"/>
      <c r="BC179" s="51">
        <f t="shared" si="51"/>
        <v>0</v>
      </c>
      <c r="BD179" s="36"/>
      <c r="BE179" s="37"/>
      <c r="BF179" s="38"/>
      <c r="BG179" s="53">
        <f t="shared" si="43"/>
        <v>0</v>
      </c>
      <c r="BH179" s="79"/>
      <c r="BI179" s="80"/>
      <c r="BJ179" s="81"/>
      <c r="BK179" s="80"/>
      <c r="BL179" s="54">
        <f t="shared" si="52"/>
        <v>0</v>
      </c>
      <c r="BM179" s="34">
        <v>0.60416666666668395</v>
      </c>
      <c r="BN179" s="35">
        <v>0.60763888888890605</v>
      </c>
      <c r="BO179" s="51">
        <f t="shared" si="59"/>
        <v>0</v>
      </c>
      <c r="BP179" s="36"/>
      <c r="BQ179" s="37"/>
      <c r="BR179" s="38"/>
      <c r="BS179" s="51">
        <f t="shared" si="53"/>
        <v>0</v>
      </c>
      <c r="BT179" s="36"/>
      <c r="BU179" s="37"/>
      <c r="BV179" s="38"/>
      <c r="BW179" s="53">
        <f t="shared" si="44"/>
        <v>0</v>
      </c>
      <c r="BX179" s="79"/>
      <c r="BY179" s="80"/>
      <c r="BZ179" s="81"/>
      <c r="CA179" s="80"/>
      <c r="CB179" s="54">
        <f t="shared" si="54"/>
        <v>0</v>
      </c>
    </row>
    <row r="180" spans="1:80" ht="15.75">
      <c r="A180" s="34">
        <v>0.60763888888890605</v>
      </c>
      <c r="B180" s="35">
        <v>0.61111111111112804</v>
      </c>
      <c r="C180" s="51">
        <f t="shared" si="55"/>
        <v>0</v>
      </c>
      <c r="D180" s="36"/>
      <c r="E180" s="37"/>
      <c r="F180" s="38"/>
      <c r="G180" s="51">
        <f t="shared" si="45"/>
        <v>0</v>
      </c>
      <c r="H180" s="36"/>
      <c r="I180" s="37"/>
      <c r="J180" s="38"/>
      <c r="K180" s="53">
        <f t="shared" si="40"/>
        <v>0</v>
      </c>
      <c r="L180" s="79"/>
      <c r="M180" s="80"/>
      <c r="N180" s="81"/>
      <c r="O180" s="80"/>
      <c r="P180" s="54">
        <f t="shared" si="46"/>
        <v>0</v>
      </c>
      <c r="Q180" s="34">
        <v>0.60763888888890605</v>
      </c>
      <c r="R180" s="35">
        <v>0.61111111111112804</v>
      </c>
      <c r="S180" s="51">
        <f t="shared" si="56"/>
        <v>0</v>
      </c>
      <c r="T180" s="36"/>
      <c r="U180" s="37"/>
      <c r="V180" s="38"/>
      <c r="W180" s="51">
        <f t="shared" si="47"/>
        <v>0</v>
      </c>
      <c r="X180" s="36"/>
      <c r="Y180" s="37"/>
      <c r="Z180" s="38"/>
      <c r="AA180" s="53">
        <f t="shared" si="41"/>
        <v>0</v>
      </c>
      <c r="AB180" s="79"/>
      <c r="AC180" s="80"/>
      <c r="AD180" s="81"/>
      <c r="AE180" s="80"/>
      <c r="AF180" s="54">
        <f t="shared" si="48"/>
        <v>0</v>
      </c>
      <c r="AG180" s="34">
        <v>0.60763888888890605</v>
      </c>
      <c r="AH180" s="35">
        <v>0.61111111111112804</v>
      </c>
      <c r="AI180" s="51">
        <f t="shared" si="57"/>
        <v>0</v>
      </c>
      <c r="AJ180" s="36"/>
      <c r="AK180" s="37"/>
      <c r="AL180" s="38"/>
      <c r="AM180" s="51">
        <f t="shared" si="49"/>
        <v>0</v>
      </c>
      <c r="AN180" s="36"/>
      <c r="AO180" s="37"/>
      <c r="AP180" s="38"/>
      <c r="AQ180" s="53">
        <f t="shared" si="42"/>
        <v>0</v>
      </c>
      <c r="AR180" s="79"/>
      <c r="AS180" s="80"/>
      <c r="AT180" s="81"/>
      <c r="AU180" s="80"/>
      <c r="AV180" s="54">
        <f t="shared" si="50"/>
        <v>0</v>
      </c>
      <c r="AW180" s="34">
        <v>0.60763888888890605</v>
      </c>
      <c r="AX180" s="35">
        <v>0.61111111111112804</v>
      </c>
      <c r="AY180" s="51">
        <f t="shared" si="58"/>
        <v>0</v>
      </c>
      <c r="AZ180" s="36"/>
      <c r="BA180" s="37"/>
      <c r="BB180" s="38"/>
      <c r="BC180" s="51">
        <f t="shared" si="51"/>
        <v>0</v>
      </c>
      <c r="BD180" s="36"/>
      <c r="BE180" s="37"/>
      <c r="BF180" s="38"/>
      <c r="BG180" s="53">
        <f t="shared" si="43"/>
        <v>0</v>
      </c>
      <c r="BH180" s="79"/>
      <c r="BI180" s="80"/>
      <c r="BJ180" s="81"/>
      <c r="BK180" s="80"/>
      <c r="BL180" s="54">
        <f t="shared" si="52"/>
        <v>0</v>
      </c>
      <c r="BM180" s="34">
        <v>0.60763888888890605</v>
      </c>
      <c r="BN180" s="35">
        <v>0.61111111111112804</v>
      </c>
      <c r="BO180" s="51">
        <f t="shared" si="59"/>
        <v>0</v>
      </c>
      <c r="BP180" s="36"/>
      <c r="BQ180" s="37"/>
      <c r="BR180" s="38"/>
      <c r="BS180" s="51">
        <f t="shared" si="53"/>
        <v>0</v>
      </c>
      <c r="BT180" s="36"/>
      <c r="BU180" s="37"/>
      <c r="BV180" s="38"/>
      <c r="BW180" s="53">
        <f t="shared" si="44"/>
        <v>0</v>
      </c>
      <c r="BX180" s="79"/>
      <c r="BY180" s="80"/>
      <c r="BZ180" s="81"/>
      <c r="CA180" s="80"/>
      <c r="CB180" s="54">
        <f t="shared" si="54"/>
        <v>0</v>
      </c>
    </row>
    <row r="181" spans="1:80" ht="15.75">
      <c r="A181" s="34">
        <v>0.61111111111112804</v>
      </c>
      <c r="B181" s="35">
        <v>0.61458333333335102</v>
      </c>
      <c r="C181" s="51">
        <f t="shared" si="55"/>
        <v>0</v>
      </c>
      <c r="D181" s="36"/>
      <c r="E181" s="37"/>
      <c r="F181" s="38"/>
      <c r="G181" s="51">
        <f t="shared" si="45"/>
        <v>0</v>
      </c>
      <c r="H181" s="36"/>
      <c r="I181" s="37"/>
      <c r="J181" s="38"/>
      <c r="K181" s="53">
        <f t="shared" si="40"/>
        <v>0</v>
      </c>
      <c r="L181" s="79"/>
      <c r="M181" s="80"/>
      <c r="N181" s="81"/>
      <c r="O181" s="80"/>
      <c r="P181" s="54">
        <f t="shared" si="46"/>
        <v>0</v>
      </c>
      <c r="Q181" s="34">
        <v>0.61111111111112804</v>
      </c>
      <c r="R181" s="35">
        <v>0.61458333333335102</v>
      </c>
      <c r="S181" s="51">
        <f t="shared" si="56"/>
        <v>0</v>
      </c>
      <c r="T181" s="36"/>
      <c r="U181" s="37"/>
      <c r="V181" s="38"/>
      <c r="W181" s="51">
        <f t="shared" si="47"/>
        <v>0</v>
      </c>
      <c r="X181" s="36"/>
      <c r="Y181" s="37"/>
      <c r="Z181" s="38"/>
      <c r="AA181" s="53">
        <f t="shared" si="41"/>
        <v>0</v>
      </c>
      <c r="AB181" s="79"/>
      <c r="AC181" s="80"/>
      <c r="AD181" s="81"/>
      <c r="AE181" s="80"/>
      <c r="AF181" s="54">
        <f t="shared" si="48"/>
        <v>0</v>
      </c>
      <c r="AG181" s="34">
        <v>0.61111111111112804</v>
      </c>
      <c r="AH181" s="35">
        <v>0.61458333333335102</v>
      </c>
      <c r="AI181" s="51">
        <f t="shared" si="57"/>
        <v>0</v>
      </c>
      <c r="AJ181" s="36"/>
      <c r="AK181" s="37"/>
      <c r="AL181" s="38"/>
      <c r="AM181" s="51">
        <f t="shared" si="49"/>
        <v>0</v>
      </c>
      <c r="AN181" s="36"/>
      <c r="AO181" s="37"/>
      <c r="AP181" s="38"/>
      <c r="AQ181" s="53">
        <f t="shared" si="42"/>
        <v>0</v>
      </c>
      <c r="AR181" s="79"/>
      <c r="AS181" s="80"/>
      <c r="AT181" s="81"/>
      <c r="AU181" s="80"/>
      <c r="AV181" s="54">
        <f t="shared" si="50"/>
        <v>0</v>
      </c>
      <c r="AW181" s="34">
        <v>0.61111111111112804</v>
      </c>
      <c r="AX181" s="35">
        <v>0.61458333333335102</v>
      </c>
      <c r="AY181" s="51">
        <f t="shared" si="58"/>
        <v>0</v>
      </c>
      <c r="AZ181" s="36"/>
      <c r="BA181" s="37"/>
      <c r="BB181" s="38"/>
      <c r="BC181" s="51">
        <f t="shared" si="51"/>
        <v>0</v>
      </c>
      <c r="BD181" s="36"/>
      <c r="BE181" s="37"/>
      <c r="BF181" s="38"/>
      <c r="BG181" s="53">
        <f t="shared" si="43"/>
        <v>0</v>
      </c>
      <c r="BH181" s="79"/>
      <c r="BI181" s="80"/>
      <c r="BJ181" s="81"/>
      <c r="BK181" s="80"/>
      <c r="BL181" s="54">
        <f t="shared" si="52"/>
        <v>0</v>
      </c>
      <c r="BM181" s="34">
        <v>0.61111111111112804</v>
      </c>
      <c r="BN181" s="35">
        <v>0.61458333333335102</v>
      </c>
      <c r="BO181" s="51">
        <f t="shared" si="59"/>
        <v>0</v>
      </c>
      <c r="BP181" s="36"/>
      <c r="BQ181" s="37"/>
      <c r="BR181" s="38"/>
      <c r="BS181" s="51">
        <f t="shared" si="53"/>
        <v>0</v>
      </c>
      <c r="BT181" s="36"/>
      <c r="BU181" s="37"/>
      <c r="BV181" s="38"/>
      <c r="BW181" s="53">
        <f t="shared" si="44"/>
        <v>0</v>
      </c>
      <c r="BX181" s="79"/>
      <c r="BY181" s="80"/>
      <c r="BZ181" s="81"/>
      <c r="CA181" s="80"/>
      <c r="CB181" s="54">
        <f t="shared" si="54"/>
        <v>0</v>
      </c>
    </row>
    <row r="182" spans="1:80" ht="15.75">
      <c r="A182" s="34">
        <v>0.61458333333335102</v>
      </c>
      <c r="B182" s="35">
        <v>0.61805555555557301</v>
      </c>
      <c r="C182" s="51">
        <f t="shared" si="55"/>
        <v>0</v>
      </c>
      <c r="D182" s="36"/>
      <c r="E182" s="37"/>
      <c r="F182" s="38"/>
      <c r="G182" s="51">
        <f t="shared" si="45"/>
        <v>0</v>
      </c>
      <c r="H182" s="36"/>
      <c r="I182" s="37"/>
      <c r="J182" s="38"/>
      <c r="K182" s="53">
        <f t="shared" si="40"/>
        <v>0</v>
      </c>
      <c r="L182" s="79"/>
      <c r="M182" s="80"/>
      <c r="N182" s="81"/>
      <c r="O182" s="80"/>
      <c r="P182" s="54">
        <f t="shared" si="46"/>
        <v>0</v>
      </c>
      <c r="Q182" s="34">
        <v>0.61458333333335102</v>
      </c>
      <c r="R182" s="35">
        <v>0.61805555555557301</v>
      </c>
      <c r="S182" s="51">
        <f t="shared" si="56"/>
        <v>0</v>
      </c>
      <c r="T182" s="36"/>
      <c r="U182" s="37"/>
      <c r="V182" s="38"/>
      <c r="W182" s="51">
        <f t="shared" si="47"/>
        <v>0</v>
      </c>
      <c r="X182" s="36"/>
      <c r="Y182" s="37"/>
      <c r="Z182" s="38"/>
      <c r="AA182" s="53">
        <f t="shared" si="41"/>
        <v>0</v>
      </c>
      <c r="AB182" s="79"/>
      <c r="AC182" s="80"/>
      <c r="AD182" s="81"/>
      <c r="AE182" s="80"/>
      <c r="AF182" s="54">
        <f t="shared" si="48"/>
        <v>0</v>
      </c>
      <c r="AG182" s="34">
        <v>0.61458333333335102</v>
      </c>
      <c r="AH182" s="35">
        <v>0.61805555555557301</v>
      </c>
      <c r="AI182" s="51">
        <f t="shared" si="57"/>
        <v>0</v>
      </c>
      <c r="AJ182" s="36"/>
      <c r="AK182" s="37"/>
      <c r="AL182" s="38"/>
      <c r="AM182" s="51">
        <f t="shared" si="49"/>
        <v>0</v>
      </c>
      <c r="AN182" s="36"/>
      <c r="AO182" s="37"/>
      <c r="AP182" s="38"/>
      <c r="AQ182" s="53">
        <f t="shared" si="42"/>
        <v>0</v>
      </c>
      <c r="AR182" s="79"/>
      <c r="AS182" s="80"/>
      <c r="AT182" s="81"/>
      <c r="AU182" s="80"/>
      <c r="AV182" s="54">
        <f t="shared" si="50"/>
        <v>0</v>
      </c>
      <c r="AW182" s="34">
        <v>0.61458333333335102</v>
      </c>
      <c r="AX182" s="35">
        <v>0.61805555555557301</v>
      </c>
      <c r="AY182" s="51">
        <f t="shared" si="58"/>
        <v>0</v>
      </c>
      <c r="AZ182" s="36"/>
      <c r="BA182" s="37"/>
      <c r="BB182" s="38"/>
      <c r="BC182" s="51">
        <f t="shared" si="51"/>
        <v>0</v>
      </c>
      <c r="BD182" s="36"/>
      <c r="BE182" s="37"/>
      <c r="BF182" s="38"/>
      <c r="BG182" s="53">
        <f t="shared" si="43"/>
        <v>0</v>
      </c>
      <c r="BH182" s="79"/>
      <c r="BI182" s="80"/>
      <c r="BJ182" s="81"/>
      <c r="BK182" s="80"/>
      <c r="BL182" s="54">
        <f t="shared" si="52"/>
        <v>0</v>
      </c>
      <c r="BM182" s="34">
        <v>0.61458333333335102</v>
      </c>
      <c r="BN182" s="35">
        <v>0.61805555555557301</v>
      </c>
      <c r="BO182" s="51">
        <f t="shared" si="59"/>
        <v>0</v>
      </c>
      <c r="BP182" s="36"/>
      <c r="BQ182" s="37"/>
      <c r="BR182" s="38"/>
      <c r="BS182" s="51">
        <f t="shared" si="53"/>
        <v>0</v>
      </c>
      <c r="BT182" s="36"/>
      <c r="BU182" s="37"/>
      <c r="BV182" s="38"/>
      <c r="BW182" s="53">
        <f t="shared" si="44"/>
        <v>0</v>
      </c>
      <c r="BX182" s="79"/>
      <c r="BY182" s="80"/>
      <c r="BZ182" s="81"/>
      <c r="CA182" s="80"/>
      <c r="CB182" s="54">
        <f t="shared" si="54"/>
        <v>0</v>
      </c>
    </row>
    <row r="183" spans="1:80" ht="15.75">
      <c r="A183" s="34">
        <v>0.61805555555557301</v>
      </c>
      <c r="B183" s="35">
        <v>0.621527777777795</v>
      </c>
      <c r="C183" s="51">
        <f t="shared" si="55"/>
        <v>0</v>
      </c>
      <c r="D183" s="36"/>
      <c r="E183" s="37"/>
      <c r="F183" s="38"/>
      <c r="G183" s="51">
        <f t="shared" si="45"/>
        <v>0</v>
      </c>
      <c r="H183" s="36"/>
      <c r="I183" s="37"/>
      <c r="J183" s="38"/>
      <c r="K183" s="53">
        <f t="shared" si="40"/>
        <v>0</v>
      </c>
      <c r="L183" s="79"/>
      <c r="M183" s="80"/>
      <c r="N183" s="81"/>
      <c r="O183" s="80"/>
      <c r="P183" s="54">
        <f t="shared" si="46"/>
        <v>0</v>
      </c>
      <c r="Q183" s="34">
        <v>0.61805555555557301</v>
      </c>
      <c r="R183" s="35">
        <v>0.621527777777795</v>
      </c>
      <c r="S183" s="51">
        <f t="shared" si="56"/>
        <v>0</v>
      </c>
      <c r="T183" s="36"/>
      <c r="U183" s="37"/>
      <c r="V183" s="38"/>
      <c r="W183" s="51">
        <f t="shared" si="47"/>
        <v>0</v>
      </c>
      <c r="X183" s="36"/>
      <c r="Y183" s="37"/>
      <c r="Z183" s="38"/>
      <c r="AA183" s="53">
        <f t="shared" si="41"/>
        <v>0</v>
      </c>
      <c r="AB183" s="79"/>
      <c r="AC183" s="80"/>
      <c r="AD183" s="81"/>
      <c r="AE183" s="80"/>
      <c r="AF183" s="54">
        <f t="shared" si="48"/>
        <v>0</v>
      </c>
      <c r="AG183" s="34">
        <v>0.61805555555557301</v>
      </c>
      <c r="AH183" s="35">
        <v>0.621527777777795</v>
      </c>
      <c r="AI183" s="51">
        <f t="shared" si="57"/>
        <v>0</v>
      </c>
      <c r="AJ183" s="36"/>
      <c r="AK183" s="37"/>
      <c r="AL183" s="38"/>
      <c r="AM183" s="51">
        <f t="shared" si="49"/>
        <v>0</v>
      </c>
      <c r="AN183" s="36"/>
      <c r="AO183" s="37"/>
      <c r="AP183" s="38"/>
      <c r="AQ183" s="53">
        <f t="shared" si="42"/>
        <v>0</v>
      </c>
      <c r="AR183" s="79"/>
      <c r="AS183" s="80"/>
      <c r="AT183" s="81"/>
      <c r="AU183" s="80"/>
      <c r="AV183" s="54">
        <f t="shared" si="50"/>
        <v>0</v>
      </c>
      <c r="AW183" s="34">
        <v>0.61805555555557301</v>
      </c>
      <c r="AX183" s="35">
        <v>0.621527777777795</v>
      </c>
      <c r="AY183" s="51">
        <f t="shared" si="58"/>
        <v>0</v>
      </c>
      <c r="AZ183" s="36"/>
      <c r="BA183" s="37"/>
      <c r="BB183" s="38"/>
      <c r="BC183" s="51">
        <f t="shared" si="51"/>
        <v>0</v>
      </c>
      <c r="BD183" s="36"/>
      <c r="BE183" s="37"/>
      <c r="BF183" s="38"/>
      <c r="BG183" s="53">
        <f t="shared" si="43"/>
        <v>0</v>
      </c>
      <c r="BH183" s="79"/>
      <c r="BI183" s="80"/>
      <c r="BJ183" s="81"/>
      <c r="BK183" s="80"/>
      <c r="BL183" s="54">
        <f t="shared" si="52"/>
        <v>0</v>
      </c>
      <c r="BM183" s="34">
        <v>0.61805555555557301</v>
      </c>
      <c r="BN183" s="35">
        <v>0.621527777777795</v>
      </c>
      <c r="BO183" s="51">
        <f t="shared" si="59"/>
        <v>0</v>
      </c>
      <c r="BP183" s="36"/>
      <c r="BQ183" s="37"/>
      <c r="BR183" s="38"/>
      <c r="BS183" s="51">
        <f t="shared" si="53"/>
        <v>0</v>
      </c>
      <c r="BT183" s="36"/>
      <c r="BU183" s="37"/>
      <c r="BV183" s="38"/>
      <c r="BW183" s="53">
        <f t="shared" si="44"/>
        <v>0</v>
      </c>
      <c r="BX183" s="79"/>
      <c r="BY183" s="80"/>
      <c r="BZ183" s="81"/>
      <c r="CA183" s="80"/>
      <c r="CB183" s="54">
        <f t="shared" si="54"/>
        <v>0</v>
      </c>
    </row>
    <row r="184" spans="1:80" ht="15.75">
      <c r="A184" s="34">
        <v>0.621527777777795</v>
      </c>
      <c r="B184" s="35">
        <v>0.62500000000001799</v>
      </c>
      <c r="C184" s="51">
        <f t="shared" si="55"/>
        <v>0</v>
      </c>
      <c r="D184" s="36"/>
      <c r="E184" s="37"/>
      <c r="F184" s="38"/>
      <c r="G184" s="51">
        <f t="shared" si="45"/>
        <v>0</v>
      </c>
      <c r="H184" s="36"/>
      <c r="I184" s="37"/>
      <c r="J184" s="38"/>
      <c r="K184" s="53">
        <f t="shared" si="40"/>
        <v>0</v>
      </c>
      <c r="L184" s="79"/>
      <c r="M184" s="80"/>
      <c r="N184" s="81"/>
      <c r="O184" s="80"/>
      <c r="P184" s="54">
        <f t="shared" si="46"/>
        <v>0</v>
      </c>
      <c r="Q184" s="34">
        <v>0.621527777777795</v>
      </c>
      <c r="R184" s="35">
        <v>0.62500000000001799</v>
      </c>
      <c r="S184" s="51">
        <f t="shared" si="56"/>
        <v>0</v>
      </c>
      <c r="T184" s="36"/>
      <c r="U184" s="37"/>
      <c r="V184" s="38"/>
      <c r="W184" s="51">
        <f t="shared" si="47"/>
        <v>0</v>
      </c>
      <c r="X184" s="36"/>
      <c r="Y184" s="37"/>
      <c r="Z184" s="38"/>
      <c r="AA184" s="53">
        <f t="shared" si="41"/>
        <v>0</v>
      </c>
      <c r="AB184" s="79"/>
      <c r="AC184" s="80"/>
      <c r="AD184" s="81"/>
      <c r="AE184" s="80"/>
      <c r="AF184" s="54">
        <f t="shared" si="48"/>
        <v>0</v>
      </c>
      <c r="AG184" s="34">
        <v>0.621527777777795</v>
      </c>
      <c r="AH184" s="35">
        <v>0.62500000000001799</v>
      </c>
      <c r="AI184" s="51">
        <f t="shared" si="57"/>
        <v>0</v>
      </c>
      <c r="AJ184" s="36"/>
      <c r="AK184" s="37"/>
      <c r="AL184" s="38"/>
      <c r="AM184" s="51">
        <f t="shared" si="49"/>
        <v>0</v>
      </c>
      <c r="AN184" s="36"/>
      <c r="AO184" s="37"/>
      <c r="AP184" s="38"/>
      <c r="AQ184" s="53">
        <f t="shared" si="42"/>
        <v>0</v>
      </c>
      <c r="AR184" s="79"/>
      <c r="AS184" s="80"/>
      <c r="AT184" s="81"/>
      <c r="AU184" s="80"/>
      <c r="AV184" s="54">
        <f t="shared" si="50"/>
        <v>0</v>
      </c>
      <c r="AW184" s="34">
        <v>0.621527777777795</v>
      </c>
      <c r="AX184" s="35">
        <v>0.62500000000001799</v>
      </c>
      <c r="AY184" s="51">
        <f t="shared" si="58"/>
        <v>0</v>
      </c>
      <c r="AZ184" s="36"/>
      <c r="BA184" s="37"/>
      <c r="BB184" s="38"/>
      <c r="BC184" s="51">
        <f t="shared" si="51"/>
        <v>0</v>
      </c>
      <c r="BD184" s="36"/>
      <c r="BE184" s="37"/>
      <c r="BF184" s="38"/>
      <c r="BG184" s="53">
        <f t="shared" si="43"/>
        <v>0</v>
      </c>
      <c r="BH184" s="79"/>
      <c r="BI184" s="80"/>
      <c r="BJ184" s="81"/>
      <c r="BK184" s="80"/>
      <c r="BL184" s="54">
        <f t="shared" si="52"/>
        <v>0</v>
      </c>
      <c r="BM184" s="34">
        <v>0.621527777777795</v>
      </c>
      <c r="BN184" s="35">
        <v>0.62500000000001799</v>
      </c>
      <c r="BO184" s="51">
        <f t="shared" si="59"/>
        <v>0</v>
      </c>
      <c r="BP184" s="36"/>
      <c r="BQ184" s="37"/>
      <c r="BR184" s="38"/>
      <c r="BS184" s="51">
        <f t="shared" si="53"/>
        <v>0</v>
      </c>
      <c r="BT184" s="36"/>
      <c r="BU184" s="37"/>
      <c r="BV184" s="38"/>
      <c r="BW184" s="53">
        <f t="shared" si="44"/>
        <v>0</v>
      </c>
      <c r="BX184" s="79"/>
      <c r="BY184" s="80"/>
      <c r="BZ184" s="81"/>
      <c r="CA184" s="80"/>
      <c r="CB184" s="54">
        <f t="shared" si="54"/>
        <v>0</v>
      </c>
    </row>
    <row r="185" spans="1:80" ht="15.75">
      <c r="A185" s="34">
        <v>0.62500000000001799</v>
      </c>
      <c r="B185" s="35">
        <v>0.62847222222223997</v>
      </c>
      <c r="C185" s="51">
        <f t="shared" si="55"/>
        <v>0</v>
      </c>
      <c r="D185" s="36"/>
      <c r="E185" s="37"/>
      <c r="F185" s="38"/>
      <c r="G185" s="51">
        <f t="shared" si="45"/>
        <v>0</v>
      </c>
      <c r="H185" s="36"/>
      <c r="I185" s="37"/>
      <c r="J185" s="38"/>
      <c r="K185" s="53">
        <f t="shared" si="40"/>
        <v>0</v>
      </c>
      <c r="L185" s="79"/>
      <c r="M185" s="80"/>
      <c r="N185" s="81"/>
      <c r="O185" s="80"/>
      <c r="P185" s="54">
        <f t="shared" si="46"/>
        <v>0</v>
      </c>
      <c r="Q185" s="34">
        <v>0.62500000000001799</v>
      </c>
      <c r="R185" s="35">
        <v>0.62847222222223997</v>
      </c>
      <c r="S185" s="51">
        <f t="shared" si="56"/>
        <v>0</v>
      </c>
      <c r="T185" s="36"/>
      <c r="U185" s="37"/>
      <c r="V185" s="38"/>
      <c r="W185" s="51">
        <f t="shared" si="47"/>
        <v>0</v>
      </c>
      <c r="X185" s="36"/>
      <c r="Y185" s="37"/>
      <c r="Z185" s="38"/>
      <c r="AA185" s="53">
        <f t="shared" si="41"/>
        <v>0</v>
      </c>
      <c r="AB185" s="79"/>
      <c r="AC185" s="80"/>
      <c r="AD185" s="81"/>
      <c r="AE185" s="80"/>
      <c r="AF185" s="54">
        <f t="shared" si="48"/>
        <v>0</v>
      </c>
      <c r="AG185" s="34">
        <v>0.62500000000001799</v>
      </c>
      <c r="AH185" s="35">
        <v>0.62847222222223997</v>
      </c>
      <c r="AI185" s="51">
        <f t="shared" si="57"/>
        <v>0</v>
      </c>
      <c r="AJ185" s="36"/>
      <c r="AK185" s="37"/>
      <c r="AL185" s="38"/>
      <c r="AM185" s="51">
        <f t="shared" si="49"/>
        <v>0</v>
      </c>
      <c r="AN185" s="36"/>
      <c r="AO185" s="37"/>
      <c r="AP185" s="38"/>
      <c r="AQ185" s="53">
        <f t="shared" si="42"/>
        <v>0</v>
      </c>
      <c r="AR185" s="79"/>
      <c r="AS185" s="80"/>
      <c r="AT185" s="81"/>
      <c r="AU185" s="80"/>
      <c r="AV185" s="54">
        <f t="shared" si="50"/>
        <v>0</v>
      </c>
      <c r="AW185" s="34">
        <v>0.62500000000001799</v>
      </c>
      <c r="AX185" s="35">
        <v>0.62847222222223997</v>
      </c>
      <c r="AY185" s="51">
        <f t="shared" si="58"/>
        <v>0</v>
      </c>
      <c r="AZ185" s="36"/>
      <c r="BA185" s="37"/>
      <c r="BB185" s="38"/>
      <c r="BC185" s="51">
        <f t="shared" si="51"/>
        <v>0</v>
      </c>
      <c r="BD185" s="36"/>
      <c r="BE185" s="37"/>
      <c r="BF185" s="38"/>
      <c r="BG185" s="53">
        <f t="shared" si="43"/>
        <v>0</v>
      </c>
      <c r="BH185" s="79"/>
      <c r="BI185" s="80"/>
      <c r="BJ185" s="81"/>
      <c r="BK185" s="80"/>
      <c r="BL185" s="54">
        <f t="shared" si="52"/>
        <v>0</v>
      </c>
      <c r="BM185" s="34">
        <v>0.62500000000001799</v>
      </c>
      <c r="BN185" s="35">
        <v>0.62847222222223997</v>
      </c>
      <c r="BO185" s="51">
        <f t="shared" si="59"/>
        <v>0</v>
      </c>
      <c r="BP185" s="36"/>
      <c r="BQ185" s="37"/>
      <c r="BR185" s="38"/>
      <c r="BS185" s="51">
        <f t="shared" si="53"/>
        <v>0</v>
      </c>
      <c r="BT185" s="36"/>
      <c r="BU185" s="37"/>
      <c r="BV185" s="38"/>
      <c r="BW185" s="53">
        <f t="shared" si="44"/>
        <v>0</v>
      </c>
      <c r="BX185" s="79"/>
      <c r="BY185" s="80"/>
      <c r="BZ185" s="81"/>
      <c r="CA185" s="80"/>
      <c r="CB185" s="54">
        <f t="shared" si="54"/>
        <v>0</v>
      </c>
    </row>
    <row r="186" spans="1:80" ht="15.75">
      <c r="A186" s="34">
        <v>0.62847222222223997</v>
      </c>
      <c r="B186" s="35">
        <v>0.63194444444446196</v>
      </c>
      <c r="C186" s="51">
        <f t="shared" si="55"/>
        <v>0</v>
      </c>
      <c r="D186" s="36"/>
      <c r="E186" s="37"/>
      <c r="F186" s="38"/>
      <c r="G186" s="51">
        <f t="shared" si="45"/>
        <v>0</v>
      </c>
      <c r="H186" s="36"/>
      <c r="I186" s="37"/>
      <c r="J186" s="38"/>
      <c r="K186" s="53">
        <f t="shared" si="40"/>
        <v>0</v>
      </c>
      <c r="L186" s="79"/>
      <c r="M186" s="80"/>
      <c r="N186" s="81"/>
      <c r="O186" s="80"/>
      <c r="P186" s="54">
        <f t="shared" si="46"/>
        <v>0</v>
      </c>
      <c r="Q186" s="34">
        <v>0.62847222222223997</v>
      </c>
      <c r="R186" s="35">
        <v>0.63194444444446196</v>
      </c>
      <c r="S186" s="51">
        <f t="shared" si="56"/>
        <v>0</v>
      </c>
      <c r="T186" s="36"/>
      <c r="U186" s="37"/>
      <c r="V186" s="38"/>
      <c r="W186" s="51">
        <f t="shared" si="47"/>
        <v>0</v>
      </c>
      <c r="X186" s="36"/>
      <c r="Y186" s="37"/>
      <c r="Z186" s="38"/>
      <c r="AA186" s="53">
        <f t="shared" si="41"/>
        <v>0</v>
      </c>
      <c r="AB186" s="79"/>
      <c r="AC186" s="80"/>
      <c r="AD186" s="81"/>
      <c r="AE186" s="80"/>
      <c r="AF186" s="54">
        <f t="shared" si="48"/>
        <v>0</v>
      </c>
      <c r="AG186" s="34">
        <v>0.62847222222223997</v>
      </c>
      <c r="AH186" s="35">
        <v>0.63194444444446196</v>
      </c>
      <c r="AI186" s="51">
        <f t="shared" si="57"/>
        <v>0</v>
      </c>
      <c r="AJ186" s="36"/>
      <c r="AK186" s="37"/>
      <c r="AL186" s="38"/>
      <c r="AM186" s="51">
        <f t="shared" si="49"/>
        <v>0</v>
      </c>
      <c r="AN186" s="36"/>
      <c r="AO186" s="37"/>
      <c r="AP186" s="38"/>
      <c r="AQ186" s="53">
        <f t="shared" si="42"/>
        <v>0</v>
      </c>
      <c r="AR186" s="79"/>
      <c r="AS186" s="80"/>
      <c r="AT186" s="81"/>
      <c r="AU186" s="80"/>
      <c r="AV186" s="54">
        <f t="shared" si="50"/>
        <v>0</v>
      </c>
      <c r="AW186" s="34">
        <v>0.62847222222223997</v>
      </c>
      <c r="AX186" s="35">
        <v>0.63194444444446196</v>
      </c>
      <c r="AY186" s="51">
        <f t="shared" si="58"/>
        <v>0</v>
      </c>
      <c r="AZ186" s="36"/>
      <c r="BA186" s="37"/>
      <c r="BB186" s="38"/>
      <c r="BC186" s="51">
        <f t="shared" si="51"/>
        <v>0</v>
      </c>
      <c r="BD186" s="36"/>
      <c r="BE186" s="37"/>
      <c r="BF186" s="38"/>
      <c r="BG186" s="53">
        <f t="shared" si="43"/>
        <v>0</v>
      </c>
      <c r="BH186" s="79"/>
      <c r="BI186" s="80"/>
      <c r="BJ186" s="81"/>
      <c r="BK186" s="80"/>
      <c r="BL186" s="54">
        <f t="shared" si="52"/>
        <v>0</v>
      </c>
      <c r="BM186" s="34">
        <v>0.62847222222223997</v>
      </c>
      <c r="BN186" s="35">
        <v>0.63194444444446196</v>
      </c>
      <c r="BO186" s="51">
        <f t="shared" si="59"/>
        <v>0</v>
      </c>
      <c r="BP186" s="36"/>
      <c r="BQ186" s="37"/>
      <c r="BR186" s="38"/>
      <c r="BS186" s="51">
        <f t="shared" si="53"/>
        <v>0</v>
      </c>
      <c r="BT186" s="36"/>
      <c r="BU186" s="37"/>
      <c r="BV186" s="38"/>
      <c r="BW186" s="53">
        <f t="shared" si="44"/>
        <v>0</v>
      </c>
      <c r="BX186" s="79"/>
      <c r="BY186" s="80"/>
      <c r="BZ186" s="81"/>
      <c r="CA186" s="80"/>
      <c r="CB186" s="54">
        <f t="shared" si="54"/>
        <v>0</v>
      </c>
    </row>
    <row r="187" spans="1:80" ht="15.75">
      <c r="A187" s="34">
        <v>0.63194444444446196</v>
      </c>
      <c r="B187" s="35">
        <v>0.63541666666668495</v>
      </c>
      <c r="C187" s="51">
        <f t="shared" si="55"/>
        <v>0</v>
      </c>
      <c r="D187" s="36"/>
      <c r="E187" s="37"/>
      <c r="F187" s="38"/>
      <c r="G187" s="51">
        <f t="shared" si="45"/>
        <v>0</v>
      </c>
      <c r="H187" s="36"/>
      <c r="I187" s="37"/>
      <c r="J187" s="38"/>
      <c r="K187" s="53">
        <f t="shared" si="40"/>
        <v>0</v>
      </c>
      <c r="L187" s="79"/>
      <c r="M187" s="80"/>
      <c r="N187" s="81"/>
      <c r="O187" s="80"/>
      <c r="P187" s="54">
        <f t="shared" si="46"/>
        <v>0</v>
      </c>
      <c r="Q187" s="34">
        <v>0.63194444444446196</v>
      </c>
      <c r="R187" s="35">
        <v>0.63541666666668495</v>
      </c>
      <c r="S187" s="51">
        <f t="shared" si="56"/>
        <v>0</v>
      </c>
      <c r="T187" s="36"/>
      <c r="U187" s="37"/>
      <c r="V187" s="38"/>
      <c r="W187" s="51">
        <f t="shared" si="47"/>
        <v>0</v>
      </c>
      <c r="X187" s="36"/>
      <c r="Y187" s="37"/>
      <c r="Z187" s="38"/>
      <c r="AA187" s="53">
        <f t="shared" si="41"/>
        <v>0</v>
      </c>
      <c r="AB187" s="79"/>
      <c r="AC187" s="80"/>
      <c r="AD187" s="81"/>
      <c r="AE187" s="80"/>
      <c r="AF187" s="54">
        <f t="shared" si="48"/>
        <v>0</v>
      </c>
      <c r="AG187" s="34">
        <v>0.63194444444446196</v>
      </c>
      <c r="AH187" s="35">
        <v>0.63541666666668495</v>
      </c>
      <c r="AI187" s="51">
        <f t="shared" si="57"/>
        <v>0</v>
      </c>
      <c r="AJ187" s="36"/>
      <c r="AK187" s="37"/>
      <c r="AL187" s="38"/>
      <c r="AM187" s="51">
        <f t="shared" si="49"/>
        <v>0</v>
      </c>
      <c r="AN187" s="36"/>
      <c r="AO187" s="37"/>
      <c r="AP187" s="38"/>
      <c r="AQ187" s="53">
        <f t="shared" si="42"/>
        <v>0</v>
      </c>
      <c r="AR187" s="79"/>
      <c r="AS187" s="80"/>
      <c r="AT187" s="81"/>
      <c r="AU187" s="80"/>
      <c r="AV187" s="54">
        <f t="shared" si="50"/>
        <v>0</v>
      </c>
      <c r="AW187" s="34">
        <v>0.63194444444446196</v>
      </c>
      <c r="AX187" s="35">
        <v>0.63541666666668495</v>
      </c>
      <c r="AY187" s="51">
        <f t="shared" si="58"/>
        <v>0</v>
      </c>
      <c r="AZ187" s="36"/>
      <c r="BA187" s="37"/>
      <c r="BB187" s="38"/>
      <c r="BC187" s="51">
        <f t="shared" si="51"/>
        <v>0</v>
      </c>
      <c r="BD187" s="36"/>
      <c r="BE187" s="37"/>
      <c r="BF187" s="38"/>
      <c r="BG187" s="53">
        <f t="shared" si="43"/>
        <v>0</v>
      </c>
      <c r="BH187" s="79"/>
      <c r="BI187" s="80"/>
      <c r="BJ187" s="81"/>
      <c r="BK187" s="80"/>
      <c r="BL187" s="54">
        <f t="shared" si="52"/>
        <v>0</v>
      </c>
      <c r="BM187" s="34">
        <v>0.63194444444446196</v>
      </c>
      <c r="BN187" s="35">
        <v>0.63541666666668495</v>
      </c>
      <c r="BO187" s="51">
        <f t="shared" si="59"/>
        <v>0</v>
      </c>
      <c r="BP187" s="36"/>
      <c r="BQ187" s="37"/>
      <c r="BR187" s="38"/>
      <c r="BS187" s="51">
        <f t="shared" si="53"/>
        <v>0</v>
      </c>
      <c r="BT187" s="36"/>
      <c r="BU187" s="37"/>
      <c r="BV187" s="38"/>
      <c r="BW187" s="53">
        <f t="shared" si="44"/>
        <v>0</v>
      </c>
      <c r="BX187" s="79"/>
      <c r="BY187" s="80"/>
      <c r="BZ187" s="81"/>
      <c r="CA187" s="80"/>
      <c r="CB187" s="54">
        <f t="shared" si="54"/>
        <v>0</v>
      </c>
    </row>
    <row r="188" spans="1:80" ht="15.75">
      <c r="A188" s="34">
        <v>0.63541666666668495</v>
      </c>
      <c r="B188" s="35">
        <v>0.63888888888890705</v>
      </c>
      <c r="C188" s="51">
        <f t="shared" si="55"/>
        <v>0</v>
      </c>
      <c r="D188" s="36"/>
      <c r="E188" s="37"/>
      <c r="F188" s="38"/>
      <c r="G188" s="51">
        <f t="shared" si="45"/>
        <v>0</v>
      </c>
      <c r="H188" s="36"/>
      <c r="I188" s="37"/>
      <c r="J188" s="38"/>
      <c r="K188" s="53">
        <f t="shared" si="40"/>
        <v>0</v>
      </c>
      <c r="L188" s="79"/>
      <c r="M188" s="80"/>
      <c r="N188" s="81"/>
      <c r="O188" s="80"/>
      <c r="P188" s="54">
        <f t="shared" si="46"/>
        <v>0</v>
      </c>
      <c r="Q188" s="34">
        <v>0.63541666666668495</v>
      </c>
      <c r="R188" s="35">
        <v>0.63888888888890705</v>
      </c>
      <c r="S188" s="51">
        <f t="shared" si="56"/>
        <v>0</v>
      </c>
      <c r="T188" s="36"/>
      <c r="U188" s="37"/>
      <c r="V188" s="38"/>
      <c r="W188" s="51">
        <f t="shared" si="47"/>
        <v>0</v>
      </c>
      <c r="X188" s="36"/>
      <c r="Y188" s="37"/>
      <c r="Z188" s="38"/>
      <c r="AA188" s="53">
        <f t="shared" si="41"/>
        <v>0</v>
      </c>
      <c r="AB188" s="79"/>
      <c r="AC188" s="80"/>
      <c r="AD188" s="81"/>
      <c r="AE188" s="80"/>
      <c r="AF188" s="54">
        <f t="shared" si="48"/>
        <v>0</v>
      </c>
      <c r="AG188" s="34">
        <v>0.63541666666668495</v>
      </c>
      <c r="AH188" s="35">
        <v>0.63888888888890705</v>
      </c>
      <c r="AI188" s="51">
        <f t="shared" si="57"/>
        <v>0</v>
      </c>
      <c r="AJ188" s="36"/>
      <c r="AK188" s="37"/>
      <c r="AL188" s="38"/>
      <c r="AM188" s="51">
        <f t="shared" si="49"/>
        <v>0</v>
      </c>
      <c r="AN188" s="36"/>
      <c r="AO188" s="37"/>
      <c r="AP188" s="38"/>
      <c r="AQ188" s="53">
        <f t="shared" si="42"/>
        <v>0</v>
      </c>
      <c r="AR188" s="79"/>
      <c r="AS188" s="80"/>
      <c r="AT188" s="81"/>
      <c r="AU188" s="80"/>
      <c r="AV188" s="54">
        <f t="shared" si="50"/>
        <v>0</v>
      </c>
      <c r="AW188" s="34">
        <v>0.63541666666668495</v>
      </c>
      <c r="AX188" s="35">
        <v>0.63888888888890705</v>
      </c>
      <c r="AY188" s="51">
        <f t="shared" si="58"/>
        <v>0</v>
      </c>
      <c r="AZ188" s="36"/>
      <c r="BA188" s="37"/>
      <c r="BB188" s="38"/>
      <c r="BC188" s="51">
        <f t="shared" si="51"/>
        <v>0</v>
      </c>
      <c r="BD188" s="36"/>
      <c r="BE188" s="37"/>
      <c r="BF188" s="38"/>
      <c r="BG188" s="53">
        <f t="shared" si="43"/>
        <v>0</v>
      </c>
      <c r="BH188" s="79"/>
      <c r="BI188" s="80"/>
      <c r="BJ188" s="81"/>
      <c r="BK188" s="80"/>
      <c r="BL188" s="54">
        <f t="shared" si="52"/>
        <v>0</v>
      </c>
      <c r="BM188" s="34">
        <v>0.63541666666668495</v>
      </c>
      <c r="BN188" s="35">
        <v>0.63888888888890705</v>
      </c>
      <c r="BO188" s="51">
        <f t="shared" si="59"/>
        <v>0</v>
      </c>
      <c r="BP188" s="36"/>
      <c r="BQ188" s="37"/>
      <c r="BR188" s="38"/>
      <c r="BS188" s="51">
        <f t="shared" si="53"/>
        <v>0</v>
      </c>
      <c r="BT188" s="36"/>
      <c r="BU188" s="37"/>
      <c r="BV188" s="38"/>
      <c r="BW188" s="53">
        <f t="shared" si="44"/>
        <v>0</v>
      </c>
      <c r="BX188" s="79"/>
      <c r="BY188" s="80"/>
      <c r="BZ188" s="81"/>
      <c r="CA188" s="80"/>
      <c r="CB188" s="54">
        <f t="shared" si="54"/>
        <v>0</v>
      </c>
    </row>
    <row r="189" spans="1:80" ht="15.75">
      <c r="A189" s="34">
        <v>0.63888888888890705</v>
      </c>
      <c r="B189" s="35">
        <v>0.64236111111112904</v>
      </c>
      <c r="C189" s="51">
        <f t="shared" si="55"/>
        <v>0</v>
      </c>
      <c r="D189" s="36"/>
      <c r="E189" s="37"/>
      <c r="F189" s="38"/>
      <c r="G189" s="51">
        <f t="shared" si="45"/>
        <v>0</v>
      </c>
      <c r="H189" s="36"/>
      <c r="I189" s="37"/>
      <c r="J189" s="38"/>
      <c r="K189" s="53">
        <f t="shared" si="40"/>
        <v>0</v>
      </c>
      <c r="L189" s="79"/>
      <c r="M189" s="80"/>
      <c r="N189" s="81"/>
      <c r="O189" s="80"/>
      <c r="P189" s="54">
        <f t="shared" si="46"/>
        <v>0</v>
      </c>
      <c r="Q189" s="34">
        <v>0.63888888888890705</v>
      </c>
      <c r="R189" s="35">
        <v>0.64236111111112904</v>
      </c>
      <c r="S189" s="51">
        <f t="shared" si="56"/>
        <v>0</v>
      </c>
      <c r="T189" s="36"/>
      <c r="U189" s="37"/>
      <c r="V189" s="38"/>
      <c r="W189" s="51">
        <f t="shared" si="47"/>
        <v>0</v>
      </c>
      <c r="X189" s="36"/>
      <c r="Y189" s="37"/>
      <c r="Z189" s="38"/>
      <c r="AA189" s="53">
        <f t="shared" si="41"/>
        <v>0</v>
      </c>
      <c r="AB189" s="79"/>
      <c r="AC189" s="80"/>
      <c r="AD189" s="81"/>
      <c r="AE189" s="80"/>
      <c r="AF189" s="54">
        <f t="shared" si="48"/>
        <v>0</v>
      </c>
      <c r="AG189" s="34">
        <v>0.63888888888890705</v>
      </c>
      <c r="AH189" s="35">
        <v>0.64236111111112904</v>
      </c>
      <c r="AI189" s="51">
        <f t="shared" si="57"/>
        <v>0</v>
      </c>
      <c r="AJ189" s="36"/>
      <c r="AK189" s="37"/>
      <c r="AL189" s="38"/>
      <c r="AM189" s="51">
        <f t="shared" si="49"/>
        <v>0</v>
      </c>
      <c r="AN189" s="36"/>
      <c r="AO189" s="37"/>
      <c r="AP189" s="38"/>
      <c r="AQ189" s="53">
        <f t="shared" si="42"/>
        <v>0</v>
      </c>
      <c r="AR189" s="79"/>
      <c r="AS189" s="80"/>
      <c r="AT189" s="81"/>
      <c r="AU189" s="80"/>
      <c r="AV189" s="54">
        <f t="shared" si="50"/>
        <v>0</v>
      </c>
      <c r="AW189" s="34">
        <v>0.63888888888890705</v>
      </c>
      <c r="AX189" s="35">
        <v>0.64236111111112904</v>
      </c>
      <c r="AY189" s="51">
        <f t="shared" si="58"/>
        <v>0</v>
      </c>
      <c r="AZ189" s="36"/>
      <c r="BA189" s="37"/>
      <c r="BB189" s="38"/>
      <c r="BC189" s="51">
        <f t="shared" si="51"/>
        <v>0</v>
      </c>
      <c r="BD189" s="36"/>
      <c r="BE189" s="37"/>
      <c r="BF189" s="38"/>
      <c r="BG189" s="53">
        <f t="shared" si="43"/>
        <v>0</v>
      </c>
      <c r="BH189" s="79"/>
      <c r="BI189" s="80"/>
      <c r="BJ189" s="81"/>
      <c r="BK189" s="80"/>
      <c r="BL189" s="54">
        <f t="shared" si="52"/>
        <v>0</v>
      </c>
      <c r="BM189" s="34">
        <v>0.63888888888890705</v>
      </c>
      <c r="BN189" s="35">
        <v>0.64236111111112904</v>
      </c>
      <c r="BO189" s="51">
        <f t="shared" si="59"/>
        <v>0</v>
      </c>
      <c r="BP189" s="36"/>
      <c r="BQ189" s="37"/>
      <c r="BR189" s="38"/>
      <c r="BS189" s="51">
        <f t="shared" si="53"/>
        <v>0</v>
      </c>
      <c r="BT189" s="36"/>
      <c r="BU189" s="37"/>
      <c r="BV189" s="38"/>
      <c r="BW189" s="53">
        <f t="shared" si="44"/>
        <v>0</v>
      </c>
      <c r="BX189" s="79"/>
      <c r="BY189" s="80"/>
      <c r="BZ189" s="81"/>
      <c r="CA189" s="80"/>
      <c r="CB189" s="54">
        <f t="shared" si="54"/>
        <v>0</v>
      </c>
    </row>
    <row r="190" spans="1:80" ht="15.75">
      <c r="A190" s="34">
        <v>0.64236111111112904</v>
      </c>
      <c r="B190" s="35">
        <v>0.64583333333335202</v>
      </c>
      <c r="C190" s="51">
        <f t="shared" si="55"/>
        <v>0</v>
      </c>
      <c r="D190" s="36"/>
      <c r="E190" s="37"/>
      <c r="F190" s="38"/>
      <c r="G190" s="51">
        <f t="shared" si="45"/>
        <v>0</v>
      </c>
      <c r="H190" s="36"/>
      <c r="I190" s="37"/>
      <c r="J190" s="38"/>
      <c r="K190" s="53">
        <f t="shared" si="40"/>
        <v>0</v>
      </c>
      <c r="L190" s="79"/>
      <c r="M190" s="80"/>
      <c r="N190" s="81"/>
      <c r="O190" s="80"/>
      <c r="P190" s="54">
        <f t="shared" si="46"/>
        <v>0</v>
      </c>
      <c r="Q190" s="34">
        <v>0.64236111111112904</v>
      </c>
      <c r="R190" s="35">
        <v>0.64583333333335202</v>
      </c>
      <c r="S190" s="51">
        <f t="shared" si="56"/>
        <v>0</v>
      </c>
      <c r="T190" s="36"/>
      <c r="U190" s="37"/>
      <c r="V190" s="38"/>
      <c r="W190" s="51">
        <f t="shared" si="47"/>
        <v>0</v>
      </c>
      <c r="X190" s="36"/>
      <c r="Y190" s="37"/>
      <c r="Z190" s="38"/>
      <c r="AA190" s="53">
        <f t="shared" si="41"/>
        <v>0</v>
      </c>
      <c r="AB190" s="79"/>
      <c r="AC190" s="80"/>
      <c r="AD190" s="81"/>
      <c r="AE190" s="80"/>
      <c r="AF190" s="54">
        <f t="shared" si="48"/>
        <v>0</v>
      </c>
      <c r="AG190" s="34">
        <v>0.64236111111112904</v>
      </c>
      <c r="AH190" s="35">
        <v>0.64583333333335202</v>
      </c>
      <c r="AI190" s="51">
        <f t="shared" si="57"/>
        <v>0</v>
      </c>
      <c r="AJ190" s="36"/>
      <c r="AK190" s="37"/>
      <c r="AL190" s="38"/>
      <c r="AM190" s="51">
        <f t="shared" si="49"/>
        <v>0</v>
      </c>
      <c r="AN190" s="36"/>
      <c r="AO190" s="37"/>
      <c r="AP190" s="38"/>
      <c r="AQ190" s="53">
        <f t="shared" si="42"/>
        <v>0</v>
      </c>
      <c r="AR190" s="79"/>
      <c r="AS190" s="80"/>
      <c r="AT190" s="81"/>
      <c r="AU190" s="80"/>
      <c r="AV190" s="54">
        <f t="shared" si="50"/>
        <v>0</v>
      </c>
      <c r="AW190" s="34">
        <v>0.64236111111112904</v>
      </c>
      <c r="AX190" s="35">
        <v>0.64583333333335202</v>
      </c>
      <c r="AY190" s="51">
        <f t="shared" si="58"/>
        <v>0</v>
      </c>
      <c r="AZ190" s="36"/>
      <c r="BA190" s="37"/>
      <c r="BB190" s="38"/>
      <c r="BC190" s="51">
        <f t="shared" si="51"/>
        <v>0</v>
      </c>
      <c r="BD190" s="36"/>
      <c r="BE190" s="37"/>
      <c r="BF190" s="38"/>
      <c r="BG190" s="53">
        <f t="shared" si="43"/>
        <v>0</v>
      </c>
      <c r="BH190" s="79"/>
      <c r="BI190" s="80"/>
      <c r="BJ190" s="81"/>
      <c r="BK190" s="80"/>
      <c r="BL190" s="54">
        <f t="shared" si="52"/>
        <v>0</v>
      </c>
      <c r="BM190" s="34">
        <v>0.64236111111112904</v>
      </c>
      <c r="BN190" s="35">
        <v>0.64583333333335202</v>
      </c>
      <c r="BO190" s="51">
        <f t="shared" si="59"/>
        <v>0</v>
      </c>
      <c r="BP190" s="36"/>
      <c r="BQ190" s="37"/>
      <c r="BR190" s="38"/>
      <c r="BS190" s="51">
        <f t="shared" si="53"/>
        <v>0</v>
      </c>
      <c r="BT190" s="36"/>
      <c r="BU190" s="37"/>
      <c r="BV190" s="38"/>
      <c r="BW190" s="53">
        <f t="shared" si="44"/>
        <v>0</v>
      </c>
      <c r="BX190" s="79"/>
      <c r="BY190" s="80"/>
      <c r="BZ190" s="81"/>
      <c r="CA190" s="80"/>
      <c r="CB190" s="54">
        <f t="shared" si="54"/>
        <v>0</v>
      </c>
    </row>
    <row r="191" spans="1:80" ht="15.75">
      <c r="A191" s="34">
        <v>0.64583333333335202</v>
      </c>
      <c r="B191" s="35">
        <v>0.64930555555557401</v>
      </c>
      <c r="C191" s="51">
        <f t="shared" si="55"/>
        <v>0</v>
      </c>
      <c r="D191" s="36"/>
      <c r="E191" s="37"/>
      <c r="F191" s="38"/>
      <c r="G191" s="51">
        <f t="shared" si="45"/>
        <v>0</v>
      </c>
      <c r="H191" s="36"/>
      <c r="I191" s="37"/>
      <c r="J191" s="38"/>
      <c r="K191" s="53">
        <f t="shared" si="40"/>
        <v>0</v>
      </c>
      <c r="L191" s="79"/>
      <c r="M191" s="80"/>
      <c r="N191" s="81"/>
      <c r="O191" s="80"/>
      <c r="P191" s="54">
        <f t="shared" si="46"/>
        <v>0</v>
      </c>
      <c r="Q191" s="34">
        <v>0.64583333333335202</v>
      </c>
      <c r="R191" s="35">
        <v>0.64930555555557401</v>
      </c>
      <c r="S191" s="51">
        <f t="shared" si="56"/>
        <v>0</v>
      </c>
      <c r="T191" s="36"/>
      <c r="U191" s="37"/>
      <c r="V191" s="38"/>
      <c r="W191" s="51">
        <f t="shared" si="47"/>
        <v>0</v>
      </c>
      <c r="X191" s="36"/>
      <c r="Y191" s="37"/>
      <c r="Z191" s="38"/>
      <c r="AA191" s="53">
        <f t="shared" si="41"/>
        <v>0</v>
      </c>
      <c r="AB191" s="79"/>
      <c r="AC191" s="80"/>
      <c r="AD191" s="81"/>
      <c r="AE191" s="80"/>
      <c r="AF191" s="54">
        <f t="shared" si="48"/>
        <v>0</v>
      </c>
      <c r="AG191" s="34">
        <v>0.64583333333335202</v>
      </c>
      <c r="AH191" s="35">
        <v>0.64930555555557401</v>
      </c>
      <c r="AI191" s="51">
        <f t="shared" si="57"/>
        <v>0</v>
      </c>
      <c r="AJ191" s="36"/>
      <c r="AK191" s="37"/>
      <c r="AL191" s="38"/>
      <c r="AM191" s="51">
        <f t="shared" si="49"/>
        <v>0</v>
      </c>
      <c r="AN191" s="36"/>
      <c r="AO191" s="37"/>
      <c r="AP191" s="38"/>
      <c r="AQ191" s="53">
        <f t="shared" si="42"/>
        <v>0</v>
      </c>
      <c r="AR191" s="79"/>
      <c r="AS191" s="80"/>
      <c r="AT191" s="81"/>
      <c r="AU191" s="80"/>
      <c r="AV191" s="54">
        <f t="shared" si="50"/>
        <v>0</v>
      </c>
      <c r="AW191" s="34">
        <v>0.64583333333335202</v>
      </c>
      <c r="AX191" s="35">
        <v>0.64930555555557401</v>
      </c>
      <c r="AY191" s="51">
        <f t="shared" si="58"/>
        <v>0</v>
      </c>
      <c r="AZ191" s="36"/>
      <c r="BA191" s="37"/>
      <c r="BB191" s="38"/>
      <c r="BC191" s="51">
        <f t="shared" si="51"/>
        <v>0</v>
      </c>
      <c r="BD191" s="36"/>
      <c r="BE191" s="37"/>
      <c r="BF191" s="38"/>
      <c r="BG191" s="53">
        <f t="shared" si="43"/>
        <v>0</v>
      </c>
      <c r="BH191" s="79"/>
      <c r="BI191" s="80"/>
      <c r="BJ191" s="81"/>
      <c r="BK191" s="80"/>
      <c r="BL191" s="54">
        <f t="shared" si="52"/>
        <v>0</v>
      </c>
      <c r="BM191" s="34">
        <v>0.64583333333335202</v>
      </c>
      <c r="BN191" s="35">
        <v>0.64930555555557401</v>
      </c>
      <c r="BO191" s="51">
        <f t="shared" si="59"/>
        <v>0</v>
      </c>
      <c r="BP191" s="36"/>
      <c r="BQ191" s="37"/>
      <c r="BR191" s="38"/>
      <c r="BS191" s="51">
        <f t="shared" si="53"/>
        <v>0</v>
      </c>
      <c r="BT191" s="36"/>
      <c r="BU191" s="37"/>
      <c r="BV191" s="38"/>
      <c r="BW191" s="53">
        <f t="shared" si="44"/>
        <v>0</v>
      </c>
      <c r="BX191" s="79"/>
      <c r="BY191" s="80"/>
      <c r="BZ191" s="81"/>
      <c r="CA191" s="80"/>
      <c r="CB191" s="54">
        <f t="shared" si="54"/>
        <v>0</v>
      </c>
    </row>
    <row r="192" spans="1:80" ht="15.75">
      <c r="A192" s="34">
        <v>0.64930555555557401</v>
      </c>
      <c r="B192" s="35">
        <v>0.652777777777796</v>
      </c>
      <c r="C192" s="51">
        <f t="shared" si="55"/>
        <v>0</v>
      </c>
      <c r="D192" s="36"/>
      <c r="E192" s="37"/>
      <c r="F192" s="38"/>
      <c r="G192" s="51">
        <f t="shared" si="45"/>
        <v>0</v>
      </c>
      <c r="H192" s="36"/>
      <c r="I192" s="37"/>
      <c r="J192" s="38"/>
      <c r="K192" s="53">
        <f t="shared" si="40"/>
        <v>0</v>
      </c>
      <c r="L192" s="79"/>
      <c r="M192" s="80"/>
      <c r="N192" s="81"/>
      <c r="O192" s="80"/>
      <c r="P192" s="54">
        <f t="shared" si="46"/>
        <v>0</v>
      </c>
      <c r="Q192" s="34">
        <v>0.64930555555557401</v>
      </c>
      <c r="R192" s="35">
        <v>0.652777777777796</v>
      </c>
      <c r="S192" s="51">
        <f t="shared" si="56"/>
        <v>0</v>
      </c>
      <c r="T192" s="36"/>
      <c r="U192" s="37"/>
      <c r="V192" s="38"/>
      <c r="W192" s="51">
        <f t="shared" si="47"/>
        <v>0</v>
      </c>
      <c r="X192" s="36"/>
      <c r="Y192" s="37"/>
      <c r="Z192" s="38"/>
      <c r="AA192" s="53">
        <f t="shared" si="41"/>
        <v>0</v>
      </c>
      <c r="AB192" s="79"/>
      <c r="AC192" s="80"/>
      <c r="AD192" s="81"/>
      <c r="AE192" s="80"/>
      <c r="AF192" s="54">
        <f t="shared" si="48"/>
        <v>0</v>
      </c>
      <c r="AG192" s="34">
        <v>0.64930555555557401</v>
      </c>
      <c r="AH192" s="35">
        <v>0.652777777777796</v>
      </c>
      <c r="AI192" s="51">
        <f t="shared" si="57"/>
        <v>0</v>
      </c>
      <c r="AJ192" s="36"/>
      <c r="AK192" s="37"/>
      <c r="AL192" s="38"/>
      <c r="AM192" s="51">
        <f t="shared" si="49"/>
        <v>0</v>
      </c>
      <c r="AN192" s="36"/>
      <c r="AO192" s="37"/>
      <c r="AP192" s="38"/>
      <c r="AQ192" s="53">
        <f t="shared" si="42"/>
        <v>0</v>
      </c>
      <c r="AR192" s="79"/>
      <c r="AS192" s="80"/>
      <c r="AT192" s="81"/>
      <c r="AU192" s="80"/>
      <c r="AV192" s="54">
        <f t="shared" si="50"/>
        <v>0</v>
      </c>
      <c r="AW192" s="34">
        <v>0.64930555555557401</v>
      </c>
      <c r="AX192" s="35">
        <v>0.652777777777796</v>
      </c>
      <c r="AY192" s="51">
        <f t="shared" si="58"/>
        <v>0</v>
      </c>
      <c r="AZ192" s="36"/>
      <c r="BA192" s="37"/>
      <c r="BB192" s="38"/>
      <c r="BC192" s="51">
        <f t="shared" si="51"/>
        <v>0</v>
      </c>
      <c r="BD192" s="36"/>
      <c r="BE192" s="37"/>
      <c r="BF192" s="38"/>
      <c r="BG192" s="53">
        <f t="shared" si="43"/>
        <v>0</v>
      </c>
      <c r="BH192" s="79"/>
      <c r="BI192" s="80"/>
      <c r="BJ192" s="81"/>
      <c r="BK192" s="80"/>
      <c r="BL192" s="54">
        <f t="shared" si="52"/>
        <v>0</v>
      </c>
      <c r="BM192" s="34">
        <v>0.64930555555557401</v>
      </c>
      <c r="BN192" s="35">
        <v>0.652777777777796</v>
      </c>
      <c r="BO192" s="51">
        <f t="shared" si="59"/>
        <v>0</v>
      </c>
      <c r="BP192" s="36"/>
      <c r="BQ192" s="37"/>
      <c r="BR192" s="38"/>
      <c r="BS192" s="51">
        <f t="shared" si="53"/>
        <v>0</v>
      </c>
      <c r="BT192" s="36"/>
      <c r="BU192" s="37"/>
      <c r="BV192" s="38"/>
      <c r="BW192" s="53">
        <f t="shared" si="44"/>
        <v>0</v>
      </c>
      <c r="BX192" s="79"/>
      <c r="BY192" s="80"/>
      <c r="BZ192" s="81"/>
      <c r="CA192" s="80"/>
      <c r="CB192" s="54">
        <f t="shared" si="54"/>
        <v>0</v>
      </c>
    </row>
    <row r="193" spans="1:80" ht="15.75">
      <c r="A193" s="34">
        <v>0.652777777777796</v>
      </c>
      <c r="B193" s="35">
        <v>0.65625000000001898</v>
      </c>
      <c r="C193" s="51">
        <f t="shared" si="55"/>
        <v>0</v>
      </c>
      <c r="D193" s="36"/>
      <c r="E193" s="37"/>
      <c r="F193" s="38"/>
      <c r="G193" s="51">
        <f t="shared" si="45"/>
        <v>0</v>
      </c>
      <c r="H193" s="36"/>
      <c r="I193" s="37"/>
      <c r="J193" s="38"/>
      <c r="K193" s="53">
        <f t="shared" si="40"/>
        <v>0</v>
      </c>
      <c r="L193" s="79"/>
      <c r="M193" s="80"/>
      <c r="N193" s="81"/>
      <c r="O193" s="80"/>
      <c r="P193" s="54">
        <f t="shared" si="46"/>
        <v>0</v>
      </c>
      <c r="Q193" s="34">
        <v>0.652777777777796</v>
      </c>
      <c r="R193" s="35">
        <v>0.65625000000001898</v>
      </c>
      <c r="S193" s="51">
        <f t="shared" si="56"/>
        <v>0</v>
      </c>
      <c r="T193" s="36"/>
      <c r="U193" s="37"/>
      <c r="V193" s="38"/>
      <c r="W193" s="51">
        <f t="shared" si="47"/>
        <v>0</v>
      </c>
      <c r="X193" s="36"/>
      <c r="Y193" s="37"/>
      <c r="Z193" s="38"/>
      <c r="AA193" s="53">
        <f t="shared" si="41"/>
        <v>0</v>
      </c>
      <c r="AB193" s="79"/>
      <c r="AC193" s="80"/>
      <c r="AD193" s="81"/>
      <c r="AE193" s="80"/>
      <c r="AF193" s="54">
        <f t="shared" si="48"/>
        <v>0</v>
      </c>
      <c r="AG193" s="34">
        <v>0.652777777777796</v>
      </c>
      <c r="AH193" s="35">
        <v>0.65625000000001898</v>
      </c>
      <c r="AI193" s="51">
        <f t="shared" si="57"/>
        <v>0</v>
      </c>
      <c r="AJ193" s="36"/>
      <c r="AK193" s="37"/>
      <c r="AL193" s="38"/>
      <c r="AM193" s="51">
        <f t="shared" si="49"/>
        <v>0</v>
      </c>
      <c r="AN193" s="36"/>
      <c r="AO193" s="37"/>
      <c r="AP193" s="38"/>
      <c r="AQ193" s="53">
        <f t="shared" si="42"/>
        <v>0</v>
      </c>
      <c r="AR193" s="79"/>
      <c r="AS193" s="80"/>
      <c r="AT193" s="81"/>
      <c r="AU193" s="80"/>
      <c r="AV193" s="54">
        <f t="shared" si="50"/>
        <v>0</v>
      </c>
      <c r="AW193" s="34">
        <v>0.652777777777796</v>
      </c>
      <c r="AX193" s="35">
        <v>0.65625000000001898</v>
      </c>
      <c r="AY193" s="51">
        <f t="shared" si="58"/>
        <v>0</v>
      </c>
      <c r="AZ193" s="36"/>
      <c r="BA193" s="37"/>
      <c r="BB193" s="38"/>
      <c r="BC193" s="51">
        <f t="shared" si="51"/>
        <v>0</v>
      </c>
      <c r="BD193" s="36"/>
      <c r="BE193" s="37"/>
      <c r="BF193" s="38"/>
      <c r="BG193" s="53">
        <f t="shared" si="43"/>
        <v>0</v>
      </c>
      <c r="BH193" s="79"/>
      <c r="BI193" s="80"/>
      <c r="BJ193" s="81"/>
      <c r="BK193" s="80"/>
      <c r="BL193" s="54">
        <f t="shared" si="52"/>
        <v>0</v>
      </c>
      <c r="BM193" s="34">
        <v>0.652777777777796</v>
      </c>
      <c r="BN193" s="35">
        <v>0.65625000000001898</v>
      </c>
      <c r="BO193" s="51">
        <f t="shared" si="59"/>
        <v>0</v>
      </c>
      <c r="BP193" s="36"/>
      <c r="BQ193" s="37"/>
      <c r="BR193" s="38"/>
      <c r="BS193" s="51">
        <f t="shared" si="53"/>
        <v>0</v>
      </c>
      <c r="BT193" s="36"/>
      <c r="BU193" s="37"/>
      <c r="BV193" s="38"/>
      <c r="BW193" s="53">
        <f t="shared" si="44"/>
        <v>0</v>
      </c>
      <c r="BX193" s="79"/>
      <c r="BY193" s="80"/>
      <c r="BZ193" s="81"/>
      <c r="CA193" s="80"/>
      <c r="CB193" s="54">
        <f t="shared" si="54"/>
        <v>0</v>
      </c>
    </row>
    <row r="194" spans="1:80" ht="15.75">
      <c r="A194" s="34">
        <v>0.65625000000001898</v>
      </c>
      <c r="B194" s="35">
        <v>0.65972222222224097</v>
      </c>
      <c r="C194" s="51">
        <f t="shared" si="55"/>
        <v>0</v>
      </c>
      <c r="D194" s="36"/>
      <c r="E194" s="37"/>
      <c r="F194" s="38"/>
      <c r="G194" s="51">
        <f t="shared" si="45"/>
        <v>0</v>
      </c>
      <c r="H194" s="36"/>
      <c r="I194" s="37"/>
      <c r="J194" s="38"/>
      <c r="K194" s="53">
        <f t="shared" si="40"/>
        <v>0</v>
      </c>
      <c r="L194" s="79"/>
      <c r="M194" s="80"/>
      <c r="N194" s="81"/>
      <c r="O194" s="80"/>
      <c r="P194" s="54">
        <f t="shared" si="46"/>
        <v>0</v>
      </c>
      <c r="Q194" s="34">
        <v>0.65625000000001898</v>
      </c>
      <c r="R194" s="35">
        <v>0.65972222222224097</v>
      </c>
      <c r="S194" s="51">
        <f t="shared" si="56"/>
        <v>0</v>
      </c>
      <c r="T194" s="36"/>
      <c r="U194" s="37"/>
      <c r="V194" s="38"/>
      <c r="W194" s="51">
        <f t="shared" si="47"/>
        <v>0</v>
      </c>
      <c r="X194" s="36"/>
      <c r="Y194" s="37"/>
      <c r="Z194" s="38"/>
      <c r="AA194" s="53">
        <f t="shared" si="41"/>
        <v>0</v>
      </c>
      <c r="AB194" s="79"/>
      <c r="AC194" s="80"/>
      <c r="AD194" s="81"/>
      <c r="AE194" s="80"/>
      <c r="AF194" s="54">
        <f t="shared" si="48"/>
        <v>0</v>
      </c>
      <c r="AG194" s="34">
        <v>0.65625000000001898</v>
      </c>
      <c r="AH194" s="35">
        <v>0.65972222222224097</v>
      </c>
      <c r="AI194" s="51">
        <f t="shared" si="57"/>
        <v>0</v>
      </c>
      <c r="AJ194" s="36"/>
      <c r="AK194" s="37"/>
      <c r="AL194" s="38"/>
      <c r="AM194" s="51">
        <f t="shared" si="49"/>
        <v>0</v>
      </c>
      <c r="AN194" s="36"/>
      <c r="AO194" s="37"/>
      <c r="AP194" s="38"/>
      <c r="AQ194" s="53">
        <f t="shared" si="42"/>
        <v>0</v>
      </c>
      <c r="AR194" s="79"/>
      <c r="AS194" s="80"/>
      <c r="AT194" s="81"/>
      <c r="AU194" s="80"/>
      <c r="AV194" s="54">
        <f t="shared" si="50"/>
        <v>0</v>
      </c>
      <c r="AW194" s="34">
        <v>0.65625000000001898</v>
      </c>
      <c r="AX194" s="35">
        <v>0.65972222222224097</v>
      </c>
      <c r="AY194" s="51">
        <f t="shared" si="58"/>
        <v>0</v>
      </c>
      <c r="AZ194" s="36"/>
      <c r="BA194" s="37"/>
      <c r="BB194" s="38"/>
      <c r="BC194" s="51">
        <f t="shared" si="51"/>
        <v>0</v>
      </c>
      <c r="BD194" s="36"/>
      <c r="BE194" s="37"/>
      <c r="BF194" s="38"/>
      <c r="BG194" s="53">
        <f t="shared" si="43"/>
        <v>0</v>
      </c>
      <c r="BH194" s="79"/>
      <c r="BI194" s="80"/>
      <c r="BJ194" s="81"/>
      <c r="BK194" s="80"/>
      <c r="BL194" s="54">
        <f t="shared" si="52"/>
        <v>0</v>
      </c>
      <c r="BM194" s="34">
        <v>0.65625000000001898</v>
      </c>
      <c r="BN194" s="35">
        <v>0.65972222222224097</v>
      </c>
      <c r="BO194" s="51">
        <f t="shared" si="59"/>
        <v>0</v>
      </c>
      <c r="BP194" s="36"/>
      <c r="BQ194" s="37"/>
      <c r="BR194" s="38"/>
      <c r="BS194" s="51">
        <f t="shared" si="53"/>
        <v>0</v>
      </c>
      <c r="BT194" s="36"/>
      <c r="BU194" s="37"/>
      <c r="BV194" s="38"/>
      <c r="BW194" s="53">
        <f t="shared" si="44"/>
        <v>0</v>
      </c>
      <c r="BX194" s="79"/>
      <c r="BY194" s="80"/>
      <c r="BZ194" s="81"/>
      <c r="CA194" s="80"/>
      <c r="CB194" s="54">
        <f t="shared" si="54"/>
        <v>0</v>
      </c>
    </row>
    <row r="195" spans="1:80" ht="15.75">
      <c r="A195" s="34">
        <v>0.65972222222224097</v>
      </c>
      <c r="B195" s="35">
        <v>0.66319444444446296</v>
      </c>
      <c r="C195" s="51">
        <f t="shared" si="55"/>
        <v>0</v>
      </c>
      <c r="D195" s="36"/>
      <c r="E195" s="37"/>
      <c r="F195" s="38"/>
      <c r="G195" s="51">
        <f t="shared" si="45"/>
        <v>0</v>
      </c>
      <c r="H195" s="36"/>
      <c r="I195" s="37"/>
      <c r="J195" s="38"/>
      <c r="K195" s="53">
        <f t="shared" si="40"/>
        <v>0</v>
      </c>
      <c r="L195" s="79"/>
      <c r="M195" s="80"/>
      <c r="N195" s="81"/>
      <c r="O195" s="80"/>
      <c r="P195" s="54">
        <f t="shared" si="46"/>
        <v>0</v>
      </c>
      <c r="Q195" s="34">
        <v>0.65972222222224097</v>
      </c>
      <c r="R195" s="35">
        <v>0.66319444444446296</v>
      </c>
      <c r="S195" s="51">
        <f t="shared" si="56"/>
        <v>0</v>
      </c>
      <c r="T195" s="36"/>
      <c r="U195" s="37"/>
      <c r="V195" s="38"/>
      <c r="W195" s="51">
        <f t="shared" si="47"/>
        <v>0</v>
      </c>
      <c r="X195" s="36"/>
      <c r="Y195" s="37"/>
      <c r="Z195" s="38"/>
      <c r="AA195" s="53">
        <f t="shared" si="41"/>
        <v>0</v>
      </c>
      <c r="AB195" s="79"/>
      <c r="AC195" s="80"/>
      <c r="AD195" s="81"/>
      <c r="AE195" s="80"/>
      <c r="AF195" s="54">
        <f t="shared" si="48"/>
        <v>0</v>
      </c>
      <c r="AG195" s="34">
        <v>0.65972222222224097</v>
      </c>
      <c r="AH195" s="35">
        <v>0.66319444444446296</v>
      </c>
      <c r="AI195" s="51">
        <f t="shared" si="57"/>
        <v>0</v>
      </c>
      <c r="AJ195" s="36"/>
      <c r="AK195" s="37"/>
      <c r="AL195" s="38"/>
      <c r="AM195" s="51">
        <f t="shared" si="49"/>
        <v>0</v>
      </c>
      <c r="AN195" s="36"/>
      <c r="AO195" s="37"/>
      <c r="AP195" s="38"/>
      <c r="AQ195" s="53">
        <f t="shared" si="42"/>
        <v>0</v>
      </c>
      <c r="AR195" s="79"/>
      <c r="AS195" s="80"/>
      <c r="AT195" s="81"/>
      <c r="AU195" s="80"/>
      <c r="AV195" s="54">
        <f t="shared" si="50"/>
        <v>0</v>
      </c>
      <c r="AW195" s="34">
        <v>0.65972222222224097</v>
      </c>
      <c r="AX195" s="35">
        <v>0.66319444444446296</v>
      </c>
      <c r="AY195" s="51">
        <f t="shared" si="58"/>
        <v>0</v>
      </c>
      <c r="AZ195" s="36"/>
      <c r="BA195" s="37"/>
      <c r="BB195" s="38"/>
      <c r="BC195" s="51">
        <f t="shared" si="51"/>
        <v>0</v>
      </c>
      <c r="BD195" s="36"/>
      <c r="BE195" s="37"/>
      <c r="BF195" s="38"/>
      <c r="BG195" s="53">
        <f t="shared" si="43"/>
        <v>0</v>
      </c>
      <c r="BH195" s="79"/>
      <c r="BI195" s="80"/>
      <c r="BJ195" s="81"/>
      <c r="BK195" s="80"/>
      <c r="BL195" s="54">
        <f t="shared" si="52"/>
        <v>0</v>
      </c>
      <c r="BM195" s="34">
        <v>0.65972222222224097</v>
      </c>
      <c r="BN195" s="35">
        <v>0.66319444444446296</v>
      </c>
      <c r="BO195" s="51">
        <f t="shared" si="59"/>
        <v>0</v>
      </c>
      <c r="BP195" s="36"/>
      <c r="BQ195" s="37"/>
      <c r="BR195" s="38"/>
      <c r="BS195" s="51">
        <f t="shared" si="53"/>
        <v>0</v>
      </c>
      <c r="BT195" s="36"/>
      <c r="BU195" s="37"/>
      <c r="BV195" s="38"/>
      <c r="BW195" s="53">
        <f t="shared" si="44"/>
        <v>0</v>
      </c>
      <c r="BX195" s="79"/>
      <c r="BY195" s="80"/>
      <c r="BZ195" s="81"/>
      <c r="CA195" s="80"/>
      <c r="CB195" s="54">
        <f t="shared" si="54"/>
        <v>0</v>
      </c>
    </row>
    <row r="196" spans="1:80" ht="15.75">
      <c r="A196" s="34">
        <v>0.66319444444446296</v>
      </c>
      <c r="B196" s="35">
        <v>0.66666666666668595</v>
      </c>
      <c r="C196" s="51">
        <f t="shared" si="55"/>
        <v>0</v>
      </c>
      <c r="D196" s="36"/>
      <c r="E196" s="37"/>
      <c r="F196" s="38"/>
      <c r="G196" s="51">
        <f t="shared" si="45"/>
        <v>0</v>
      </c>
      <c r="H196" s="36"/>
      <c r="I196" s="37"/>
      <c r="J196" s="38"/>
      <c r="K196" s="53">
        <f t="shared" si="40"/>
        <v>0</v>
      </c>
      <c r="L196" s="79"/>
      <c r="M196" s="80"/>
      <c r="N196" s="81"/>
      <c r="O196" s="80"/>
      <c r="P196" s="54">
        <f t="shared" si="46"/>
        <v>0</v>
      </c>
      <c r="Q196" s="34">
        <v>0.66319444444446296</v>
      </c>
      <c r="R196" s="35">
        <v>0.66666666666668595</v>
      </c>
      <c r="S196" s="51">
        <f t="shared" si="56"/>
        <v>0</v>
      </c>
      <c r="T196" s="36"/>
      <c r="U196" s="37"/>
      <c r="V196" s="38"/>
      <c r="W196" s="51">
        <f t="shared" si="47"/>
        <v>0</v>
      </c>
      <c r="X196" s="36"/>
      <c r="Y196" s="37"/>
      <c r="Z196" s="38"/>
      <c r="AA196" s="53">
        <f t="shared" si="41"/>
        <v>0</v>
      </c>
      <c r="AB196" s="79"/>
      <c r="AC196" s="80"/>
      <c r="AD196" s="81"/>
      <c r="AE196" s="80"/>
      <c r="AF196" s="54">
        <f t="shared" si="48"/>
        <v>0</v>
      </c>
      <c r="AG196" s="34">
        <v>0.66319444444446296</v>
      </c>
      <c r="AH196" s="35">
        <v>0.66666666666668595</v>
      </c>
      <c r="AI196" s="51">
        <f t="shared" si="57"/>
        <v>0</v>
      </c>
      <c r="AJ196" s="36"/>
      <c r="AK196" s="37"/>
      <c r="AL196" s="38"/>
      <c r="AM196" s="51">
        <f t="shared" si="49"/>
        <v>0</v>
      </c>
      <c r="AN196" s="36"/>
      <c r="AO196" s="37"/>
      <c r="AP196" s="38"/>
      <c r="AQ196" s="53">
        <f t="shared" si="42"/>
        <v>0</v>
      </c>
      <c r="AR196" s="79"/>
      <c r="AS196" s="80"/>
      <c r="AT196" s="81"/>
      <c r="AU196" s="80"/>
      <c r="AV196" s="54">
        <f t="shared" si="50"/>
        <v>0</v>
      </c>
      <c r="AW196" s="34">
        <v>0.66319444444446296</v>
      </c>
      <c r="AX196" s="35">
        <v>0.66666666666668595</v>
      </c>
      <c r="AY196" s="51">
        <f t="shared" si="58"/>
        <v>0</v>
      </c>
      <c r="AZ196" s="36"/>
      <c r="BA196" s="37"/>
      <c r="BB196" s="38"/>
      <c r="BC196" s="51">
        <f t="shared" si="51"/>
        <v>0</v>
      </c>
      <c r="BD196" s="36"/>
      <c r="BE196" s="37"/>
      <c r="BF196" s="38"/>
      <c r="BG196" s="53">
        <f t="shared" si="43"/>
        <v>0</v>
      </c>
      <c r="BH196" s="79"/>
      <c r="BI196" s="80"/>
      <c r="BJ196" s="81"/>
      <c r="BK196" s="80"/>
      <c r="BL196" s="54">
        <f t="shared" si="52"/>
        <v>0</v>
      </c>
      <c r="BM196" s="34">
        <v>0.66319444444446296</v>
      </c>
      <c r="BN196" s="35">
        <v>0.66666666666668595</v>
      </c>
      <c r="BO196" s="51">
        <f t="shared" si="59"/>
        <v>0</v>
      </c>
      <c r="BP196" s="36"/>
      <c r="BQ196" s="37"/>
      <c r="BR196" s="38"/>
      <c r="BS196" s="51">
        <f t="shared" si="53"/>
        <v>0</v>
      </c>
      <c r="BT196" s="36"/>
      <c r="BU196" s="37"/>
      <c r="BV196" s="38"/>
      <c r="BW196" s="53">
        <f t="shared" si="44"/>
        <v>0</v>
      </c>
      <c r="BX196" s="79"/>
      <c r="BY196" s="80"/>
      <c r="BZ196" s="81"/>
      <c r="CA196" s="80"/>
      <c r="CB196" s="54">
        <f t="shared" si="54"/>
        <v>0</v>
      </c>
    </row>
    <row r="197" spans="1:80" ht="15.75">
      <c r="A197" s="34">
        <v>0.66666666666668595</v>
      </c>
      <c r="B197" s="35">
        <v>0.67013888888890805</v>
      </c>
      <c r="C197" s="51">
        <f t="shared" si="55"/>
        <v>0</v>
      </c>
      <c r="D197" s="36"/>
      <c r="E197" s="37"/>
      <c r="F197" s="38"/>
      <c r="G197" s="51">
        <f t="shared" si="45"/>
        <v>0</v>
      </c>
      <c r="H197" s="36"/>
      <c r="I197" s="37"/>
      <c r="J197" s="38"/>
      <c r="K197" s="53">
        <f t="shared" ref="K197:K259" si="60">H197+I197+J197</f>
        <v>0</v>
      </c>
      <c r="L197" s="79"/>
      <c r="M197" s="80"/>
      <c r="N197" s="81"/>
      <c r="O197" s="80"/>
      <c r="P197" s="54">
        <f t="shared" si="46"/>
        <v>0</v>
      </c>
      <c r="Q197" s="34">
        <v>0.66666666666668595</v>
      </c>
      <c r="R197" s="35">
        <v>0.67013888888890805</v>
      </c>
      <c r="S197" s="51">
        <f t="shared" si="56"/>
        <v>0</v>
      </c>
      <c r="T197" s="36"/>
      <c r="U197" s="37"/>
      <c r="V197" s="38"/>
      <c r="W197" s="51">
        <f t="shared" si="47"/>
        <v>0</v>
      </c>
      <c r="X197" s="36"/>
      <c r="Y197" s="37"/>
      <c r="Z197" s="38"/>
      <c r="AA197" s="53">
        <f t="shared" ref="AA197:AA241" si="61">X197+Y197+Z197</f>
        <v>0</v>
      </c>
      <c r="AB197" s="79"/>
      <c r="AC197" s="80"/>
      <c r="AD197" s="81"/>
      <c r="AE197" s="80"/>
      <c r="AF197" s="54">
        <f t="shared" si="48"/>
        <v>0</v>
      </c>
      <c r="AG197" s="34">
        <v>0.66666666666668595</v>
      </c>
      <c r="AH197" s="35">
        <v>0.67013888888890805</v>
      </c>
      <c r="AI197" s="51">
        <f t="shared" si="57"/>
        <v>0</v>
      </c>
      <c r="AJ197" s="36"/>
      <c r="AK197" s="37"/>
      <c r="AL197" s="38"/>
      <c r="AM197" s="51">
        <f t="shared" si="49"/>
        <v>0</v>
      </c>
      <c r="AN197" s="36"/>
      <c r="AO197" s="37"/>
      <c r="AP197" s="38"/>
      <c r="AQ197" s="53">
        <f t="shared" ref="AQ197:AQ241" si="62">AN197+AO197+AP197</f>
        <v>0</v>
      </c>
      <c r="AR197" s="79"/>
      <c r="AS197" s="80"/>
      <c r="AT197" s="81"/>
      <c r="AU197" s="80"/>
      <c r="AV197" s="54">
        <f t="shared" si="50"/>
        <v>0</v>
      </c>
      <c r="AW197" s="34">
        <v>0.66666666666668595</v>
      </c>
      <c r="AX197" s="35">
        <v>0.67013888888890805</v>
      </c>
      <c r="AY197" s="51">
        <f t="shared" si="58"/>
        <v>0</v>
      </c>
      <c r="AZ197" s="36"/>
      <c r="BA197" s="37"/>
      <c r="BB197" s="38"/>
      <c r="BC197" s="51">
        <f t="shared" si="51"/>
        <v>0</v>
      </c>
      <c r="BD197" s="36"/>
      <c r="BE197" s="37"/>
      <c r="BF197" s="38"/>
      <c r="BG197" s="53">
        <f t="shared" ref="BG197:BG241" si="63">BD197+BE197+BF197</f>
        <v>0</v>
      </c>
      <c r="BH197" s="79"/>
      <c r="BI197" s="80"/>
      <c r="BJ197" s="81"/>
      <c r="BK197" s="80"/>
      <c r="BL197" s="54">
        <f t="shared" si="52"/>
        <v>0</v>
      </c>
      <c r="BM197" s="34">
        <v>0.66666666666668595</v>
      </c>
      <c r="BN197" s="35">
        <v>0.67013888888890805</v>
      </c>
      <c r="BO197" s="51">
        <f t="shared" si="59"/>
        <v>0</v>
      </c>
      <c r="BP197" s="36"/>
      <c r="BQ197" s="37"/>
      <c r="BR197" s="38"/>
      <c r="BS197" s="51">
        <f t="shared" si="53"/>
        <v>0</v>
      </c>
      <c r="BT197" s="36"/>
      <c r="BU197" s="37"/>
      <c r="BV197" s="38"/>
      <c r="BW197" s="53">
        <f t="shared" ref="BW197:BW241" si="64">BT197+BU197+BV197</f>
        <v>0</v>
      </c>
      <c r="BX197" s="79"/>
      <c r="BY197" s="80"/>
      <c r="BZ197" s="81"/>
      <c r="CA197" s="80"/>
      <c r="CB197" s="54">
        <f t="shared" si="54"/>
        <v>0</v>
      </c>
    </row>
    <row r="198" spans="1:80" ht="15.75">
      <c r="A198" s="34">
        <v>0.67013888888890805</v>
      </c>
      <c r="B198" s="35">
        <v>0.67361111111113003</v>
      </c>
      <c r="C198" s="51">
        <f t="shared" si="55"/>
        <v>0</v>
      </c>
      <c r="D198" s="36"/>
      <c r="E198" s="37"/>
      <c r="F198" s="38"/>
      <c r="G198" s="51">
        <f t="shared" ref="G198:G261" si="65">K198+P198</f>
        <v>0</v>
      </c>
      <c r="H198" s="36"/>
      <c r="I198" s="37"/>
      <c r="J198" s="38"/>
      <c r="K198" s="53">
        <f t="shared" si="60"/>
        <v>0</v>
      </c>
      <c r="L198" s="79"/>
      <c r="M198" s="80"/>
      <c r="N198" s="81"/>
      <c r="O198" s="80"/>
      <c r="P198" s="54">
        <f t="shared" ref="P198:P261" si="66">L198+M198+N198+O198</f>
        <v>0</v>
      </c>
      <c r="Q198" s="34">
        <v>0.67013888888890805</v>
      </c>
      <c r="R198" s="35">
        <v>0.67361111111113003</v>
      </c>
      <c r="S198" s="51">
        <f t="shared" si="56"/>
        <v>0</v>
      </c>
      <c r="T198" s="36"/>
      <c r="U198" s="37"/>
      <c r="V198" s="38"/>
      <c r="W198" s="51">
        <f t="shared" ref="W198:W261" si="67">AA198+AF198</f>
        <v>0</v>
      </c>
      <c r="X198" s="36"/>
      <c r="Y198" s="37"/>
      <c r="Z198" s="38"/>
      <c r="AA198" s="53">
        <f t="shared" si="61"/>
        <v>0</v>
      </c>
      <c r="AB198" s="79"/>
      <c r="AC198" s="80"/>
      <c r="AD198" s="81"/>
      <c r="AE198" s="80"/>
      <c r="AF198" s="54">
        <f t="shared" ref="AF198:AF261" si="68">AB198+AC198+AD198+AE198</f>
        <v>0</v>
      </c>
      <c r="AG198" s="34">
        <v>0.67013888888890805</v>
      </c>
      <c r="AH198" s="35">
        <v>0.67361111111113003</v>
      </c>
      <c r="AI198" s="51">
        <f t="shared" si="57"/>
        <v>0</v>
      </c>
      <c r="AJ198" s="36"/>
      <c r="AK198" s="37"/>
      <c r="AL198" s="38"/>
      <c r="AM198" s="51">
        <f t="shared" ref="AM198:AM261" si="69">AQ198+AV198</f>
        <v>0</v>
      </c>
      <c r="AN198" s="36"/>
      <c r="AO198" s="37"/>
      <c r="AP198" s="38"/>
      <c r="AQ198" s="53">
        <f t="shared" si="62"/>
        <v>0</v>
      </c>
      <c r="AR198" s="79"/>
      <c r="AS198" s="80"/>
      <c r="AT198" s="81"/>
      <c r="AU198" s="80"/>
      <c r="AV198" s="54">
        <f t="shared" ref="AV198:AV261" si="70">AR198+AS198+AT198+AU198</f>
        <v>0</v>
      </c>
      <c r="AW198" s="34">
        <v>0.67013888888890805</v>
      </c>
      <c r="AX198" s="35">
        <v>0.67361111111113003</v>
      </c>
      <c r="AY198" s="51">
        <f t="shared" si="58"/>
        <v>0</v>
      </c>
      <c r="AZ198" s="36"/>
      <c r="BA198" s="37"/>
      <c r="BB198" s="38"/>
      <c r="BC198" s="51">
        <f t="shared" ref="BC198:BC261" si="71">BG198+BL198</f>
        <v>0</v>
      </c>
      <c r="BD198" s="36"/>
      <c r="BE198" s="37"/>
      <c r="BF198" s="38"/>
      <c r="BG198" s="53">
        <f t="shared" si="63"/>
        <v>0</v>
      </c>
      <c r="BH198" s="79"/>
      <c r="BI198" s="80"/>
      <c r="BJ198" s="81"/>
      <c r="BK198" s="80"/>
      <c r="BL198" s="54">
        <f t="shared" ref="BL198:BL261" si="72">BH198+BI198+BJ198+BK198</f>
        <v>0</v>
      </c>
      <c r="BM198" s="34">
        <v>0.67013888888890805</v>
      </c>
      <c r="BN198" s="35">
        <v>0.67361111111113003</v>
      </c>
      <c r="BO198" s="51">
        <f t="shared" si="59"/>
        <v>0</v>
      </c>
      <c r="BP198" s="36"/>
      <c r="BQ198" s="37"/>
      <c r="BR198" s="38"/>
      <c r="BS198" s="51">
        <f t="shared" ref="BS198:BS261" si="73">BW198+CB198</f>
        <v>0</v>
      </c>
      <c r="BT198" s="36"/>
      <c r="BU198" s="37"/>
      <c r="BV198" s="38"/>
      <c r="BW198" s="53">
        <f t="shared" si="64"/>
        <v>0</v>
      </c>
      <c r="BX198" s="79"/>
      <c r="BY198" s="80"/>
      <c r="BZ198" s="81"/>
      <c r="CA198" s="80"/>
      <c r="CB198" s="54">
        <f t="shared" ref="CB198:CB261" si="74">BX198+BY198+BZ198+CA198</f>
        <v>0</v>
      </c>
    </row>
    <row r="199" spans="1:80" ht="15.75">
      <c r="A199" s="34">
        <v>0.67361111111113003</v>
      </c>
      <c r="B199" s="35">
        <v>0.67708333333335302</v>
      </c>
      <c r="C199" s="51">
        <f t="shared" ref="C199:C262" si="75">D199+E199+F199</f>
        <v>0</v>
      </c>
      <c r="D199" s="36"/>
      <c r="E199" s="37"/>
      <c r="F199" s="38"/>
      <c r="G199" s="51">
        <f t="shared" si="65"/>
        <v>0</v>
      </c>
      <c r="H199" s="36"/>
      <c r="I199" s="37"/>
      <c r="J199" s="38"/>
      <c r="K199" s="53">
        <f t="shared" si="60"/>
        <v>0</v>
      </c>
      <c r="L199" s="79"/>
      <c r="M199" s="80"/>
      <c r="N199" s="81"/>
      <c r="O199" s="80"/>
      <c r="P199" s="54">
        <f t="shared" si="66"/>
        <v>0</v>
      </c>
      <c r="Q199" s="34">
        <v>0.67361111111113003</v>
      </c>
      <c r="R199" s="35">
        <v>0.67708333333335302</v>
      </c>
      <c r="S199" s="51">
        <f t="shared" ref="S199:S262" si="76">T199+U199+V199</f>
        <v>0</v>
      </c>
      <c r="T199" s="36"/>
      <c r="U199" s="37"/>
      <c r="V199" s="38"/>
      <c r="W199" s="51">
        <f t="shared" si="67"/>
        <v>0</v>
      </c>
      <c r="X199" s="36"/>
      <c r="Y199" s="37"/>
      <c r="Z199" s="38"/>
      <c r="AA199" s="53">
        <f t="shared" si="61"/>
        <v>0</v>
      </c>
      <c r="AB199" s="79"/>
      <c r="AC199" s="80"/>
      <c r="AD199" s="81"/>
      <c r="AE199" s="80"/>
      <c r="AF199" s="54">
        <f t="shared" si="68"/>
        <v>0</v>
      </c>
      <c r="AG199" s="34">
        <v>0.67361111111113003</v>
      </c>
      <c r="AH199" s="35">
        <v>0.67708333333335302</v>
      </c>
      <c r="AI199" s="51">
        <f t="shared" ref="AI199:AI262" si="77">AJ199+AK199+AL199</f>
        <v>0</v>
      </c>
      <c r="AJ199" s="36"/>
      <c r="AK199" s="37"/>
      <c r="AL199" s="38"/>
      <c r="AM199" s="51">
        <f t="shared" si="69"/>
        <v>0</v>
      </c>
      <c r="AN199" s="36"/>
      <c r="AO199" s="37"/>
      <c r="AP199" s="38"/>
      <c r="AQ199" s="53">
        <f t="shared" si="62"/>
        <v>0</v>
      </c>
      <c r="AR199" s="79"/>
      <c r="AS199" s="80"/>
      <c r="AT199" s="81"/>
      <c r="AU199" s="80"/>
      <c r="AV199" s="54">
        <f t="shared" si="70"/>
        <v>0</v>
      </c>
      <c r="AW199" s="34">
        <v>0.67361111111113003</v>
      </c>
      <c r="AX199" s="35">
        <v>0.67708333333335302</v>
      </c>
      <c r="AY199" s="51">
        <f t="shared" ref="AY199:AY262" si="78">AZ199+BA199+BB199</f>
        <v>0</v>
      </c>
      <c r="AZ199" s="36"/>
      <c r="BA199" s="37"/>
      <c r="BB199" s="38"/>
      <c r="BC199" s="51">
        <f t="shared" si="71"/>
        <v>0</v>
      </c>
      <c r="BD199" s="36"/>
      <c r="BE199" s="37"/>
      <c r="BF199" s="38"/>
      <c r="BG199" s="53">
        <f t="shared" si="63"/>
        <v>0</v>
      </c>
      <c r="BH199" s="79"/>
      <c r="BI199" s="80"/>
      <c r="BJ199" s="81"/>
      <c r="BK199" s="80"/>
      <c r="BL199" s="54">
        <f t="shared" si="72"/>
        <v>0</v>
      </c>
      <c r="BM199" s="34">
        <v>0.67361111111113003</v>
      </c>
      <c r="BN199" s="35">
        <v>0.67708333333335302</v>
      </c>
      <c r="BO199" s="51">
        <f t="shared" ref="BO199:BO262" si="79">BP199+BQ199+BR199</f>
        <v>0</v>
      </c>
      <c r="BP199" s="36"/>
      <c r="BQ199" s="37"/>
      <c r="BR199" s="38"/>
      <c r="BS199" s="51">
        <f t="shared" si="73"/>
        <v>0</v>
      </c>
      <c r="BT199" s="36"/>
      <c r="BU199" s="37"/>
      <c r="BV199" s="38"/>
      <c r="BW199" s="53">
        <f t="shared" si="64"/>
        <v>0</v>
      </c>
      <c r="BX199" s="79"/>
      <c r="BY199" s="80"/>
      <c r="BZ199" s="81"/>
      <c r="CA199" s="80"/>
      <c r="CB199" s="54">
        <f t="shared" si="74"/>
        <v>0</v>
      </c>
    </row>
    <row r="200" spans="1:80" ht="15.75">
      <c r="A200" s="34">
        <v>0.67708333333335302</v>
      </c>
      <c r="B200" s="35">
        <v>0.68055555555557501</v>
      </c>
      <c r="C200" s="51">
        <f t="shared" si="75"/>
        <v>0</v>
      </c>
      <c r="D200" s="36"/>
      <c r="E200" s="37"/>
      <c r="F200" s="38"/>
      <c r="G200" s="51">
        <f t="shared" si="65"/>
        <v>0</v>
      </c>
      <c r="H200" s="36"/>
      <c r="I200" s="37"/>
      <c r="J200" s="38"/>
      <c r="K200" s="53">
        <f t="shared" si="60"/>
        <v>0</v>
      </c>
      <c r="L200" s="79"/>
      <c r="M200" s="80"/>
      <c r="N200" s="81"/>
      <c r="O200" s="80"/>
      <c r="P200" s="54">
        <f t="shared" si="66"/>
        <v>0</v>
      </c>
      <c r="Q200" s="34">
        <v>0.67708333333335302</v>
      </c>
      <c r="R200" s="35">
        <v>0.68055555555557501</v>
      </c>
      <c r="S200" s="51">
        <f t="shared" si="76"/>
        <v>0</v>
      </c>
      <c r="T200" s="36"/>
      <c r="U200" s="37"/>
      <c r="V200" s="38"/>
      <c r="W200" s="51">
        <f t="shared" si="67"/>
        <v>0</v>
      </c>
      <c r="X200" s="36"/>
      <c r="Y200" s="37"/>
      <c r="Z200" s="38"/>
      <c r="AA200" s="53">
        <f t="shared" si="61"/>
        <v>0</v>
      </c>
      <c r="AB200" s="79"/>
      <c r="AC200" s="80"/>
      <c r="AD200" s="81"/>
      <c r="AE200" s="80"/>
      <c r="AF200" s="54">
        <f t="shared" si="68"/>
        <v>0</v>
      </c>
      <c r="AG200" s="34">
        <v>0.67708333333335302</v>
      </c>
      <c r="AH200" s="35">
        <v>0.68055555555557501</v>
      </c>
      <c r="AI200" s="51">
        <f t="shared" si="77"/>
        <v>0</v>
      </c>
      <c r="AJ200" s="36"/>
      <c r="AK200" s="37"/>
      <c r="AL200" s="38"/>
      <c r="AM200" s="51">
        <f t="shared" si="69"/>
        <v>0</v>
      </c>
      <c r="AN200" s="36"/>
      <c r="AO200" s="37"/>
      <c r="AP200" s="38"/>
      <c r="AQ200" s="53">
        <f t="shared" si="62"/>
        <v>0</v>
      </c>
      <c r="AR200" s="79"/>
      <c r="AS200" s="80"/>
      <c r="AT200" s="81"/>
      <c r="AU200" s="80"/>
      <c r="AV200" s="54">
        <f t="shared" si="70"/>
        <v>0</v>
      </c>
      <c r="AW200" s="34">
        <v>0.67708333333335302</v>
      </c>
      <c r="AX200" s="35">
        <v>0.68055555555557501</v>
      </c>
      <c r="AY200" s="51">
        <f t="shared" si="78"/>
        <v>0</v>
      </c>
      <c r="AZ200" s="36"/>
      <c r="BA200" s="37"/>
      <c r="BB200" s="38"/>
      <c r="BC200" s="51">
        <f t="shared" si="71"/>
        <v>0</v>
      </c>
      <c r="BD200" s="36"/>
      <c r="BE200" s="37"/>
      <c r="BF200" s="38"/>
      <c r="BG200" s="53">
        <f t="shared" si="63"/>
        <v>0</v>
      </c>
      <c r="BH200" s="79"/>
      <c r="BI200" s="80"/>
      <c r="BJ200" s="81"/>
      <c r="BK200" s="80"/>
      <c r="BL200" s="54">
        <f t="shared" si="72"/>
        <v>0</v>
      </c>
      <c r="BM200" s="34">
        <v>0.67708333333335302</v>
      </c>
      <c r="BN200" s="35">
        <v>0.68055555555557501</v>
      </c>
      <c r="BO200" s="51">
        <f t="shared" si="79"/>
        <v>0</v>
      </c>
      <c r="BP200" s="36"/>
      <c r="BQ200" s="37"/>
      <c r="BR200" s="38"/>
      <c r="BS200" s="51">
        <f t="shared" si="73"/>
        <v>0</v>
      </c>
      <c r="BT200" s="36"/>
      <c r="BU200" s="37"/>
      <c r="BV200" s="38"/>
      <c r="BW200" s="53">
        <f t="shared" si="64"/>
        <v>0</v>
      </c>
      <c r="BX200" s="79"/>
      <c r="BY200" s="80"/>
      <c r="BZ200" s="81"/>
      <c r="CA200" s="80"/>
      <c r="CB200" s="54">
        <f t="shared" si="74"/>
        <v>0</v>
      </c>
    </row>
    <row r="201" spans="1:80" ht="15.75">
      <c r="A201" s="34">
        <v>0.68055555555557501</v>
      </c>
      <c r="B201" s="35">
        <v>0.684027777777797</v>
      </c>
      <c r="C201" s="51">
        <f t="shared" si="75"/>
        <v>0</v>
      </c>
      <c r="D201" s="36"/>
      <c r="E201" s="37"/>
      <c r="F201" s="38"/>
      <c r="G201" s="51">
        <f t="shared" si="65"/>
        <v>0</v>
      </c>
      <c r="H201" s="36"/>
      <c r="I201" s="37"/>
      <c r="J201" s="38"/>
      <c r="K201" s="53">
        <f t="shared" si="60"/>
        <v>0</v>
      </c>
      <c r="L201" s="79"/>
      <c r="M201" s="80"/>
      <c r="N201" s="81"/>
      <c r="O201" s="80"/>
      <c r="P201" s="54">
        <f t="shared" si="66"/>
        <v>0</v>
      </c>
      <c r="Q201" s="34">
        <v>0.68055555555557501</v>
      </c>
      <c r="R201" s="35">
        <v>0.684027777777797</v>
      </c>
      <c r="S201" s="51">
        <f t="shared" si="76"/>
        <v>0</v>
      </c>
      <c r="T201" s="36"/>
      <c r="U201" s="37"/>
      <c r="V201" s="38"/>
      <c r="W201" s="51">
        <f t="shared" si="67"/>
        <v>0</v>
      </c>
      <c r="X201" s="36"/>
      <c r="Y201" s="37"/>
      <c r="Z201" s="38"/>
      <c r="AA201" s="53">
        <f t="shared" si="61"/>
        <v>0</v>
      </c>
      <c r="AB201" s="79"/>
      <c r="AC201" s="80"/>
      <c r="AD201" s="81"/>
      <c r="AE201" s="80"/>
      <c r="AF201" s="54">
        <f t="shared" si="68"/>
        <v>0</v>
      </c>
      <c r="AG201" s="34">
        <v>0.68055555555557501</v>
      </c>
      <c r="AH201" s="35">
        <v>0.684027777777797</v>
      </c>
      <c r="AI201" s="51">
        <f t="shared" si="77"/>
        <v>0</v>
      </c>
      <c r="AJ201" s="36"/>
      <c r="AK201" s="37"/>
      <c r="AL201" s="38"/>
      <c r="AM201" s="51">
        <f t="shared" si="69"/>
        <v>0</v>
      </c>
      <c r="AN201" s="36"/>
      <c r="AO201" s="37"/>
      <c r="AP201" s="38"/>
      <c r="AQ201" s="53">
        <f t="shared" si="62"/>
        <v>0</v>
      </c>
      <c r="AR201" s="79"/>
      <c r="AS201" s="80"/>
      <c r="AT201" s="81"/>
      <c r="AU201" s="80"/>
      <c r="AV201" s="54">
        <f t="shared" si="70"/>
        <v>0</v>
      </c>
      <c r="AW201" s="34">
        <v>0.68055555555557501</v>
      </c>
      <c r="AX201" s="35">
        <v>0.684027777777797</v>
      </c>
      <c r="AY201" s="51">
        <f t="shared" si="78"/>
        <v>0</v>
      </c>
      <c r="AZ201" s="36"/>
      <c r="BA201" s="37"/>
      <c r="BB201" s="38"/>
      <c r="BC201" s="51">
        <f t="shared" si="71"/>
        <v>0</v>
      </c>
      <c r="BD201" s="36"/>
      <c r="BE201" s="37"/>
      <c r="BF201" s="38"/>
      <c r="BG201" s="53">
        <f t="shared" si="63"/>
        <v>0</v>
      </c>
      <c r="BH201" s="79"/>
      <c r="BI201" s="80"/>
      <c r="BJ201" s="81"/>
      <c r="BK201" s="80"/>
      <c r="BL201" s="54">
        <f t="shared" si="72"/>
        <v>0</v>
      </c>
      <c r="BM201" s="34">
        <v>0.68055555555557501</v>
      </c>
      <c r="BN201" s="35">
        <v>0.684027777777797</v>
      </c>
      <c r="BO201" s="51">
        <f t="shared" si="79"/>
        <v>0</v>
      </c>
      <c r="BP201" s="36"/>
      <c r="BQ201" s="37"/>
      <c r="BR201" s="38"/>
      <c r="BS201" s="51">
        <f t="shared" si="73"/>
        <v>0</v>
      </c>
      <c r="BT201" s="36"/>
      <c r="BU201" s="37"/>
      <c r="BV201" s="38"/>
      <c r="BW201" s="53">
        <f t="shared" si="64"/>
        <v>0</v>
      </c>
      <c r="BX201" s="79"/>
      <c r="BY201" s="80"/>
      <c r="BZ201" s="81"/>
      <c r="CA201" s="80"/>
      <c r="CB201" s="54">
        <f t="shared" si="74"/>
        <v>0</v>
      </c>
    </row>
    <row r="202" spans="1:80" ht="15.75">
      <c r="A202" s="34">
        <v>0.684027777777797</v>
      </c>
      <c r="B202" s="35">
        <v>0.68750000000001998</v>
      </c>
      <c r="C202" s="51">
        <f t="shared" si="75"/>
        <v>0</v>
      </c>
      <c r="D202" s="36"/>
      <c r="E202" s="37"/>
      <c r="F202" s="38"/>
      <c r="G202" s="51">
        <f t="shared" si="65"/>
        <v>0</v>
      </c>
      <c r="H202" s="36"/>
      <c r="I202" s="37"/>
      <c r="J202" s="38"/>
      <c r="K202" s="53">
        <f t="shared" si="60"/>
        <v>0</v>
      </c>
      <c r="L202" s="79"/>
      <c r="M202" s="80"/>
      <c r="N202" s="81"/>
      <c r="O202" s="80"/>
      <c r="P202" s="54">
        <f t="shared" si="66"/>
        <v>0</v>
      </c>
      <c r="Q202" s="34">
        <v>0.684027777777797</v>
      </c>
      <c r="R202" s="35">
        <v>0.68750000000001998</v>
      </c>
      <c r="S202" s="51">
        <f t="shared" si="76"/>
        <v>0</v>
      </c>
      <c r="T202" s="36"/>
      <c r="U202" s="37"/>
      <c r="V202" s="38"/>
      <c r="W202" s="51">
        <f t="shared" si="67"/>
        <v>0</v>
      </c>
      <c r="X202" s="36"/>
      <c r="Y202" s="37"/>
      <c r="Z202" s="38"/>
      <c r="AA202" s="53">
        <f t="shared" si="61"/>
        <v>0</v>
      </c>
      <c r="AB202" s="79"/>
      <c r="AC202" s="80"/>
      <c r="AD202" s="81"/>
      <c r="AE202" s="80"/>
      <c r="AF202" s="54">
        <f t="shared" si="68"/>
        <v>0</v>
      </c>
      <c r="AG202" s="34">
        <v>0.684027777777797</v>
      </c>
      <c r="AH202" s="35">
        <v>0.68750000000001998</v>
      </c>
      <c r="AI202" s="51">
        <f t="shared" si="77"/>
        <v>0</v>
      </c>
      <c r="AJ202" s="36"/>
      <c r="AK202" s="37"/>
      <c r="AL202" s="38"/>
      <c r="AM202" s="51">
        <f t="shared" si="69"/>
        <v>0</v>
      </c>
      <c r="AN202" s="36"/>
      <c r="AO202" s="37"/>
      <c r="AP202" s="38"/>
      <c r="AQ202" s="53">
        <f t="shared" si="62"/>
        <v>0</v>
      </c>
      <c r="AR202" s="79"/>
      <c r="AS202" s="80"/>
      <c r="AT202" s="81"/>
      <c r="AU202" s="80"/>
      <c r="AV202" s="54">
        <f t="shared" si="70"/>
        <v>0</v>
      </c>
      <c r="AW202" s="34">
        <v>0.684027777777797</v>
      </c>
      <c r="AX202" s="35">
        <v>0.68750000000001998</v>
      </c>
      <c r="AY202" s="51">
        <f t="shared" si="78"/>
        <v>0</v>
      </c>
      <c r="AZ202" s="36"/>
      <c r="BA202" s="37"/>
      <c r="BB202" s="38"/>
      <c r="BC202" s="51">
        <f t="shared" si="71"/>
        <v>0</v>
      </c>
      <c r="BD202" s="36"/>
      <c r="BE202" s="37"/>
      <c r="BF202" s="38"/>
      <c r="BG202" s="53">
        <f t="shared" si="63"/>
        <v>0</v>
      </c>
      <c r="BH202" s="79"/>
      <c r="BI202" s="80"/>
      <c r="BJ202" s="81"/>
      <c r="BK202" s="80"/>
      <c r="BL202" s="54">
        <f t="shared" si="72"/>
        <v>0</v>
      </c>
      <c r="BM202" s="34">
        <v>0.684027777777797</v>
      </c>
      <c r="BN202" s="35">
        <v>0.68750000000001998</v>
      </c>
      <c r="BO202" s="51">
        <f t="shared" si="79"/>
        <v>0</v>
      </c>
      <c r="BP202" s="36"/>
      <c r="BQ202" s="37"/>
      <c r="BR202" s="38"/>
      <c r="BS202" s="51">
        <f t="shared" si="73"/>
        <v>0</v>
      </c>
      <c r="BT202" s="36"/>
      <c r="BU202" s="37"/>
      <c r="BV202" s="38"/>
      <c r="BW202" s="53">
        <f t="shared" si="64"/>
        <v>0</v>
      </c>
      <c r="BX202" s="79"/>
      <c r="BY202" s="80"/>
      <c r="BZ202" s="81"/>
      <c r="CA202" s="80"/>
      <c r="CB202" s="54">
        <f t="shared" si="74"/>
        <v>0</v>
      </c>
    </row>
    <row r="203" spans="1:80" ht="15.75">
      <c r="A203" s="34">
        <v>0.68750000000001998</v>
      </c>
      <c r="B203" s="35">
        <v>0.69097222222224197</v>
      </c>
      <c r="C203" s="51">
        <f t="shared" si="75"/>
        <v>0</v>
      </c>
      <c r="D203" s="36"/>
      <c r="E203" s="37"/>
      <c r="F203" s="38"/>
      <c r="G203" s="51">
        <f t="shared" si="65"/>
        <v>0</v>
      </c>
      <c r="H203" s="36"/>
      <c r="I203" s="37"/>
      <c r="J203" s="38"/>
      <c r="K203" s="53">
        <f t="shared" si="60"/>
        <v>0</v>
      </c>
      <c r="L203" s="79"/>
      <c r="M203" s="80"/>
      <c r="N203" s="81"/>
      <c r="O203" s="80"/>
      <c r="P203" s="54">
        <f t="shared" si="66"/>
        <v>0</v>
      </c>
      <c r="Q203" s="34">
        <v>0.68750000000001998</v>
      </c>
      <c r="R203" s="35">
        <v>0.69097222222224197</v>
      </c>
      <c r="S203" s="51">
        <f t="shared" si="76"/>
        <v>0</v>
      </c>
      <c r="T203" s="36"/>
      <c r="U203" s="37"/>
      <c r="V203" s="38"/>
      <c r="W203" s="51">
        <f t="shared" si="67"/>
        <v>0</v>
      </c>
      <c r="X203" s="36"/>
      <c r="Y203" s="37"/>
      <c r="Z203" s="38"/>
      <c r="AA203" s="53">
        <f t="shared" si="61"/>
        <v>0</v>
      </c>
      <c r="AB203" s="79"/>
      <c r="AC203" s="80"/>
      <c r="AD203" s="81"/>
      <c r="AE203" s="80"/>
      <c r="AF203" s="54">
        <f t="shared" si="68"/>
        <v>0</v>
      </c>
      <c r="AG203" s="34">
        <v>0.68750000000001998</v>
      </c>
      <c r="AH203" s="35">
        <v>0.69097222222224197</v>
      </c>
      <c r="AI203" s="51">
        <f t="shared" si="77"/>
        <v>0</v>
      </c>
      <c r="AJ203" s="36"/>
      <c r="AK203" s="37"/>
      <c r="AL203" s="38"/>
      <c r="AM203" s="51">
        <f t="shared" si="69"/>
        <v>0</v>
      </c>
      <c r="AN203" s="36"/>
      <c r="AO203" s="37"/>
      <c r="AP203" s="38"/>
      <c r="AQ203" s="53">
        <f t="shared" si="62"/>
        <v>0</v>
      </c>
      <c r="AR203" s="79"/>
      <c r="AS203" s="80"/>
      <c r="AT203" s="81"/>
      <c r="AU203" s="80"/>
      <c r="AV203" s="54">
        <f t="shared" si="70"/>
        <v>0</v>
      </c>
      <c r="AW203" s="34">
        <v>0.68750000000001998</v>
      </c>
      <c r="AX203" s="35">
        <v>0.69097222222224197</v>
      </c>
      <c r="AY203" s="51">
        <f t="shared" si="78"/>
        <v>0</v>
      </c>
      <c r="AZ203" s="36"/>
      <c r="BA203" s="37"/>
      <c r="BB203" s="38"/>
      <c r="BC203" s="51">
        <f t="shared" si="71"/>
        <v>0</v>
      </c>
      <c r="BD203" s="36"/>
      <c r="BE203" s="37"/>
      <c r="BF203" s="38"/>
      <c r="BG203" s="53">
        <f t="shared" si="63"/>
        <v>0</v>
      </c>
      <c r="BH203" s="79"/>
      <c r="BI203" s="80"/>
      <c r="BJ203" s="81"/>
      <c r="BK203" s="80"/>
      <c r="BL203" s="54">
        <f t="shared" si="72"/>
        <v>0</v>
      </c>
      <c r="BM203" s="34">
        <v>0.68750000000001998</v>
      </c>
      <c r="BN203" s="35">
        <v>0.69097222222224197</v>
      </c>
      <c r="BO203" s="51">
        <f t="shared" si="79"/>
        <v>0</v>
      </c>
      <c r="BP203" s="36"/>
      <c r="BQ203" s="37"/>
      <c r="BR203" s="38"/>
      <c r="BS203" s="51">
        <f t="shared" si="73"/>
        <v>0</v>
      </c>
      <c r="BT203" s="36"/>
      <c r="BU203" s="37"/>
      <c r="BV203" s="38"/>
      <c r="BW203" s="53">
        <f t="shared" si="64"/>
        <v>0</v>
      </c>
      <c r="BX203" s="79"/>
      <c r="BY203" s="80"/>
      <c r="BZ203" s="81"/>
      <c r="CA203" s="80"/>
      <c r="CB203" s="54">
        <f t="shared" si="74"/>
        <v>0</v>
      </c>
    </row>
    <row r="204" spans="1:80" ht="15.75">
      <c r="A204" s="34">
        <v>0.69097222222224197</v>
      </c>
      <c r="B204" s="35">
        <v>0.69444444444446396</v>
      </c>
      <c r="C204" s="51">
        <f t="shared" si="75"/>
        <v>0</v>
      </c>
      <c r="D204" s="36"/>
      <c r="E204" s="37"/>
      <c r="F204" s="38"/>
      <c r="G204" s="51">
        <f t="shared" si="65"/>
        <v>0</v>
      </c>
      <c r="H204" s="36"/>
      <c r="I204" s="37"/>
      <c r="J204" s="38"/>
      <c r="K204" s="53">
        <f t="shared" si="60"/>
        <v>0</v>
      </c>
      <c r="L204" s="79"/>
      <c r="M204" s="80"/>
      <c r="N204" s="81"/>
      <c r="O204" s="80"/>
      <c r="P204" s="54">
        <f t="shared" si="66"/>
        <v>0</v>
      </c>
      <c r="Q204" s="34">
        <v>0.69097222222224197</v>
      </c>
      <c r="R204" s="35">
        <v>0.69444444444446396</v>
      </c>
      <c r="S204" s="51">
        <f t="shared" si="76"/>
        <v>0</v>
      </c>
      <c r="T204" s="36"/>
      <c r="U204" s="37"/>
      <c r="V204" s="38"/>
      <c r="W204" s="51">
        <f t="shared" si="67"/>
        <v>0</v>
      </c>
      <c r="X204" s="36"/>
      <c r="Y204" s="37"/>
      <c r="Z204" s="38"/>
      <c r="AA204" s="53">
        <f t="shared" si="61"/>
        <v>0</v>
      </c>
      <c r="AB204" s="79"/>
      <c r="AC204" s="80"/>
      <c r="AD204" s="81"/>
      <c r="AE204" s="80"/>
      <c r="AF204" s="54">
        <f t="shared" si="68"/>
        <v>0</v>
      </c>
      <c r="AG204" s="34">
        <v>0.69097222222224197</v>
      </c>
      <c r="AH204" s="35">
        <v>0.69444444444446396</v>
      </c>
      <c r="AI204" s="51">
        <f t="shared" si="77"/>
        <v>0</v>
      </c>
      <c r="AJ204" s="36"/>
      <c r="AK204" s="37"/>
      <c r="AL204" s="38"/>
      <c r="AM204" s="51">
        <f t="shared" si="69"/>
        <v>0</v>
      </c>
      <c r="AN204" s="36"/>
      <c r="AO204" s="37"/>
      <c r="AP204" s="38"/>
      <c r="AQ204" s="53">
        <f t="shared" si="62"/>
        <v>0</v>
      </c>
      <c r="AR204" s="79"/>
      <c r="AS204" s="80"/>
      <c r="AT204" s="81"/>
      <c r="AU204" s="80"/>
      <c r="AV204" s="54">
        <f t="shared" si="70"/>
        <v>0</v>
      </c>
      <c r="AW204" s="34">
        <v>0.69097222222224197</v>
      </c>
      <c r="AX204" s="35">
        <v>0.69444444444446396</v>
      </c>
      <c r="AY204" s="51">
        <f t="shared" si="78"/>
        <v>0</v>
      </c>
      <c r="AZ204" s="36"/>
      <c r="BA204" s="37"/>
      <c r="BB204" s="38"/>
      <c r="BC204" s="51">
        <f t="shared" si="71"/>
        <v>0</v>
      </c>
      <c r="BD204" s="36"/>
      <c r="BE204" s="37"/>
      <c r="BF204" s="38"/>
      <c r="BG204" s="53">
        <f t="shared" si="63"/>
        <v>0</v>
      </c>
      <c r="BH204" s="79"/>
      <c r="BI204" s="80"/>
      <c r="BJ204" s="81"/>
      <c r="BK204" s="80"/>
      <c r="BL204" s="54">
        <f t="shared" si="72"/>
        <v>0</v>
      </c>
      <c r="BM204" s="34">
        <v>0.69097222222224197</v>
      </c>
      <c r="BN204" s="35">
        <v>0.69444444444446396</v>
      </c>
      <c r="BO204" s="51">
        <f t="shared" si="79"/>
        <v>0</v>
      </c>
      <c r="BP204" s="36"/>
      <c r="BQ204" s="37"/>
      <c r="BR204" s="38"/>
      <c r="BS204" s="51">
        <f t="shared" si="73"/>
        <v>0</v>
      </c>
      <c r="BT204" s="36"/>
      <c r="BU204" s="37"/>
      <c r="BV204" s="38"/>
      <c r="BW204" s="53">
        <f t="shared" si="64"/>
        <v>0</v>
      </c>
      <c r="BX204" s="79"/>
      <c r="BY204" s="80"/>
      <c r="BZ204" s="81"/>
      <c r="CA204" s="80"/>
      <c r="CB204" s="54">
        <f t="shared" si="74"/>
        <v>0</v>
      </c>
    </row>
    <row r="205" spans="1:80" ht="15.75">
      <c r="A205" s="34">
        <v>0.69444444444446396</v>
      </c>
      <c r="B205" s="35">
        <v>0.69791666666668695</v>
      </c>
      <c r="C205" s="51">
        <f t="shared" si="75"/>
        <v>0</v>
      </c>
      <c r="D205" s="36"/>
      <c r="E205" s="37"/>
      <c r="F205" s="38"/>
      <c r="G205" s="51">
        <f t="shared" si="65"/>
        <v>0</v>
      </c>
      <c r="H205" s="36"/>
      <c r="I205" s="37"/>
      <c r="J205" s="38"/>
      <c r="K205" s="53">
        <f t="shared" si="60"/>
        <v>0</v>
      </c>
      <c r="L205" s="79"/>
      <c r="M205" s="80"/>
      <c r="N205" s="81"/>
      <c r="O205" s="80"/>
      <c r="P205" s="54">
        <f t="shared" si="66"/>
        <v>0</v>
      </c>
      <c r="Q205" s="34">
        <v>0.69444444444446396</v>
      </c>
      <c r="R205" s="35">
        <v>0.69791666666668695</v>
      </c>
      <c r="S205" s="51">
        <f t="shared" si="76"/>
        <v>0</v>
      </c>
      <c r="T205" s="36"/>
      <c r="U205" s="37"/>
      <c r="V205" s="38"/>
      <c r="W205" s="51">
        <f t="shared" si="67"/>
        <v>0</v>
      </c>
      <c r="X205" s="36"/>
      <c r="Y205" s="37"/>
      <c r="Z205" s="38"/>
      <c r="AA205" s="53">
        <f t="shared" si="61"/>
        <v>0</v>
      </c>
      <c r="AB205" s="79"/>
      <c r="AC205" s="80"/>
      <c r="AD205" s="81"/>
      <c r="AE205" s="80"/>
      <c r="AF205" s="54">
        <f t="shared" si="68"/>
        <v>0</v>
      </c>
      <c r="AG205" s="34">
        <v>0.69444444444446396</v>
      </c>
      <c r="AH205" s="35">
        <v>0.69791666666668695</v>
      </c>
      <c r="AI205" s="51">
        <f t="shared" si="77"/>
        <v>0</v>
      </c>
      <c r="AJ205" s="36"/>
      <c r="AK205" s="37"/>
      <c r="AL205" s="38"/>
      <c r="AM205" s="51">
        <f t="shared" si="69"/>
        <v>0</v>
      </c>
      <c r="AN205" s="36"/>
      <c r="AO205" s="37"/>
      <c r="AP205" s="38"/>
      <c r="AQ205" s="53">
        <f t="shared" si="62"/>
        <v>0</v>
      </c>
      <c r="AR205" s="79"/>
      <c r="AS205" s="80"/>
      <c r="AT205" s="81"/>
      <c r="AU205" s="80"/>
      <c r="AV205" s="54">
        <f t="shared" si="70"/>
        <v>0</v>
      </c>
      <c r="AW205" s="34">
        <v>0.69444444444446396</v>
      </c>
      <c r="AX205" s="35">
        <v>0.69791666666668695</v>
      </c>
      <c r="AY205" s="51">
        <f t="shared" si="78"/>
        <v>0</v>
      </c>
      <c r="AZ205" s="36"/>
      <c r="BA205" s="37"/>
      <c r="BB205" s="38"/>
      <c r="BC205" s="51">
        <f t="shared" si="71"/>
        <v>0</v>
      </c>
      <c r="BD205" s="36"/>
      <c r="BE205" s="37"/>
      <c r="BF205" s="38"/>
      <c r="BG205" s="53">
        <f t="shared" si="63"/>
        <v>0</v>
      </c>
      <c r="BH205" s="79"/>
      <c r="BI205" s="80"/>
      <c r="BJ205" s="81"/>
      <c r="BK205" s="80"/>
      <c r="BL205" s="54">
        <f t="shared" si="72"/>
        <v>0</v>
      </c>
      <c r="BM205" s="34">
        <v>0.69444444444446396</v>
      </c>
      <c r="BN205" s="35">
        <v>0.69791666666668695</v>
      </c>
      <c r="BO205" s="51">
        <f t="shared" si="79"/>
        <v>0</v>
      </c>
      <c r="BP205" s="36"/>
      <c r="BQ205" s="37"/>
      <c r="BR205" s="38"/>
      <c r="BS205" s="51">
        <f t="shared" si="73"/>
        <v>0</v>
      </c>
      <c r="BT205" s="36"/>
      <c r="BU205" s="37"/>
      <c r="BV205" s="38"/>
      <c r="BW205" s="53">
        <f t="shared" si="64"/>
        <v>0</v>
      </c>
      <c r="BX205" s="79"/>
      <c r="BY205" s="80"/>
      <c r="BZ205" s="81"/>
      <c r="CA205" s="80"/>
      <c r="CB205" s="54">
        <f t="shared" si="74"/>
        <v>0</v>
      </c>
    </row>
    <row r="206" spans="1:80" ht="15.75">
      <c r="A206" s="34">
        <v>0.69791666666668695</v>
      </c>
      <c r="B206" s="35">
        <v>0.70138888888890905</v>
      </c>
      <c r="C206" s="51">
        <f t="shared" si="75"/>
        <v>0</v>
      </c>
      <c r="D206" s="36"/>
      <c r="E206" s="37"/>
      <c r="F206" s="38"/>
      <c r="G206" s="51">
        <f t="shared" si="65"/>
        <v>0</v>
      </c>
      <c r="H206" s="36"/>
      <c r="I206" s="37"/>
      <c r="J206" s="38"/>
      <c r="K206" s="53">
        <f t="shared" si="60"/>
        <v>0</v>
      </c>
      <c r="L206" s="79"/>
      <c r="M206" s="80"/>
      <c r="N206" s="81"/>
      <c r="O206" s="80"/>
      <c r="P206" s="54">
        <f t="shared" si="66"/>
        <v>0</v>
      </c>
      <c r="Q206" s="34">
        <v>0.69791666666668695</v>
      </c>
      <c r="R206" s="35">
        <v>0.70138888888890905</v>
      </c>
      <c r="S206" s="51">
        <f t="shared" si="76"/>
        <v>0</v>
      </c>
      <c r="T206" s="36"/>
      <c r="U206" s="37"/>
      <c r="V206" s="38"/>
      <c r="W206" s="51">
        <f t="shared" si="67"/>
        <v>0</v>
      </c>
      <c r="X206" s="36"/>
      <c r="Y206" s="37"/>
      <c r="Z206" s="38"/>
      <c r="AA206" s="53">
        <f t="shared" si="61"/>
        <v>0</v>
      </c>
      <c r="AB206" s="79"/>
      <c r="AC206" s="80"/>
      <c r="AD206" s="81"/>
      <c r="AE206" s="80"/>
      <c r="AF206" s="54">
        <f t="shared" si="68"/>
        <v>0</v>
      </c>
      <c r="AG206" s="34">
        <v>0.69791666666668695</v>
      </c>
      <c r="AH206" s="35">
        <v>0.70138888888890905</v>
      </c>
      <c r="AI206" s="51">
        <f t="shared" si="77"/>
        <v>0</v>
      </c>
      <c r="AJ206" s="36"/>
      <c r="AK206" s="37"/>
      <c r="AL206" s="38"/>
      <c r="AM206" s="51">
        <f t="shared" si="69"/>
        <v>0</v>
      </c>
      <c r="AN206" s="36"/>
      <c r="AO206" s="37"/>
      <c r="AP206" s="38"/>
      <c r="AQ206" s="53">
        <f t="shared" si="62"/>
        <v>0</v>
      </c>
      <c r="AR206" s="79"/>
      <c r="AS206" s="80"/>
      <c r="AT206" s="81"/>
      <c r="AU206" s="80"/>
      <c r="AV206" s="54">
        <f t="shared" si="70"/>
        <v>0</v>
      </c>
      <c r="AW206" s="34">
        <v>0.69791666666668695</v>
      </c>
      <c r="AX206" s="35">
        <v>0.70138888888890905</v>
      </c>
      <c r="AY206" s="51">
        <f t="shared" si="78"/>
        <v>0</v>
      </c>
      <c r="AZ206" s="36"/>
      <c r="BA206" s="37"/>
      <c r="BB206" s="38"/>
      <c r="BC206" s="51">
        <f t="shared" si="71"/>
        <v>0</v>
      </c>
      <c r="BD206" s="36"/>
      <c r="BE206" s="37"/>
      <c r="BF206" s="38"/>
      <c r="BG206" s="53">
        <f t="shared" si="63"/>
        <v>0</v>
      </c>
      <c r="BH206" s="79"/>
      <c r="BI206" s="80"/>
      <c r="BJ206" s="81"/>
      <c r="BK206" s="80"/>
      <c r="BL206" s="54">
        <f t="shared" si="72"/>
        <v>0</v>
      </c>
      <c r="BM206" s="34">
        <v>0.69791666666668695</v>
      </c>
      <c r="BN206" s="35">
        <v>0.70138888888890905</v>
      </c>
      <c r="BO206" s="51">
        <f t="shared" si="79"/>
        <v>0</v>
      </c>
      <c r="BP206" s="36"/>
      <c r="BQ206" s="37"/>
      <c r="BR206" s="38"/>
      <c r="BS206" s="51">
        <f t="shared" si="73"/>
        <v>0</v>
      </c>
      <c r="BT206" s="36"/>
      <c r="BU206" s="37"/>
      <c r="BV206" s="38"/>
      <c r="BW206" s="53">
        <f t="shared" si="64"/>
        <v>0</v>
      </c>
      <c r="BX206" s="79"/>
      <c r="BY206" s="80"/>
      <c r="BZ206" s="81"/>
      <c r="CA206" s="80"/>
      <c r="CB206" s="54">
        <f t="shared" si="74"/>
        <v>0</v>
      </c>
    </row>
    <row r="207" spans="1:80" ht="15.75">
      <c r="A207" s="34">
        <v>0.70138888888890905</v>
      </c>
      <c r="B207" s="35">
        <v>0.70486111111113103</v>
      </c>
      <c r="C207" s="51">
        <f t="shared" si="75"/>
        <v>0</v>
      </c>
      <c r="D207" s="36"/>
      <c r="E207" s="37"/>
      <c r="F207" s="38"/>
      <c r="G207" s="51">
        <f t="shared" si="65"/>
        <v>0</v>
      </c>
      <c r="H207" s="36"/>
      <c r="I207" s="37"/>
      <c r="J207" s="38"/>
      <c r="K207" s="53">
        <f t="shared" si="60"/>
        <v>0</v>
      </c>
      <c r="L207" s="79"/>
      <c r="M207" s="80"/>
      <c r="N207" s="81"/>
      <c r="O207" s="80"/>
      <c r="P207" s="54">
        <f t="shared" si="66"/>
        <v>0</v>
      </c>
      <c r="Q207" s="34">
        <v>0.70138888888890905</v>
      </c>
      <c r="R207" s="35">
        <v>0.70486111111113103</v>
      </c>
      <c r="S207" s="51">
        <f t="shared" si="76"/>
        <v>0</v>
      </c>
      <c r="T207" s="36"/>
      <c r="U207" s="37"/>
      <c r="V207" s="38"/>
      <c r="W207" s="51">
        <f t="shared" si="67"/>
        <v>0</v>
      </c>
      <c r="X207" s="36"/>
      <c r="Y207" s="37"/>
      <c r="Z207" s="38"/>
      <c r="AA207" s="53">
        <f t="shared" si="61"/>
        <v>0</v>
      </c>
      <c r="AB207" s="79"/>
      <c r="AC207" s="80"/>
      <c r="AD207" s="81"/>
      <c r="AE207" s="80"/>
      <c r="AF207" s="54">
        <f t="shared" si="68"/>
        <v>0</v>
      </c>
      <c r="AG207" s="34">
        <v>0.70138888888890905</v>
      </c>
      <c r="AH207" s="35">
        <v>0.70486111111113103</v>
      </c>
      <c r="AI207" s="51">
        <f t="shared" si="77"/>
        <v>0</v>
      </c>
      <c r="AJ207" s="36"/>
      <c r="AK207" s="37"/>
      <c r="AL207" s="38"/>
      <c r="AM207" s="51">
        <f t="shared" si="69"/>
        <v>0</v>
      </c>
      <c r="AN207" s="36"/>
      <c r="AO207" s="37"/>
      <c r="AP207" s="38"/>
      <c r="AQ207" s="53">
        <f t="shared" si="62"/>
        <v>0</v>
      </c>
      <c r="AR207" s="79"/>
      <c r="AS207" s="80"/>
      <c r="AT207" s="81"/>
      <c r="AU207" s="80"/>
      <c r="AV207" s="54">
        <f t="shared" si="70"/>
        <v>0</v>
      </c>
      <c r="AW207" s="34">
        <v>0.70138888888890905</v>
      </c>
      <c r="AX207" s="35">
        <v>0.70486111111113103</v>
      </c>
      <c r="AY207" s="51">
        <f t="shared" si="78"/>
        <v>0</v>
      </c>
      <c r="AZ207" s="36"/>
      <c r="BA207" s="37"/>
      <c r="BB207" s="38"/>
      <c r="BC207" s="51">
        <f t="shared" si="71"/>
        <v>0</v>
      </c>
      <c r="BD207" s="36"/>
      <c r="BE207" s="37"/>
      <c r="BF207" s="38"/>
      <c r="BG207" s="53">
        <f t="shared" si="63"/>
        <v>0</v>
      </c>
      <c r="BH207" s="79"/>
      <c r="BI207" s="80"/>
      <c r="BJ207" s="81"/>
      <c r="BK207" s="80"/>
      <c r="BL207" s="54">
        <f t="shared" si="72"/>
        <v>0</v>
      </c>
      <c r="BM207" s="34">
        <v>0.70138888888890905</v>
      </c>
      <c r="BN207" s="35">
        <v>0.70486111111113103</v>
      </c>
      <c r="BO207" s="51">
        <f t="shared" si="79"/>
        <v>0</v>
      </c>
      <c r="BP207" s="36"/>
      <c r="BQ207" s="37"/>
      <c r="BR207" s="38"/>
      <c r="BS207" s="51">
        <f t="shared" si="73"/>
        <v>0</v>
      </c>
      <c r="BT207" s="36"/>
      <c r="BU207" s="37"/>
      <c r="BV207" s="38"/>
      <c r="BW207" s="53">
        <f t="shared" si="64"/>
        <v>0</v>
      </c>
      <c r="BX207" s="79"/>
      <c r="BY207" s="80"/>
      <c r="BZ207" s="81"/>
      <c r="CA207" s="80"/>
      <c r="CB207" s="54">
        <f t="shared" si="74"/>
        <v>0</v>
      </c>
    </row>
    <row r="208" spans="1:80" ht="15.75">
      <c r="A208" s="34">
        <v>0.70486111111113103</v>
      </c>
      <c r="B208" s="35">
        <v>0.70833333333335302</v>
      </c>
      <c r="C208" s="51">
        <f t="shared" si="75"/>
        <v>0</v>
      </c>
      <c r="D208" s="36"/>
      <c r="E208" s="37"/>
      <c r="F208" s="38"/>
      <c r="G208" s="51">
        <f t="shared" si="65"/>
        <v>0</v>
      </c>
      <c r="H208" s="36"/>
      <c r="I208" s="37"/>
      <c r="J208" s="38"/>
      <c r="K208" s="53">
        <f t="shared" si="60"/>
        <v>0</v>
      </c>
      <c r="L208" s="79"/>
      <c r="M208" s="80"/>
      <c r="N208" s="81"/>
      <c r="O208" s="80"/>
      <c r="P208" s="54">
        <f t="shared" si="66"/>
        <v>0</v>
      </c>
      <c r="Q208" s="34">
        <v>0.70486111111113103</v>
      </c>
      <c r="R208" s="35">
        <v>0.70833333333335302</v>
      </c>
      <c r="S208" s="51">
        <f t="shared" si="76"/>
        <v>0</v>
      </c>
      <c r="T208" s="36"/>
      <c r="U208" s="37"/>
      <c r="V208" s="38"/>
      <c r="W208" s="51">
        <f t="shared" si="67"/>
        <v>0</v>
      </c>
      <c r="X208" s="36"/>
      <c r="Y208" s="37"/>
      <c r="Z208" s="38"/>
      <c r="AA208" s="53">
        <f t="shared" si="61"/>
        <v>0</v>
      </c>
      <c r="AB208" s="79"/>
      <c r="AC208" s="80"/>
      <c r="AD208" s="81"/>
      <c r="AE208" s="80"/>
      <c r="AF208" s="54">
        <f t="shared" si="68"/>
        <v>0</v>
      </c>
      <c r="AG208" s="34">
        <v>0.70486111111113103</v>
      </c>
      <c r="AH208" s="35">
        <v>0.70833333333335302</v>
      </c>
      <c r="AI208" s="51">
        <f t="shared" si="77"/>
        <v>0</v>
      </c>
      <c r="AJ208" s="36"/>
      <c r="AK208" s="37"/>
      <c r="AL208" s="38"/>
      <c r="AM208" s="51">
        <f t="shared" si="69"/>
        <v>0</v>
      </c>
      <c r="AN208" s="36"/>
      <c r="AO208" s="37"/>
      <c r="AP208" s="38"/>
      <c r="AQ208" s="53">
        <f t="shared" si="62"/>
        <v>0</v>
      </c>
      <c r="AR208" s="79"/>
      <c r="AS208" s="80"/>
      <c r="AT208" s="81"/>
      <c r="AU208" s="80"/>
      <c r="AV208" s="54">
        <f t="shared" si="70"/>
        <v>0</v>
      </c>
      <c r="AW208" s="34">
        <v>0.70486111111113103</v>
      </c>
      <c r="AX208" s="35">
        <v>0.70833333333335302</v>
      </c>
      <c r="AY208" s="51">
        <f t="shared" si="78"/>
        <v>0</v>
      </c>
      <c r="AZ208" s="36"/>
      <c r="BA208" s="37"/>
      <c r="BB208" s="38"/>
      <c r="BC208" s="51">
        <f t="shared" si="71"/>
        <v>0</v>
      </c>
      <c r="BD208" s="36"/>
      <c r="BE208" s="37"/>
      <c r="BF208" s="38"/>
      <c r="BG208" s="53">
        <f t="shared" si="63"/>
        <v>0</v>
      </c>
      <c r="BH208" s="79"/>
      <c r="BI208" s="80"/>
      <c r="BJ208" s="81"/>
      <c r="BK208" s="80"/>
      <c r="BL208" s="54">
        <f t="shared" si="72"/>
        <v>0</v>
      </c>
      <c r="BM208" s="34">
        <v>0.70486111111113103</v>
      </c>
      <c r="BN208" s="35">
        <v>0.70833333333335302</v>
      </c>
      <c r="BO208" s="51">
        <f t="shared" si="79"/>
        <v>0</v>
      </c>
      <c r="BP208" s="36"/>
      <c r="BQ208" s="37"/>
      <c r="BR208" s="38"/>
      <c r="BS208" s="51">
        <f t="shared" si="73"/>
        <v>0</v>
      </c>
      <c r="BT208" s="36"/>
      <c r="BU208" s="37"/>
      <c r="BV208" s="38"/>
      <c r="BW208" s="53">
        <f t="shared" si="64"/>
        <v>0</v>
      </c>
      <c r="BX208" s="79"/>
      <c r="BY208" s="80"/>
      <c r="BZ208" s="81"/>
      <c r="CA208" s="80"/>
      <c r="CB208" s="54">
        <f t="shared" si="74"/>
        <v>0</v>
      </c>
    </row>
    <row r="209" spans="1:80" ht="15.75">
      <c r="A209" s="34">
        <v>0.70833333333335302</v>
      </c>
      <c r="B209" s="35">
        <v>0.71180555555557601</v>
      </c>
      <c r="C209" s="51">
        <f t="shared" si="75"/>
        <v>0</v>
      </c>
      <c r="D209" s="36"/>
      <c r="E209" s="37"/>
      <c r="F209" s="38"/>
      <c r="G209" s="51">
        <f t="shared" si="65"/>
        <v>0</v>
      </c>
      <c r="H209" s="36"/>
      <c r="I209" s="37"/>
      <c r="J209" s="38"/>
      <c r="K209" s="53">
        <f t="shared" si="60"/>
        <v>0</v>
      </c>
      <c r="L209" s="79"/>
      <c r="M209" s="80"/>
      <c r="N209" s="81"/>
      <c r="O209" s="80"/>
      <c r="P209" s="54">
        <f t="shared" si="66"/>
        <v>0</v>
      </c>
      <c r="Q209" s="34">
        <v>0.70833333333335302</v>
      </c>
      <c r="R209" s="35">
        <v>0.71180555555557601</v>
      </c>
      <c r="S209" s="51">
        <f t="shared" si="76"/>
        <v>0</v>
      </c>
      <c r="T209" s="36"/>
      <c r="U209" s="37"/>
      <c r="V209" s="38"/>
      <c r="W209" s="51">
        <f t="shared" si="67"/>
        <v>0</v>
      </c>
      <c r="X209" s="36"/>
      <c r="Y209" s="37"/>
      <c r="Z209" s="38"/>
      <c r="AA209" s="53">
        <f t="shared" si="61"/>
        <v>0</v>
      </c>
      <c r="AB209" s="79"/>
      <c r="AC209" s="80"/>
      <c r="AD209" s="81"/>
      <c r="AE209" s="80"/>
      <c r="AF209" s="54">
        <f t="shared" si="68"/>
        <v>0</v>
      </c>
      <c r="AG209" s="34">
        <v>0.70833333333335302</v>
      </c>
      <c r="AH209" s="35">
        <v>0.71180555555557601</v>
      </c>
      <c r="AI209" s="51">
        <f t="shared" si="77"/>
        <v>0</v>
      </c>
      <c r="AJ209" s="36"/>
      <c r="AK209" s="37"/>
      <c r="AL209" s="38"/>
      <c r="AM209" s="51">
        <f t="shared" si="69"/>
        <v>0</v>
      </c>
      <c r="AN209" s="36"/>
      <c r="AO209" s="37"/>
      <c r="AP209" s="38"/>
      <c r="AQ209" s="53">
        <f t="shared" si="62"/>
        <v>0</v>
      </c>
      <c r="AR209" s="79"/>
      <c r="AS209" s="80"/>
      <c r="AT209" s="81"/>
      <c r="AU209" s="80"/>
      <c r="AV209" s="54">
        <f t="shared" si="70"/>
        <v>0</v>
      </c>
      <c r="AW209" s="34">
        <v>0.70833333333335302</v>
      </c>
      <c r="AX209" s="35">
        <v>0.71180555555557601</v>
      </c>
      <c r="AY209" s="51">
        <f t="shared" si="78"/>
        <v>0</v>
      </c>
      <c r="AZ209" s="36"/>
      <c r="BA209" s="37"/>
      <c r="BB209" s="38"/>
      <c r="BC209" s="51">
        <f t="shared" si="71"/>
        <v>0</v>
      </c>
      <c r="BD209" s="36"/>
      <c r="BE209" s="37"/>
      <c r="BF209" s="38"/>
      <c r="BG209" s="53">
        <f t="shared" si="63"/>
        <v>0</v>
      </c>
      <c r="BH209" s="79"/>
      <c r="BI209" s="80"/>
      <c r="BJ209" s="81"/>
      <c r="BK209" s="80"/>
      <c r="BL209" s="54">
        <f t="shared" si="72"/>
        <v>0</v>
      </c>
      <c r="BM209" s="34">
        <v>0.70833333333335302</v>
      </c>
      <c r="BN209" s="35">
        <v>0.71180555555557601</v>
      </c>
      <c r="BO209" s="51">
        <f t="shared" si="79"/>
        <v>0</v>
      </c>
      <c r="BP209" s="36"/>
      <c r="BQ209" s="37"/>
      <c r="BR209" s="38"/>
      <c r="BS209" s="51">
        <f t="shared" si="73"/>
        <v>0</v>
      </c>
      <c r="BT209" s="36"/>
      <c r="BU209" s="37"/>
      <c r="BV209" s="38"/>
      <c r="BW209" s="53">
        <f t="shared" si="64"/>
        <v>0</v>
      </c>
      <c r="BX209" s="79"/>
      <c r="BY209" s="80"/>
      <c r="BZ209" s="81"/>
      <c r="CA209" s="80"/>
      <c r="CB209" s="54">
        <f t="shared" si="74"/>
        <v>0</v>
      </c>
    </row>
    <row r="210" spans="1:80" ht="15.75">
      <c r="A210" s="34">
        <v>0.71180555555557601</v>
      </c>
      <c r="B210" s="35">
        <v>0.715277777777798</v>
      </c>
      <c r="C210" s="51">
        <f t="shared" si="75"/>
        <v>0</v>
      </c>
      <c r="D210" s="36"/>
      <c r="E210" s="37"/>
      <c r="F210" s="38"/>
      <c r="G210" s="51">
        <f t="shared" si="65"/>
        <v>0</v>
      </c>
      <c r="H210" s="36"/>
      <c r="I210" s="37"/>
      <c r="J210" s="38"/>
      <c r="K210" s="53">
        <f t="shared" si="60"/>
        <v>0</v>
      </c>
      <c r="L210" s="79"/>
      <c r="M210" s="80"/>
      <c r="N210" s="81"/>
      <c r="O210" s="80"/>
      <c r="P210" s="54">
        <f t="shared" si="66"/>
        <v>0</v>
      </c>
      <c r="Q210" s="34">
        <v>0.71180555555557601</v>
      </c>
      <c r="R210" s="35">
        <v>0.715277777777798</v>
      </c>
      <c r="S210" s="51">
        <f t="shared" si="76"/>
        <v>0</v>
      </c>
      <c r="T210" s="36"/>
      <c r="U210" s="37"/>
      <c r="V210" s="38"/>
      <c r="W210" s="51">
        <f t="shared" si="67"/>
        <v>0</v>
      </c>
      <c r="X210" s="36"/>
      <c r="Y210" s="37"/>
      <c r="Z210" s="38"/>
      <c r="AA210" s="53">
        <f t="shared" si="61"/>
        <v>0</v>
      </c>
      <c r="AB210" s="79"/>
      <c r="AC210" s="80"/>
      <c r="AD210" s="81"/>
      <c r="AE210" s="80"/>
      <c r="AF210" s="54">
        <f t="shared" si="68"/>
        <v>0</v>
      </c>
      <c r="AG210" s="34">
        <v>0.71180555555557601</v>
      </c>
      <c r="AH210" s="35">
        <v>0.715277777777798</v>
      </c>
      <c r="AI210" s="51">
        <f t="shared" si="77"/>
        <v>0</v>
      </c>
      <c r="AJ210" s="36"/>
      <c r="AK210" s="37"/>
      <c r="AL210" s="38"/>
      <c r="AM210" s="51">
        <f t="shared" si="69"/>
        <v>0</v>
      </c>
      <c r="AN210" s="36"/>
      <c r="AO210" s="37"/>
      <c r="AP210" s="38"/>
      <c r="AQ210" s="53">
        <f t="shared" si="62"/>
        <v>0</v>
      </c>
      <c r="AR210" s="79"/>
      <c r="AS210" s="80"/>
      <c r="AT210" s="81"/>
      <c r="AU210" s="80"/>
      <c r="AV210" s="54">
        <f t="shared" si="70"/>
        <v>0</v>
      </c>
      <c r="AW210" s="34">
        <v>0.71180555555557601</v>
      </c>
      <c r="AX210" s="35">
        <v>0.715277777777798</v>
      </c>
      <c r="AY210" s="51">
        <f t="shared" si="78"/>
        <v>0</v>
      </c>
      <c r="AZ210" s="36"/>
      <c r="BA210" s="37"/>
      <c r="BB210" s="38"/>
      <c r="BC210" s="51">
        <f t="shared" si="71"/>
        <v>0</v>
      </c>
      <c r="BD210" s="36"/>
      <c r="BE210" s="37"/>
      <c r="BF210" s="38"/>
      <c r="BG210" s="53">
        <f t="shared" si="63"/>
        <v>0</v>
      </c>
      <c r="BH210" s="79"/>
      <c r="BI210" s="80"/>
      <c r="BJ210" s="81"/>
      <c r="BK210" s="80"/>
      <c r="BL210" s="54">
        <f t="shared" si="72"/>
        <v>0</v>
      </c>
      <c r="BM210" s="34">
        <v>0.71180555555557601</v>
      </c>
      <c r="BN210" s="35">
        <v>0.715277777777798</v>
      </c>
      <c r="BO210" s="51">
        <f t="shared" si="79"/>
        <v>0</v>
      </c>
      <c r="BP210" s="36"/>
      <c r="BQ210" s="37"/>
      <c r="BR210" s="38"/>
      <c r="BS210" s="51">
        <f t="shared" si="73"/>
        <v>0</v>
      </c>
      <c r="BT210" s="36"/>
      <c r="BU210" s="37"/>
      <c r="BV210" s="38"/>
      <c r="BW210" s="53">
        <f t="shared" si="64"/>
        <v>0</v>
      </c>
      <c r="BX210" s="79"/>
      <c r="BY210" s="80"/>
      <c r="BZ210" s="81"/>
      <c r="CA210" s="80"/>
      <c r="CB210" s="54">
        <f t="shared" si="74"/>
        <v>0</v>
      </c>
    </row>
    <row r="211" spans="1:80" ht="15.75">
      <c r="A211" s="34">
        <v>0.715277777777798</v>
      </c>
      <c r="B211" s="35">
        <v>0.71875000000001998</v>
      </c>
      <c r="C211" s="51">
        <f t="shared" si="75"/>
        <v>0</v>
      </c>
      <c r="D211" s="36"/>
      <c r="E211" s="37"/>
      <c r="F211" s="38"/>
      <c r="G211" s="51">
        <f t="shared" si="65"/>
        <v>0</v>
      </c>
      <c r="H211" s="36"/>
      <c r="I211" s="37"/>
      <c r="J211" s="38"/>
      <c r="K211" s="53">
        <f t="shared" si="60"/>
        <v>0</v>
      </c>
      <c r="L211" s="79"/>
      <c r="M211" s="80"/>
      <c r="N211" s="81"/>
      <c r="O211" s="80"/>
      <c r="P211" s="54">
        <f t="shared" si="66"/>
        <v>0</v>
      </c>
      <c r="Q211" s="34">
        <v>0.715277777777798</v>
      </c>
      <c r="R211" s="35">
        <v>0.71875000000001998</v>
      </c>
      <c r="S211" s="51">
        <f t="shared" si="76"/>
        <v>0</v>
      </c>
      <c r="T211" s="36"/>
      <c r="U211" s="37"/>
      <c r="V211" s="38"/>
      <c r="W211" s="51">
        <f t="shared" si="67"/>
        <v>0</v>
      </c>
      <c r="X211" s="36"/>
      <c r="Y211" s="37"/>
      <c r="Z211" s="38"/>
      <c r="AA211" s="53">
        <f t="shared" si="61"/>
        <v>0</v>
      </c>
      <c r="AB211" s="79"/>
      <c r="AC211" s="80"/>
      <c r="AD211" s="81"/>
      <c r="AE211" s="80"/>
      <c r="AF211" s="54">
        <f t="shared" si="68"/>
        <v>0</v>
      </c>
      <c r="AG211" s="34">
        <v>0.715277777777798</v>
      </c>
      <c r="AH211" s="35">
        <v>0.71875000000001998</v>
      </c>
      <c r="AI211" s="51">
        <f t="shared" si="77"/>
        <v>0</v>
      </c>
      <c r="AJ211" s="36"/>
      <c r="AK211" s="37"/>
      <c r="AL211" s="38"/>
      <c r="AM211" s="51">
        <f t="shared" si="69"/>
        <v>0</v>
      </c>
      <c r="AN211" s="36"/>
      <c r="AO211" s="37"/>
      <c r="AP211" s="38"/>
      <c r="AQ211" s="53">
        <f t="shared" si="62"/>
        <v>0</v>
      </c>
      <c r="AR211" s="79"/>
      <c r="AS211" s="80"/>
      <c r="AT211" s="81"/>
      <c r="AU211" s="80"/>
      <c r="AV211" s="54">
        <f t="shared" si="70"/>
        <v>0</v>
      </c>
      <c r="AW211" s="34">
        <v>0.715277777777798</v>
      </c>
      <c r="AX211" s="35">
        <v>0.71875000000001998</v>
      </c>
      <c r="AY211" s="51">
        <f t="shared" si="78"/>
        <v>0</v>
      </c>
      <c r="AZ211" s="36"/>
      <c r="BA211" s="37"/>
      <c r="BB211" s="38"/>
      <c r="BC211" s="51">
        <f t="shared" si="71"/>
        <v>0</v>
      </c>
      <c r="BD211" s="36"/>
      <c r="BE211" s="37"/>
      <c r="BF211" s="38"/>
      <c r="BG211" s="53">
        <f t="shared" si="63"/>
        <v>0</v>
      </c>
      <c r="BH211" s="79"/>
      <c r="BI211" s="80"/>
      <c r="BJ211" s="81"/>
      <c r="BK211" s="80"/>
      <c r="BL211" s="54">
        <f t="shared" si="72"/>
        <v>0</v>
      </c>
      <c r="BM211" s="34">
        <v>0.715277777777798</v>
      </c>
      <c r="BN211" s="35">
        <v>0.71875000000001998</v>
      </c>
      <c r="BO211" s="51">
        <f t="shared" si="79"/>
        <v>0</v>
      </c>
      <c r="BP211" s="36"/>
      <c r="BQ211" s="37"/>
      <c r="BR211" s="38"/>
      <c r="BS211" s="51">
        <f t="shared" si="73"/>
        <v>0</v>
      </c>
      <c r="BT211" s="36"/>
      <c r="BU211" s="37"/>
      <c r="BV211" s="38"/>
      <c r="BW211" s="53">
        <f t="shared" si="64"/>
        <v>0</v>
      </c>
      <c r="BX211" s="79"/>
      <c r="BY211" s="80"/>
      <c r="BZ211" s="81"/>
      <c r="CA211" s="80"/>
      <c r="CB211" s="54">
        <f t="shared" si="74"/>
        <v>0</v>
      </c>
    </row>
    <row r="212" spans="1:80" ht="15.75">
      <c r="A212" s="34">
        <v>0.71875000000001998</v>
      </c>
      <c r="B212" s="35">
        <v>0.72222222222224297</v>
      </c>
      <c r="C212" s="51">
        <f t="shared" si="75"/>
        <v>0</v>
      </c>
      <c r="D212" s="36"/>
      <c r="E212" s="37"/>
      <c r="F212" s="38"/>
      <c r="G212" s="51">
        <f t="shared" si="65"/>
        <v>0</v>
      </c>
      <c r="H212" s="36"/>
      <c r="I212" s="37"/>
      <c r="J212" s="38"/>
      <c r="K212" s="53">
        <f t="shared" si="60"/>
        <v>0</v>
      </c>
      <c r="L212" s="79"/>
      <c r="M212" s="80"/>
      <c r="N212" s="81"/>
      <c r="O212" s="80"/>
      <c r="P212" s="54">
        <f t="shared" si="66"/>
        <v>0</v>
      </c>
      <c r="Q212" s="34">
        <v>0.71875000000001998</v>
      </c>
      <c r="R212" s="35">
        <v>0.72222222222224297</v>
      </c>
      <c r="S212" s="51">
        <f t="shared" si="76"/>
        <v>0</v>
      </c>
      <c r="T212" s="36"/>
      <c r="U212" s="37"/>
      <c r="V212" s="38"/>
      <c r="W212" s="51">
        <f t="shared" si="67"/>
        <v>0</v>
      </c>
      <c r="X212" s="36"/>
      <c r="Y212" s="37"/>
      <c r="Z212" s="38"/>
      <c r="AA212" s="53">
        <f t="shared" si="61"/>
        <v>0</v>
      </c>
      <c r="AB212" s="79"/>
      <c r="AC212" s="80"/>
      <c r="AD212" s="81"/>
      <c r="AE212" s="80"/>
      <c r="AF212" s="54">
        <f t="shared" si="68"/>
        <v>0</v>
      </c>
      <c r="AG212" s="34">
        <v>0.71875000000001998</v>
      </c>
      <c r="AH212" s="35">
        <v>0.72222222222224297</v>
      </c>
      <c r="AI212" s="51">
        <f t="shared" si="77"/>
        <v>0</v>
      </c>
      <c r="AJ212" s="36"/>
      <c r="AK212" s="37"/>
      <c r="AL212" s="38"/>
      <c r="AM212" s="51">
        <f t="shared" si="69"/>
        <v>0</v>
      </c>
      <c r="AN212" s="36"/>
      <c r="AO212" s="37"/>
      <c r="AP212" s="38"/>
      <c r="AQ212" s="53">
        <f t="shared" si="62"/>
        <v>0</v>
      </c>
      <c r="AR212" s="79"/>
      <c r="AS212" s="80"/>
      <c r="AT212" s="81"/>
      <c r="AU212" s="80"/>
      <c r="AV212" s="54">
        <f t="shared" si="70"/>
        <v>0</v>
      </c>
      <c r="AW212" s="34">
        <v>0.71875000000001998</v>
      </c>
      <c r="AX212" s="35">
        <v>0.72222222222224297</v>
      </c>
      <c r="AY212" s="51">
        <f t="shared" si="78"/>
        <v>0</v>
      </c>
      <c r="AZ212" s="36"/>
      <c r="BA212" s="37"/>
      <c r="BB212" s="38"/>
      <c r="BC212" s="51">
        <f t="shared" si="71"/>
        <v>0</v>
      </c>
      <c r="BD212" s="36"/>
      <c r="BE212" s="37"/>
      <c r="BF212" s="38"/>
      <c r="BG212" s="53">
        <f t="shared" si="63"/>
        <v>0</v>
      </c>
      <c r="BH212" s="79"/>
      <c r="BI212" s="80"/>
      <c r="BJ212" s="81"/>
      <c r="BK212" s="80"/>
      <c r="BL212" s="54">
        <f t="shared" si="72"/>
        <v>0</v>
      </c>
      <c r="BM212" s="34">
        <v>0.71875000000001998</v>
      </c>
      <c r="BN212" s="35">
        <v>0.72222222222224297</v>
      </c>
      <c r="BO212" s="51">
        <f t="shared" si="79"/>
        <v>0</v>
      </c>
      <c r="BP212" s="36"/>
      <c r="BQ212" s="37"/>
      <c r="BR212" s="38"/>
      <c r="BS212" s="51">
        <f t="shared" si="73"/>
        <v>0</v>
      </c>
      <c r="BT212" s="36"/>
      <c r="BU212" s="37"/>
      <c r="BV212" s="38"/>
      <c r="BW212" s="53">
        <f t="shared" si="64"/>
        <v>0</v>
      </c>
      <c r="BX212" s="79"/>
      <c r="BY212" s="80"/>
      <c r="BZ212" s="81"/>
      <c r="CA212" s="80"/>
      <c r="CB212" s="54">
        <f t="shared" si="74"/>
        <v>0</v>
      </c>
    </row>
    <row r="213" spans="1:80" ht="15.75">
      <c r="A213" s="34">
        <v>0.72222222222224297</v>
      </c>
      <c r="B213" s="35">
        <v>0.72569444444446496</v>
      </c>
      <c r="C213" s="51">
        <f t="shared" si="75"/>
        <v>0</v>
      </c>
      <c r="D213" s="36"/>
      <c r="E213" s="37"/>
      <c r="F213" s="38"/>
      <c r="G213" s="51">
        <f t="shared" si="65"/>
        <v>0</v>
      </c>
      <c r="H213" s="36"/>
      <c r="I213" s="37"/>
      <c r="J213" s="38"/>
      <c r="K213" s="53">
        <f t="shared" si="60"/>
        <v>0</v>
      </c>
      <c r="L213" s="79"/>
      <c r="M213" s="80"/>
      <c r="N213" s="81"/>
      <c r="O213" s="80"/>
      <c r="P213" s="54">
        <f t="shared" si="66"/>
        <v>0</v>
      </c>
      <c r="Q213" s="34">
        <v>0.72222222222224297</v>
      </c>
      <c r="R213" s="35">
        <v>0.72569444444446496</v>
      </c>
      <c r="S213" s="51">
        <f t="shared" si="76"/>
        <v>0</v>
      </c>
      <c r="T213" s="36"/>
      <c r="U213" s="37"/>
      <c r="V213" s="38"/>
      <c r="W213" s="51">
        <f t="shared" si="67"/>
        <v>0</v>
      </c>
      <c r="X213" s="36"/>
      <c r="Y213" s="37"/>
      <c r="Z213" s="38"/>
      <c r="AA213" s="53">
        <f t="shared" si="61"/>
        <v>0</v>
      </c>
      <c r="AB213" s="79"/>
      <c r="AC213" s="80"/>
      <c r="AD213" s="81"/>
      <c r="AE213" s="80"/>
      <c r="AF213" s="54">
        <f t="shared" si="68"/>
        <v>0</v>
      </c>
      <c r="AG213" s="34">
        <v>0.72222222222224297</v>
      </c>
      <c r="AH213" s="35">
        <v>0.72569444444446496</v>
      </c>
      <c r="AI213" s="51">
        <f t="shared" si="77"/>
        <v>0</v>
      </c>
      <c r="AJ213" s="36"/>
      <c r="AK213" s="37"/>
      <c r="AL213" s="38"/>
      <c r="AM213" s="51">
        <f t="shared" si="69"/>
        <v>0</v>
      </c>
      <c r="AN213" s="36"/>
      <c r="AO213" s="37"/>
      <c r="AP213" s="38"/>
      <c r="AQ213" s="53">
        <f t="shared" si="62"/>
        <v>0</v>
      </c>
      <c r="AR213" s="79"/>
      <c r="AS213" s="80"/>
      <c r="AT213" s="81"/>
      <c r="AU213" s="80"/>
      <c r="AV213" s="54">
        <f t="shared" si="70"/>
        <v>0</v>
      </c>
      <c r="AW213" s="34">
        <v>0.72222222222224297</v>
      </c>
      <c r="AX213" s="35">
        <v>0.72569444444446496</v>
      </c>
      <c r="AY213" s="51">
        <f t="shared" si="78"/>
        <v>0</v>
      </c>
      <c r="AZ213" s="36"/>
      <c r="BA213" s="37"/>
      <c r="BB213" s="38"/>
      <c r="BC213" s="51">
        <f t="shared" si="71"/>
        <v>0</v>
      </c>
      <c r="BD213" s="36"/>
      <c r="BE213" s="37"/>
      <c r="BF213" s="38"/>
      <c r="BG213" s="53">
        <f t="shared" si="63"/>
        <v>0</v>
      </c>
      <c r="BH213" s="79"/>
      <c r="BI213" s="80"/>
      <c r="BJ213" s="81"/>
      <c r="BK213" s="80"/>
      <c r="BL213" s="54">
        <f t="shared" si="72"/>
        <v>0</v>
      </c>
      <c r="BM213" s="34">
        <v>0.72222222222224297</v>
      </c>
      <c r="BN213" s="35">
        <v>0.72569444444446496</v>
      </c>
      <c r="BO213" s="51">
        <f t="shared" si="79"/>
        <v>0</v>
      </c>
      <c r="BP213" s="36"/>
      <c r="BQ213" s="37"/>
      <c r="BR213" s="38"/>
      <c r="BS213" s="51">
        <f t="shared" si="73"/>
        <v>0</v>
      </c>
      <c r="BT213" s="36"/>
      <c r="BU213" s="37"/>
      <c r="BV213" s="38"/>
      <c r="BW213" s="53">
        <f t="shared" si="64"/>
        <v>0</v>
      </c>
      <c r="BX213" s="79"/>
      <c r="BY213" s="80"/>
      <c r="BZ213" s="81"/>
      <c r="CA213" s="80"/>
      <c r="CB213" s="54">
        <f t="shared" si="74"/>
        <v>0</v>
      </c>
    </row>
    <row r="214" spans="1:80" ht="15.75">
      <c r="A214" s="34">
        <v>0.72569444444446496</v>
      </c>
      <c r="B214" s="35">
        <v>0.72916666666668695</v>
      </c>
      <c r="C214" s="51">
        <f t="shared" si="75"/>
        <v>0</v>
      </c>
      <c r="D214" s="36"/>
      <c r="E214" s="37"/>
      <c r="F214" s="38"/>
      <c r="G214" s="51">
        <f t="shared" si="65"/>
        <v>0</v>
      </c>
      <c r="H214" s="36"/>
      <c r="I214" s="37"/>
      <c r="J214" s="38"/>
      <c r="K214" s="53">
        <f t="shared" si="60"/>
        <v>0</v>
      </c>
      <c r="L214" s="79"/>
      <c r="M214" s="80"/>
      <c r="N214" s="81"/>
      <c r="O214" s="80"/>
      <c r="P214" s="54">
        <f t="shared" si="66"/>
        <v>0</v>
      </c>
      <c r="Q214" s="34">
        <v>0.72569444444446496</v>
      </c>
      <c r="R214" s="35">
        <v>0.72916666666668695</v>
      </c>
      <c r="S214" s="51">
        <f t="shared" si="76"/>
        <v>0</v>
      </c>
      <c r="T214" s="36"/>
      <c r="U214" s="37"/>
      <c r="V214" s="38"/>
      <c r="W214" s="51">
        <f t="shared" si="67"/>
        <v>0</v>
      </c>
      <c r="X214" s="36"/>
      <c r="Y214" s="37"/>
      <c r="Z214" s="38"/>
      <c r="AA214" s="53">
        <f t="shared" si="61"/>
        <v>0</v>
      </c>
      <c r="AB214" s="79"/>
      <c r="AC214" s="80"/>
      <c r="AD214" s="81"/>
      <c r="AE214" s="80"/>
      <c r="AF214" s="54">
        <f t="shared" si="68"/>
        <v>0</v>
      </c>
      <c r="AG214" s="34">
        <v>0.72569444444446496</v>
      </c>
      <c r="AH214" s="35">
        <v>0.72916666666668695</v>
      </c>
      <c r="AI214" s="51">
        <f t="shared" si="77"/>
        <v>0</v>
      </c>
      <c r="AJ214" s="36"/>
      <c r="AK214" s="37"/>
      <c r="AL214" s="38"/>
      <c r="AM214" s="51">
        <f t="shared" si="69"/>
        <v>0</v>
      </c>
      <c r="AN214" s="36"/>
      <c r="AO214" s="37"/>
      <c r="AP214" s="38"/>
      <c r="AQ214" s="53">
        <f t="shared" si="62"/>
        <v>0</v>
      </c>
      <c r="AR214" s="79"/>
      <c r="AS214" s="80"/>
      <c r="AT214" s="81"/>
      <c r="AU214" s="80"/>
      <c r="AV214" s="54">
        <f t="shared" si="70"/>
        <v>0</v>
      </c>
      <c r="AW214" s="34">
        <v>0.72569444444446496</v>
      </c>
      <c r="AX214" s="35">
        <v>0.72916666666668695</v>
      </c>
      <c r="AY214" s="51">
        <f t="shared" si="78"/>
        <v>0</v>
      </c>
      <c r="AZ214" s="36"/>
      <c r="BA214" s="37"/>
      <c r="BB214" s="38"/>
      <c r="BC214" s="51">
        <f t="shared" si="71"/>
        <v>0</v>
      </c>
      <c r="BD214" s="36"/>
      <c r="BE214" s="37"/>
      <c r="BF214" s="38"/>
      <c r="BG214" s="53">
        <f t="shared" si="63"/>
        <v>0</v>
      </c>
      <c r="BH214" s="79"/>
      <c r="BI214" s="80"/>
      <c r="BJ214" s="81"/>
      <c r="BK214" s="80"/>
      <c r="BL214" s="54">
        <f t="shared" si="72"/>
        <v>0</v>
      </c>
      <c r="BM214" s="34">
        <v>0.72569444444446496</v>
      </c>
      <c r="BN214" s="35">
        <v>0.72916666666668695</v>
      </c>
      <c r="BO214" s="51">
        <f t="shared" si="79"/>
        <v>0</v>
      </c>
      <c r="BP214" s="36"/>
      <c r="BQ214" s="37"/>
      <c r="BR214" s="38"/>
      <c r="BS214" s="51">
        <f t="shared" si="73"/>
        <v>0</v>
      </c>
      <c r="BT214" s="36"/>
      <c r="BU214" s="37"/>
      <c r="BV214" s="38"/>
      <c r="BW214" s="53">
        <f t="shared" si="64"/>
        <v>0</v>
      </c>
      <c r="BX214" s="79"/>
      <c r="BY214" s="80"/>
      <c r="BZ214" s="81"/>
      <c r="CA214" s="80"/>
      <c r="CB214" s="54">
        <f t="shared" si="74"/>
        <v>0</v>
      </c>
    </row>
    <row r="215" spans="1:80" ht="15.75">
      <c r="A215" s="34">
        <v>0.72916666666668695</v>
      </c>
      <c r="B215" s="35">
        <v>0.73263888888891004</v>
      </c>
      <c r="C215" s="51">
        <f t="shared" si="75"/>
        <v>0</v>
      </c>
      <c r="D215" s="36"/>
      <c r="E215" s="37"/>
      <c r="F215" s="38"/>
      <c r="G215" s="51">
        <f t="shared" si="65"/>
        <v>0</v>
      </c>
      <c r="H215" s="36"/>
      <c r="I215" s="37"/>
      <c r="J215" s="38"/>
      <c r="K215" s="53">
        <f t="shared" si="60"/>
        <v>0</v>
      </c>
      <c r="L215" s="79"/>
      <c r="M215" s="80"/>
      <c r="N215" s="81"/>
      <c r="O215" s="80"/>
      <c r="P215" s="54">
        <f t="shared" si="66"/>
        <v>0</v>
      </c>
      <c r="Q215" s="34">
        <v>0.72916666666668695</v>
      </c>
      <c r="R215" s="35">
        <v>0.73263888888891004</v>
      </c>
      <c r="S215" s="51">
        <f t="shared" si="76"/>
        <v>0</v>
      </c>
      <c r="T215" s="36"/>
      <c r="U215" s="37"/>
      <c r="V215" s="38"/>
      <c r="W215" s="51">
        <f t="shared" si="67"/>
        <v>0</v>
      </c>
      <c r="X215" s="36"/>
      <c r="Y215" s="37"/>
      <c r="Z215" s="38"/>
      <c r="AA215" s="53">
        <f t="shared" si="61"/>
        <v>0</v>
      </c>
      <c r="AB215" s="79"/>
      <c r="AC215" s="80"/>
      <c r="AD215" s="81"/>
      <c r="AE215" s="80"/>
      <c r="AF215" s="54">
        <f t="shared" si="68"/>
        <v>0</v>
      </c>
      <c r="AG215" s="34">
        <v>0.72916666666668695</v>
      </c>
      <c r="AH215" s="35">
        <v>0.73263888888891004</v>
      </c>
      <c r="AI215" s="51">
        <f t="shared" si="77"/>
        <v>0</v>
      </c>
      <c r="AJ215" s="36"/>
      <c r="AK215" s="37"/>
      <c r="AL215" s="38"/>
      <c r="AM215" s="51">
        <f t="shared" si="69"/>
        <v>0</v>
      </c>
      <c r="AN215" s="36"/>
      <c r="AO215" s="37"/>
      <c r="AP215" s="38"/>
      <c r="AQ215" s="53">
        <f t="shared" si="62"/>
        <v>0</v>
      </c>
      <c r="AR215" s="79"/>
      <c r="AS215" s="80"/>
      <c r="AT215" s="81"/>
      <c r="AU215" s="80"/>
      <c r="AV215" s="54">
        <f t="shared" si="70"/>
        <v>0</v>
      </c>
      <c r="AW215" s="34">
        <v>0.72916666666668695</v>
      </c>
      <c r="AX215" s="35">
        <v>0.73263888888891004</v>
      </c>
      <c r="AY215" s="51">
        <f t="shared" si="78"/>
        <v>0</v>
      </c>
      <c r="AZ215" s="36"/>
      <c r="BA215" s="37"/>
      <c r="BB215" s="38"/>
      <c r="BC215" s="51">
        <f t="shared" si="71"/>
        <v>0</v>
      </c>
      <c r="BD215" s="36"/>
      <c r="BE215" s="37"/>
      <c r="BF215" s="38"/>
      <c r="BG215" s="53">
        <f t="shared" si="63"/>
        <v>0</v>
      </c>
      <c r="BH215" s="79"/>
      <c r="BI215" s="80"/>
      <c r="BJ215" s="81"/>
      <c r="BK215" s="80"/>
      <c r="BL215" s="54">
        <f t="shared" si="72"/>
        <v>0</v>
      </c>
      <c r="BM215" s="34">
        <v>0.72916666666668695</v>
      </c>
      <c r="BN215" s="35">
        <v>0.73263888888891004</v>
      </c>
      <c r="BO215" s="51">
        <f t="shared" si="79"/>
        <v>0</v>
      </c>
      <c r="BP215" s="36"/>
      <c r="BQ215" s="37"/>
      <c r="BR215" s="38"/>
      <c r="BS215" s="51">
        <f t="shared" si="73"/>
        <v>0</v>
      </c>
      <c r="BT215" s="36"/>
      <c r="BU215" s="37"/>
      <c r="BV215" s="38"/>
      <c r="BW215" s="53">
        <f t="shared" si="64"/>
        <v>0</v>
      </c>
      <c r="BX215" s="79"/>
      <c r="BY215" s="80"/>
      <c r="BZ215" s="81"/>
      <c r="CA215" s="80"/>
      <c r="CB215" s="54">
        <f t="shared" si="74"/>
        <v>0</v>
      </c>
    </row>
    <row r="216" spans="1:80" ht="15.75">
      <c r="A216" s="34">
        <v>0.73263888888891004</v>
      </c>
      <c r="B216" s="35">
        <v>0.73611111111113203</v>
      </c>
      <c r="C216" s="51">
        <f t="shared" si="75"/>
        <v>0</v>
      </c>
      <c r="D216" s="36"/>
      <c r="E216" s="37"/>
      <c r="F216" s="38"/>
      <c r="G216" s="51">
        <f t="shared" si="65"/>
        <v>0</v>
      </c>
      <c r="H216" s="36"/>
      <c r="I216" s="37"/>
      <c r="J216" s="38"/>
      <c r="K216" s="53">
        <f t="shared" si="60"/>
        <v>0</v>
      </c>
      <c r="L216" s="79"/>
      <c r="M216" s="80"/>
      <c r="N216" s="81"/>
      <c r="O216" s="80"/>
      <c r="P216" s="54">
        <f t="shared" si="66"/>
        <v>0</v>
      </c>
      <c r="Q216" s="34">
        <v>0.73263888888891004</v>
      </c>
      <c r="R216" s="35">
        <v>0.73611111111113203</v>
      </c>
      <c r="S216" s="51">
        <f t="shared" si="76"/>
        <v>0</v>
      </c>
      <c r="T216" s="36"/>
      <c r="U216" s="37"/>
      <c r="V216" s="38"/>
      <c r="W216" s="51">
        <f t="shared" si="67"/>
        <v>0</v>
      </c>
      <c r="X216" s="36"/>
      <c r="Y216" s="37"/>
      <c r="Z216" s="38"/>
      <c r="AA216" s="53">
        <f t="shared" si="61"/>
        <v>0</v>
      </c>
      <c r="AB216" s="79"/>
      <c r="AC216" s="80"/>
      <c r="AD216" s="81"/>
      <c r="AE216" s="80"/>
      <c r="AF216" s="54">
        <f t="shared" si="68"/>
        <v>0</v>
      </c>
      <c r="AG216" s="34">
        <v>0.73263888888891004</v>
      </c>
      <c r="AH216" s="35">
        <v>0.73611111111113203</v>
      </c>
      <c r="AI216" s="51">
        <f t="shared" si="77"/>
        <v>0</v>
      </c>
      <c r="AJ216" s="36"/>
      <c r="AK216" s="37"/>
      <c r="AL216" s="38"/>
      <c r="AM216" s="51">
        <f t="shared" si="69"/>
        <v>0</v>
      </c>
      <c r="AN216" s="36"/>
      <c r="AO216" s="37"/>
      <c r="AP216" s="38"/>
      <c r="AQ216" s="53">
        <f t="shared" si="62"/>
        <v>0</v>
      </c>
      <c r="AR216" s="79"/>
      <c r="AS216" s="80"/>
      <c r="AT216" s="81"/>
      <c r="AU216" s="80"/>
      <c r="AV216" s="54">
        <f t="shared" si="70"/>
        <v>0</v>
      </c>
      <c r="AW216" s="34">
        <v>0.73263888888891004</v>
      </c>
      <c r="AX216" s="35">
        <v>0.73611111111113203</v>
      </c>
      <c r="AY216" s="51">
        <f t="shared" si="78"/>
        <v>0</v>
      </c>
      <c r="AZ216" s="36"/>
      <c r="BA216" s="37"/>
      <c r="BB216" s="38"/>
      <c r="BC216" s="51">
        <f t="shared" si="71"/>
        <v>0</v>
      </c>
      <c r="BD216" s="36"/>
      <c r="BE216" s="37"/>
      <c r="BF216" s="38"/>
      <c r="BG216" s="53">
        <f t="shared" si="63"/>
        <v>0</v>
      </c>
      <c r="BH216" s="79"/>
      <c r="BI216" s="80"/>
      <c r="BJ216" s="81"/>
      <c r="BK216" s="80"/>
      <c r="BL216" s="54">
        <f t="shared" si="72"/>
        <v>0</v>
      </c>
      <c r="BM216" s="34">
        <v>0.73263888888891004</v>
      </c>
      <c r="BN216" s="35">
        <v>0.73611111111113203</v>
      </c>
      <c r="BO216" s="51">
        <f t="shared" si="79"/>
        <v>0</v>
      </c>
      <c r="BP216" s="36"/>
      <c r="BQ216" s="37"/>
      <c r="BR216" s="38"/>
      <c r="BS216" s="51">
        <f t="shared" si="73"/>
        <v>0</v>
      </c>
      <c r="BT216" s="36"/>
      <c r="BU216" s="37"/>
      <c r="BV216" s="38"/>
      <c r="BW216" s="53">
        <f t="shared" si="64"/>
        <v>0</v>
      </c>
      <c r="BX216" s="79"/>
      <c r="BY216" s="80"/>
      <c r="BZ216" s="81"/>
      <c r="CA216" s="80"/>
      <c r="CB216" s="54">
        <f t="shared" si="74"/>
        <v>0</v>
      </c>
    </row>
    <row r="217" spans="1:80" ht="15.75">
      <c r="A217" s="34">
        <v>0.73611111111113203</v>
      </c>
      <c r="B217" s="35">
        <v>0.73958333333335402</v>
      </c>
      <c r="C217" s="51">
        <f t="shared" si="75"/>
        <v>0</v>
      </c>
      <c r="D217" s="36"/>
      <c r="E217" s="37"/>
      <c r="F217" s="38"/>
      <c r="G217" s="51">
        <f t="shared" si="65"/>
        <v>0</v>
      </c>
      <c r="H217" s="36"/>
      <c r="I217" s="37"/>
      <c r="J217" s="38"/>
      <c r="K217" s="53">
        <f t="shared" si="60"/>
        <v>0</v>
      </c>
      <c r="L217" s="79"/>
      <c r="M217" s="80"/>
      <c r="N217" s="81"/>
      <c r="O217" s="80"/>
      <c r="P217" s="54">
        <f t="shared" si="66"/>
        <v>0</v>
      </c>
      <c r="Q217" s="34">
        <v>0.73611111111113203</v>
      </c>
      <c r="R217" s="35">
        <v>0.73958333333335402</v>
      </c>
      <c r="S217" s="51">
        <f t="shared" si="76"/>
        <v>0</v>
      </c>
      <c r="T217" s="36"/>
      <c r="U217" s="37"/>
      <c r="V217" s="38"/>
      <c r="W217" s="51">
        <f t="shared" si="67"/>
        <v>0</v>
      </c>
      <c r="X217" s="36"/>
      <c r="Y217" s="37"/>
      <c r="Z217" s="38"/>
      <c r="AA217" s="53">
        <f t="shared" si="61"/>
        <v>0</v>
      </c>
      <c r="AB217" s="79"/>
      <c r="AC217" s="80"/>
      <c r="AD217" s="81"/>
      <c r="AE217" s="80"/>
      <c r="AF217" s="54">
        <f t="shared" si="68"/>
        <v>0</v>
      </c>
      <c r="AG217" s="34">
        <v>0.73611111111113203</v>
      </c>
      <c r="AH217" s="35">
        <v>0.73958333333335402</v>
      </c>
      <c r="AI217" s="51">
        <f t="shared" si="77"/>
        <v>0</v>
      </c>
      <c r="AJ217" s="36"/>
      <c r="AK217" s="37"/>
      <c r="AL217" s="38"/>
      <c r="AM217" s="51">
        <f t="shared" si="69"/>
        <v>0</v>
      </c>
      <c r="AN217" s="36"/>
      <c r="AO217" s="37"/>
      <c r="AP217" s="38"/>
      <c r="AQ217" s="53">
        <f t="shared" si="62"/>
        <v>0</v>
      </c>
      <c r="AR217" s="79"/>
      <c r="AS217" s="80"/>
      <c r="AT217" s="81"/>
      <c r="AU217" s="80"/>
      <c r="AV217" s="54">
        <f t="shared" si="70"/>
        <v>0</v>
      </c>
      <c r="AW217" s="34">
        <v>0.73611111111113203</v>
      </c>
      <c r="AX217" s="35">
        <v>0.73958333333335402</v>
      </c>
      <c r="AY217" s="51">
        <f t="shared" si="78"/>
        <v>0</v>
      </c>
      <c r="AZ217" s="36"/>
      <c r="BA217" s="37"/>
      <c r="BB217" s="38"/>
      <c r="BC217" s="51">
        <f t="shared" si="71"/>
        <v>0</v>
      </c>
      <c r="BD217" s="36"/>
      <c r="BE217" s="37"/>
      <c r="BF217" s="38"/>
      <c r="BG217" s="53">
        <f t="shared" si="63"/>
        <v>0</v>
      </c>
      <c r="BH217" s="79"/>
      <c r="BI217" s="80"/>
      <c r="BJ217" s="81"/>
      <c r="BK217" s="80"/>
      <c r="BL217" s="54">
        <f t="shared" si="72"/>
        <v>0</v>
      </c>
      <c r="BM217" s="34">
        <v>0.73611111111113203</v>
      </c>
      <c r="BN217" s="35">
        <v>0.73958333333335402</v>
      </c>
      <c r="BO217" s="51">
        <f t="shared" si="79"/>
        <v>0</v>
      </c>
      <c r="BP217" s="36"/>
      <c r="BQ217" s="37"/>
      <c r="BR217" s="38"/>
      <c r="BS217" s="51">
        <f t="shared" si="73"/>
        <v>0</v>
      </c>
      <c r="BT217" s="36"/>
      <c r="BU217" s="37"/>
      <c r="BV217" s="38"/>
      <c r="BW217" s="53">
        <f t="shared" si="64"/>
        <v>0</v>
      </c>
      <c r="BX217" s="79"/>
      <c r="BY217" s="80"/>
      <c r="BZ217" s="81"/>
      <c r="CA217" s="80"/>
      <c r="CB217" s="54">
        <f t="shared" si="74"/>
        <v>0</v>
      </c>
    </row>
    <row r="218" spans="1:80" ht="15.75">
      <c r="A218" s="34">
        <v>0.73958333333335402</v>
      </c>
      <c r="B218" s="35">
        <v>0.74305555555557701</v>
      </c>
      <c r="C218" s="51">
        <f t="shared" si="75"/>
        <v>0</v>
      </c>
      <c r="D218" s="36"/>
      <c r="E218" s="37"/>
      <c r="F218" s="38"/>
      <c r="G218" s="51">
        <f t="shared" si="65"/>
        <v>0</v>
      </c>
      <c r="H218" s="36"/>
      <c r="I218" s="37"/>
      <c r="J218" s="38"/>
      <c r="K218" s="53">
        <f t="shared" si="60"/>
        <v>0</v>
      </c>
      <c r="L218" s="79"/>
      <c r="M218" s="80"/>
      <c r="N218" s="81"/>
      <c r="O218" s="80"/>
      <c r="P218" s="54">
        <f t="shared" si="66"/>
        <v>0</v>
      </c>
      <c r="Q218" s="34">
        <v>0.73958333333335402</v>
      </c>
      <c r="R218" s="35">
        <v>0.74305555555557701</v>
      </c>
      <c r="S218" s="51">
        <f t="shared" si="76"/>
        <v>0</v>
      </c>
      <c r="T218" s="36"/>
      <c r="U218" s="37"/>
      <c r="V218" s="38"/>
      <c r="W218" s="51">
        <f t="shared" si="67"/>
        <v>0</v>
      </c>
      <c r="X218" s="36"/>
      <c r="Y218" s="37"/>
      <c r="Z218" s="38"/>
      <c r="AA218" s="53">
        <f t="shared" si="61"/>
        <v>0</v>
      </c>
      <c r="AB218" s="79"/>
      <c r="AC218" s="80"/>
      <c r="AD218" s="81"/>
      <c r="AE218" s="80"/>
      <c r="AF218" s="54">
        <f t="shared" si="68"/>
        <v>0</v>
      </c>
      <c r="AG218" s="34">
        <v>0.73958333333335402</v>
      </c>
      <c r="AH218" s="35">
        <v>0.74305555555557701</v>
      </c>
      <c r="AI218" s="51">
        <f t="shared" si="77"/>
        <v>0</v>
      </c>
      <c r="AJ218" s="36"/>
      <c r="AK218" s="37"/>
      <c r="AL218" s="38"/>
      <c r="AM218" s="51">
        <f t="shared" si="69"/>
        <v>0</v>
      </c>
      <c r="AN218" s="36"/>
      <c r="AO218" s="37"/>
      <c r="AP218" s="38"/>
      <c r="AQ218" s="53">
        <f t="shared" si="62"/>
        <v>0</v>
      </c>
      <c r="AR218" s="79"/>
      <c r="AS218" s="80"/>
      <c r="AT218" s="81"/>
      <c r="AU218" s="80"/>
      <c r="AV218" s="54">
        <f t="shared" si="70"/>
        <v>0</v>
      </c>
      <c r="AW218" s="34">
        <v>0.73958333333335402</v>
      </c>
      <c r="AX218" s="35">
        <v>0.74305555555557701</v>
      </c>
      <c r="AY218" s="51">
        <f t="shared" si="78"/>
        <v>0</v>
      </c>
      <c r="AZ218" s="36"/>
      <c r="BA218" s="37"/>
      <c r="BB218" s="38"/>
      <c r="BC218" s="51">
        <f t="shared" si="71"/>
        <v>0</v>
      </c>
      <c r="BD218" s="36"/>
      <c r="BE218" s="37"/>
      <c r="BF218" s="38"/>
      <c r="BG218" s="53">
        <f t="shared" si="63"/>
        <v>0</v>
      </c>
      <c r="BH218" s="79"/>
      <c r="BI218" s="80"/>
      <c r="BJ218" s="81"/>
      <c r="BK218" s="80"/>
      <c r="BL218" s="54">
        <f t="shared" si="72"/>
        <v>0</v>
      </c>
      <c r="BM218" s="34">
        <v>0.73958333333335402</v>
      </c>
      <c r="BN218" s="35">
        <v>0.74305555555557701</v>
      </c>
      <c r="BO218" s="51">
        <f t="shared" si="79"/>
        <v>0</v>
      </c>
      <c r="BP218" s="36"/>
      <c r="BQ218" s="37"/>
      <c r="BR218" s="38"/>
      <c r="BS218" s="51">
        <f t="shared" si="73"/>
        <v>0</v>
      </c>
      <c r="BT218" s="36"/>
      <c r="BU218" s="37"/>
      <c r="BV218" s="38"/>
      <c r="BW218" s="53">
        <f t="shared" si="64"/>
        <v>0</v>
      </c>
      <c r="BX218" s="79"/>
      <c r="BY218" s="80"/>
      <c r="BZ218" s="81"/>
      <c r="CA218" s="80"/>
      <c r="CB218" s="54">
        <f t="shared" si="74"/>
        <v>0</v>
      </c>
    </row>
    <row r="219" spans="1:80" ht="15.75">
      <c r="A219" s="34">
        <v>0.74305555555557701</v>
      </c>
      <c r="B219" s="35">
        <v>0.746527777777799</v>
      </c>
      <c r="C219" s="51">
        <f t="shared" si="75"/>
        <v>0</v>
      </c>
      <c r="D219" s="36"/>
      <c r="E219" s="37"/>
      <c r="F219" s="38"/>
      <c r="G219" s="51">
        <f t="shared" si="65"/>
        <v>0</v>
      </c>
      <c r="H219" s="36"/>
      <c r="I219" s="37"/>
      <c r="J219" s="38"/>
      <c r="K219" s="53">
        <f t="shared" si="60"/>
        <v>0</v>
      </c>
      <c r="L219" s="79"/>
      <c r="M219" s="80"/>
      <c r="N219" s="81"/>
      <c r="O219" s="80"/>
      <c r="P219" s="54">
        <f t="shared" si="66"/>
        <v>0</v>
      </c>
      <c r="Q219" s="34">
        <v>0.74305555555557701</v>
      </c>
      <c r="R219" s="35">
        <v>0.746527777777799</v>
      </c>
      <c r="S219" s="51">
        <f t="shared" si="76"/>
        <v>0</v>
      </c>
      <c r="T219" s="36"/>
      <c r="U219" s="37"/>
      <c r="V219" s="38"/>
      <c r="W219" s="51">
        <f t="shared" si="67"/>
        <v>0</v>
      </c>
      <c r="X219" s="36"/>
      <c r="Y219" s="37"/>
      <c r="Z219" s="38"/>
      <c r="AA219" s="53">
        <f t="shared" si="61"/>
        <v>0</v>
      </c>
      <c r="AB219" s="79"/>
      <c r="AC219" s="80"/>
      <c r="AD219" s="81"/>
      <c r="AE219" s="80"/>
      <c r="AF219" s="54">
        <f t="shared" si="68"/>
        <v>0</v>
      </c>
      <c r="AG219" s="34">
        <v>0.74305555555557701</v>
      </c>
      <c r="AH219" s="35">
        <v>0.746527777777799</v>
      </c>
      <c r="AI219" s="51">
        <f t="shared" si="77"/>
        <v>0</v>
      </c>
      <c r="AJ219" s="36"/>
      <c r="AK219" s="37"/>
      <c r="AL219" s="38"/>
      <c r="AM219" s="51">
        <f t="shared" si="69"/>
        <v>0</v>
      </c>
      <c r="AN219" s="36"/>
      <c r="AO219" s="37"/>
      <c r="AP219" s="38"/>
      <c r="AQ219" s="53">
        <f t="shared" si="62"/>
        <v>0</v>
      </c>
      <c r="AR219" s="79"/>
      <c r="AS219" s="80"/>
      <c r="AT219" s="81"/>
      <c r="AU219" s="80"/>
      <c r="AV219" s="54">
        <f t="shared" si="70"/>
        <v>0</v>
      </c>
      <c r="AW219" s="34">
        <v>0.74305555555557701</v>
      </c>
      <c r="AX219" s="35">
        <v>0.746527777777799</v>
      </c>
      <c r="AY219" s="51">
        <f t="shared" si="78"/>
        <v>0</v>
      </c>
      <c r="AZ219" s="36"/>
      <c r="BA219" s="37"/>
      <c r="BB219" s="38"/>
      <c r="BC219" s="51">
        <f t="shared" si="71"/>
        <v>0</v>
      </c>
      <c r="BD219" s="36"/>
      <c r="BE219" s="37"/>
      <c r="BF219" s="38"/>
      <c r="BG219" s="53">
        <f t="shared" si="63"/>
        <v>0</v>
      </c>
      <c r="BH219" s="79"/>
      <c r="BI219" s="80"/>
      <c r="BJ219" s="81"/>
      <c r="BK219" s="80"/>
      <c r="BL219" s="54">
        <f t="shared" si="72"/>
        <v>0</v>
      </c>
      <c r="BM219" s="34">
        <v>0.74305555555557701</v>
      </c>
      <c r="BN219" s="35">
        <v>0.746527777777799</v>
      </c>
      <c r="BO219" s="51">
        <f t="shared" si="79"/>
        <v>0</v>
      </c>
      <c r="BP219" s="36"/>
      <c r="BQ219" s="37"/>
      <c r="BR219" s="38"/>
      <c r="BS219" s="51">
        <f t="shared" si="73"/>
        <v>0</v>
      </c>
      <c r="BT219" s="36"/>
      <c r="BU219" s="37"/>
      <c r="BV219" s="38"/>
      <c r="BW219" s="53">
        <f t="shared" si="64"/>
        <v>0</v>
      </c>
      <c r="BX219" s="79"/>
      <c r="BY219" s="80"/>
      <c r="BZ219" s="81"/>
      <c r="CA219" s="80"/>
      <c r="CB219" s="54">
        <f t="shared" si="74"/>
        <v>0</v>
      </c>
    </row>
    <row r="220" spans="1:80" ht="15.75">
      <c r="A220" s="34">
        <v>0.746527777777799</v>
      </c>
      <c r="B220" s="35">
        <v>0.75000000000002098</v>
      </c>
      <c r="C220" s="51">
        <f t="shared" si="75"/>
        <v>0</v>
      </c>
      <c r="D220" s="36"/>
      <c r="E220" s="37"/>
      <c r="F220" s="38"/>
      <c r="G220" s="51">
        <f t="shared" si="65"/>
        <v>0</v>
      </c>
      <c r="H220" s="36"/>
      <c r="I220" s="37"/>
      <c r="J220" s="38"/>
      <c r="K220" s="53">
        <f t="shared" si="60"/>
        <v>0</v>
      </c>
      <c r="L220" s="79"/>
      <c r="M220" s="80"/>
      <c r="N220" s="81"/>
      <c r="O220" s="80"/>
      <c r="P220" s="54">
        <f t="shared" si="66"/>
        <v>0</v>
      </c>
      <c r="Q220" s="34">
        <v>0.746527777777799</v>
      </c>
      <c r="R220" s="35">
        <v>0.75000000000002098</v>
      </c>
      <c r="S220" s="51">
        <f t="shared" si="76"/>
        <v>0</v>
      </c>
      <c r="T220" s="36"/>
      <c r="U220" s="37"/>
      <c r="V220" s="38"/>
      <c r="W220" s="51">
        <f t="shared" si="67"/>
        <v>0</v>
      </c>
      <c r="X220" s="36"/>
      <c r="Y220" s="37"/>
      <c r="Z220" s="38"/>
      <c r="AA220" s="53">
        <f t="shared" si="61"/>
        <v>0</v>
      </c>
      <c r="AB220" s="79"/>
      <c r="AC220" s="80"/>
      <c r="AD220" s="81"/>
      <c r="AE220" s="80"/>
      <c r="AF220" s="54">
        <f t="shared" si="68"/>
        <v>0</v>
      </c>
      <c r="AG220" s="34">
        <v>0.746527777777799</v>
      </c>
      <c r="AH220" s="35">
        <v>0.75000000000002098</v>
      </c>
      <c r="AI220" s="51">
        <f t="shared" si="77"/>
        <v>0</v>
      </c>
      <c r="AJ220" s="36"/>
      <c r="AK220" s="37"/>
      <c r="AL220" s="38"/>
      <c r="AM220" s="51">
        <f t="shared" si="69"/>
        <v>0</v>
      </c>
      <c r="AN220" s="36"/>
      <c r="AO220" s="37"/>
      <c r="AP220" s="38"/>
      <c r="AQ220" s="53">
        <f t="shared" si="62"/>
        <v>0</v>
      </c>
      <c r="AR220" s="79"/>
      <c r="AS220" s="80"/>
      <c r="AT220" s="81"/>
      <c r="AU220" s="80"/>
      <c r="AV220" s="54">
        <f t="shared" si="70"/>
        <v>0</v>
      </c>
      <c r="AW220" s="34">
        <v>0.746527777777799</v>
      </c>
      <c r="AX220" s="35">
        <v>0.75000000000002098</v>
      </c>
      <c r="AY220" s="51">
        <f t="shared" si="78"/>
        <v>0</v>
      </c>
      <c r="AZ220" s="36"/>
      <c r="BA220" s="37"/>
      <c r="BB220" s="38"/>
      <c r="BC220" s="51">
        <f t="shared" si="71"/>
        <v>0</v>
      </c>
      <c r="BD220" s="36"/>
      <c r="BE220" s="37"/>
      <c r="BF220" s="38"/>
      <c r="BG220" s="53">
        <f t="shared" si="63"/>
        <v>0</v>
      </c>
      <c r="BH220" s="79"/>
      <c r="BI220" s="80"/>
      <c r="BJ220" s="81"/>
      <c r="BK220" s="80"/>
      <c r="BL220" s="54">
        <f t="shared" si="72"/>
        <v>0</v>
      </c>
      <c r="BM220" s="34">
        <v>0.746527777777799</v>
      </c>
      <c r="BN220" s="35">
        <v>0.75000000000002098</v>
      </c>
      <c r="BO220" s="51">
        <f t="shared" si="79"/>
        <v>0</v>
      </c>
      <c r="BP220" s="36"/>
      <c r="BQ220" s="37"/>
      <c r="BR220" s="38"/>
      <c r="BS220" s="51">
        <f t="shared" si="73"/>
        <v>0</v>
      </c>
      <c r="BT220" s="36"/>
      <c r="BU220" s="37"/>
      <c r="BV220" s="38"/>
      <c r="BW220" s="53">
        <f t="shared" si="64"/>
        <v>0</v>
      </c>
      <c r="BX220" s="79"/>
      <c r="BY220" s="80"/>
      <c r="BZ220" s="81"/>
      <c r="CA220" s="80"/>
      <c r="CB220" s="54">
        <f t="shared" si="74"/>
        <v>0</v>
      </c>
    </row>
    <row r="221" spans="1:80" ht="15.75">
      <c r="A221" s="34">
        <v>0.75000000000002098</v>
      </c>
      <c r="B221" s="35">
        <v>0.75347222222224397</v>
      </c>
      <c r="C221" s="51">
        <f t="shared" si="75"/>
        <v>0</v>
      </c>
      <c r="D221" s="36"/>
      <c r="E221" s="37"/>
      <c r="F221" s="38"/>
      <c r="G221" s="51">
        <f t="shared" si="65"/>
        <v>0</v>
      </c>
      <c r="H221" s="36"/>
      <c r="I221" s="37"/>
      <c r="J221" s="38"/>
      <c r="K221" s="53">
        <f t="shared" si="60"/>
        <v>0</v>
      </c>
      <c r="L221" s="79"/>
      <c r="M221" s="80"/>
      <c r="N221" s="81"/>
      <c r="O221" s="80"/>
      <c r="P221" s="54">
        <f t="shared" si="66"/>
        <v>0</v>
      </c>
      <c r="Q221" s="34">
        <v>0.75000000000002098</v>
      </c>
      <c r="R221" s="35">
        <v>0.75347222222224397</v>
      </c>
      <c r="S221" s="51">
        <f t="shared" si="76"/>
        <v>0</v>
      </c>
      <c r="T221" s="36"/>
      <c r="U221" s="37"/>
      <c r="V221" s="38"/>
      <c r="W221" s="51">
        <f t="shared" si="67"/>
        <v>0</v>
      </c>
      <c r="X221" s="36"/>
      <c r="Y221" s="37"/>
      <c r="Z221" s="38"/>
      <c r="AA221" s="53">
        <f t="shared" si="61"/>
        <v>0</v>
      </c>
      <c r="AB221" s="79"/>
      <c r="AC221" s="80"/>
      <c r="AD221" s="81"/>
      <c r="AE221" s="80"/>
      <c r="AF221" s="54">
        <f t="shared" si="68"/>
        <v>0</v>
      </c>
      <c r="AG221" s="34">
        <v>0.75000000000002098</v>
      </c>
      <c r="AH221" s="35">
        <v>0.75347222222224397</v>
      </c>
      <c r="AI221" s="51">
        <f t="shared" si="77"/>
        <v>0</v>
      </c>
      <c r="AJ221" s="36"/>
      <c r="AK221" s="37"/>
      <c r="AL221" s="38"/>
      <c r="AM221" s="51">
        <f t="shared" si="69"/>
        <v>0</v>
      </c>
      <c r="AN221" s="36"/>
      <c r="AO221" s="37"/>
      <c r="AP221" s="38"/>
      <c r="AQ221" s="53">
        <f t="shared" si="62"/>
        <v>0</v>
      </c>
      <c r="AR221" s="79"/>
      <c r="AS221" s="80"/>
      <c r="AT221" s="81"/>
      <c r="AU221" s="80"/>
      <c r="AV221" s="54">
        <f t="shared" si="70"/>
        <v>0</v>
      </c>
      <c r="AW221" s="34">
        <v>0.75000000000002098</v>
      </c>
      <c r="AX221" s="35">
        <v>0.75347222222224397</v>
      </c>
      <c r="AY221" s="51">
        <f t="shared" si="78"/>
        <v>0</v>
      </c>
      <c r="AZ221" s="36"/>
      <c r="BA221" s="37"/>
      <c r="BB221" s="38"/>
      <c r="BC221" s="51">
        <f t="shared" si="71"/>
        <v>0</v>
      </c>
      <c r="BD221" s="36"/>
      <c r="BE221" s="37"/>
      <c r="BF221" s="38"/>
      <c r="BG221" s="53">
        <f t="shared" si="63"/>
        <v>0</v>
      </c>
      <c r="BH221" s="79"/>
      <c r="BI221" s="80"/>
      <c r="BJ221" s="81"/>
      <c r="BK221" s="80"/>
      <c r="BL221" s="54">
        <f t="shared" si="72"/>
        <v>0</v>
      </c>
      <c r="BM221" s="34">
        <v>0.75000000000002098</v>
      </c>
      <c r="BN221" s="35">
        <v>0.75347222222224397</v>
      </c>
      <c r="BO221" s="51">
        <f t="shared" si="79"/>
        <v>0</v>
      </c>
      <c r="BP221" s="36"/>
      <c r="BQ221" s="37"/>
      <c r="BR221" s="38"/>
      <c r="BS221" s="51">
        <f t="shared" si="73"/>
        <v>0</v>
      </c>
      <c r="BT221" s="36"/>
      <c r="BU221" s="37"/>
      <c r="BV221" s="38"/>
      <c r="BW221" s="53">
        <f t="shared" si="64"/>
        <v>0</v>
      </c>
      <c r="BX221" s="79"/>
      <c r="BY221" s="80"/>
      <c r="BZ221" s="81"/>
      <c r="CA221" s="80"/>
      <c r="CB221" s="54">
        <f t="shared" si="74"/>
        <v>0</v>
      </c>
    </row>
    <row r="222" spans="1:80" ht="15.75">
      <c r="A222" s="34">
        <v>0.75347222222224397</v>
      </c>
      <c r="B222" s="35">
        <v>0.75694444444446596</v>
      </c>
      <c r="C222" s="51">
        <f t="shared" si="75"/>
        <v>0</v>
      </c>
      <c r="D222" s="36"/>
      <c r="E222" s="37"/>
      <c r="F222" s="38"/>
      <c r="G222" s="51">
        <f t="shared" si="65"/>
        <v>0</v>
      </c>
      <c r="H222" s="36"/>
      <c r="I222" s="37"/>
      <c r="J222" s="38"/>
      <c r="K222" s="53">
        <f t="shared" si="60"/>
        <v>0</v>
      </c>
      <c r="L222" s="79"/>
      <c r="M222" s="80"/>
      <c r="N222" s="81"/>
      <c r="O222" s="80"/>
      <c r="P222" s="54">
        <f t="shared" si="66"/>
        <v>0</v>
      </c>
      <c r="Q222" s="34">
        <v>0.75347222222224397</v>
      </c>
      <c r="R222" s="35">
        <v>0.75694444444446596</v>
      </c>
      <c r="S222" s="51">
        <f t="shared" si="76"/>
        <v>0</v>
      </c>
      <c r="T222" s="36"/>
      <c r="U222" s="37"/>
      <c r="V222" s="38"/>
      <c r="W222" s="51">
        <f t="shared" si="67"/>
        <v>0</v>
      </c>
      <c r="X222" s="36"/>
      <c r="Y222" s="37"/>
      <c r="Z222" s="38"/>
      <c r="AA222" s="53">
        <f t="shared" si="61"/>
        <v>0</v>
      </c>
      <c r="AB222" s="79"/>
      <c r="AC222" s="80"/>
      <c r="AD222" s="81"/>
      <c r="AE222" s="80"/>
      <c r="AF222" s="54">
        <f t="shared" si="68"/>
        <v>0</v>
      </c>
      <c r="AG222" s="34">
        <v>0.75347222222224397</v>
      </c>
      <c r="AH222" s="35">
        <v>0.75694444444446596</v>
      </c>
      <c r="AI222" s="51">
        <f t="shared" si="77"/>
        <v>0</v>
      </c>
      <c r="AJ222" s="36"/>
      <c r="AK222" s="37"/>
      <c r="AL222" s="38"/>
      <c r="AM222" s="51">
        <f t="shared" si="69"/>
        <v>0</v>
      </c>
      <c r="AN222" s="36"/>
      <c r="AO222" s="37"/>
      <c r="AP222" s="38"/>
      <c r="AQ222" s="53">
        <f t="shared" si="62"/>
        <v>0</v>
      </c>
      <c r="AR222" s="79"/>
      <c r="AS222" s="80"/>
      <c r="AT222" s="81"/>
      <c r="AU222" s="80"/>
      <c r="AV222" s="54">
        <f t="shared" si="70"/>
        <v>0</v>
      </c>
      <c r="AW222" s="34">
        <v>0.75347222222224397</v>
      </c>
      <c r="AX222" s="35">
        <v>0.75694444444446596</v>
      </c>
      <c r="AY222" s="51">
        <f t="shared" si="78"/>
        <v>0</v>
      </c>
      <c r="AZ222" s="36"/>
      <c r="BA222" s="37"/>
      <c r="BB222" s="38"/>
      <c r="BC222" s="51">
        <f t="shared" si="71"/>
        <v>0</v>
      </c>
      <c r="BD222" s="36"/>
      <c r="BE222" s="37"/>
      <c r="BF222" s="38"/>
      <c r="BG222" s="53">
        <f t="shared" si="63"/>
        <v>0</v>
      </c>
      <c r="BH222" s="79"/>
      <c r="BI222" s="80"/>
      <c r="BJ222" s="81"/>
      <c r="BK222" s="80"/>
      <c r="BL222" s="54">
        <f t="shared" si="72"/>
        <v>0</v>
      </c>
      <c r="BM222" s="34">
        <v>0.75347222222224397</v>
      </c>
      <c r="BN222" s="35">
        <v>0.75694444444446596</v>
      </c>
      <c r="BO222" s="51">
        <f t="shared" si="79"/>
        <v>0</v>
      </c>
      <c r="BP222" s="36"/>
      <c r="BQ222" s="37"/>
      <c r="BR222" s="38"/>
      <c r="BS222" s="51">
        <f t="shared" si="73"/>
        <v>0</v>
      </c>
      <c r="BT222" s="36"/>
      <c r="BU222" s="37"/>
      <c r="BV222" s="38"/>
      <c r="BW222" s="53">
        <f t="shared" si="64"/>
        <v>0</v>
      </c>
      <c r="BX222" s="79"/>
      <c r="BY222" s="80"/>
      <c r="BZ222" s="81"/>
      <c r="CA222" s="80"/>
      <c r="CB222" s="54">
        <f t="shared" si="74"/>
        <v>0</v>
      </c>
    </row>
    <row r="223" spans="1:80" ht="15.75">
      <c r="A223" s="34">
        <v>0.75694444444446596</v>
      </c>
      <c r="B223" s="35">
        <v>0.76041666666668795</v>
      </c>
      <c r="C223" s="51">
        <f t="shared" si="75"/>
        <v>0</v>
      </c>
      <c r="D223" s="36"/>
      <c r="E223" s="37"/>
      <c r="F223" s="38"/>
      <c r="G223" s="51">
        <f t="shared" si="65"/>
        <v>0</v>
      </c>
      <c r="H223" s="36"/>
      <c r="I223" s="37"/>
      <c r="J223" s="38"/>
      <c r="K223" s="53">
        <f t="shared" si="60"/>
        <v>0</v>
      </c>
      <c r="L223" s="79"/>
      <c r="M223" s="80"/>
      <c r="N223" s="81"/>
      <c r="O223" s="80"/>
      <c r="P223" s="54">
        <f t="shared" si="66"/>
        <v>0</v>
      </c>
      <c r="Q223" s="34">
        <v>0.75694444444446596</v>
      </c>
      <c r="R223" s="35">
        <v>0.76041666666668795</v>
      </c>
      <c r="S223" s="51">
        <f t="shared" si="76"/>
        <v>0</v>
      </c>
      <c r="T223" s="36"/>
      <c r="U223" s="37"/>
      <c r="V223" s="38"/>
      <c r="W223" s="51">
        <f t="shared" si="67"/>
        <v>0</v>
      </c>
      <c r="X223" s="36"/>
      <c r="Y223" s="37"/>
      <c r="Z223" s="38"/>
      <c r="AA223" s="53">
        <f t="shared" si="61"/>
        <v>0</v>
      </c>
      <c r="AB223" s="79"/>
      <c r="AC223" s="80"/>
      <c r="AD223" s="81"/>
      <c r="AE223" s="80"/>
      <c r="AF223" s="54">
        <f t="shared" si="68"/>
        <v>0</v>
      </c>
      <c r="AG223" s="34">
        <v>0.75694444444446596</v>
      </c>
      <c r="AH223" s="35">
        <v>0.76041666666668795</v>
      </c>
      <c r="AI223" s="51">
        <f t="shared" si="77"/>
        <v>0</v>
      </c>
      <c r="AJ223" s="36"/>
      <c r="AK223" s="37"/>
      <c r="AL223" s="38"/>
      <c r="AM223" s="51">
        <f t="shared" si="69"/>
        <v>0</v>
      </c>
      <c r="AN223" s="36"/>
      <c r="AO223" s="37"/>
      <c r="AP223" s="38"/>
      <c r="AQ223" s="53">
        <f t="shared" si="62"/>
        <v>0</v>
      </c>
      <c r="AR223" s="79"/>
      <c r="AS223" s="80"/>
      <c r="AT223" s="81"/>
      <c r="AU223" s="80"/>
      <c r="AV223" s="54">
        <f t="shared" si="70"/>
        <v>0</v>
      </c>
      <c r="AW223" s="34">
        <v>0.75694444444446596</v>
      </c>
      <c r="AX223" s="35">
        <v>0.76041666666668795</v>
      </c>
      <c r="AY223" s="51">
        <f t="shared" si="78"/>
        <v>0</v>
      </c>
      <c r="AZ223" s="36"/>
      <c r="BA223" s="37"/>
      <c r="BB223" s="38"/>
      <c r="BC223" s="51">
        <f t="shared" si="71"/>
        <v>0</v>
      </c>
      <c r="BD223" s="36"/>
      <c r="BE223" s="37"/>
      <c r="BF223" s="38"/>
      <c r="BG223" s="53">
        <f t="shared" si="63"/>
        <v>0</v>
      </c>
      <c r="BH223" s="79"/>
      <c r="BI223" s="80"/>
      <c r="BJ223" s="81"/>
      <c r="BK223" s="80"/>
      <c r="BL223" s="54">
        <f t="shared" si="72"/>
        <v>0</v>
      </c>
      <c r="BM223" s="34">
        <v>0.75694444444446596</v>
      </c>
      <c r="BN223" s="35">
        <v>0.76041666666668795</v>
      </c>
      <c r="BO223" s="51">
        <f t="shared" si="79"/>
        <v>0</v>
      </c>
      <c r="BP223" s="36"/>
      <c r="BQ223" s="37"/>
      <c r="BR223" s="38"/>
      <c r="BS223" s="51">
        <f t="shared" si="73"/>
        <v>0</v>
      </c>
      <c r="BT223" s="36"/>
      <c r="BU223" s="37"/>
      <c r="BV223" s="38"/>
      <c r="BW223" s="53">
        <f t="shared" si="64"/>
        <v>0</v>
      </c>
      <c r="BX223" s="79"/>
      <c r="BY223" s="80"/>
      <c r="BZ223" s="81"/>
      <c r="CA223" s="80"/>
      <c r="CB223" s="54">
        <f t="shared" si="74"/>
        <v>0</v>
      </c>
    </row>
    <row r="224" spans="1:80" ht="15.75">
      <c r="A224" s="34">
        <v>0.76041666666668795</v>
      </c>
      <c r="B224" s="35">
        <v>0.76388888888891104</v>
      </c>
      <c r="C224" s="51">
        <f t="shared" si="75"/>
        <v>0</v>
      </c>
      <c r="D224" s="36"/>
      <c r="E224" s="37"/>
      <c r="F224" s="38"/>
      <c r="G224" s="51">
        <f t="shared" si="65"/>
        <v>0</v>
      </c>
      <c r="H224" s="36"/>
      <c r="I224" s="37"/>
      <c r="J224" s="38"/>
      <c r="K224" s="53">
        <f t="shared" si="60"/>
        <v>0</v>
      </c>
      <c r="L224" s="79"/>
      <c r="M224" s="80"/>
      <c r="N224" s="81"/>
      <c r="O224" s="80"/>
      <c r="P224" s="54">
        <f t="shared" si="66"/>
        <v>0</v>
      </c>
      <c r="Q224" s="34">
        <v>0.76041666666668795</v>
      </c>
      <c r="R224" s="35">
        <v>0.76388888888891104</v>
      </c>
      <c r="S224" s="51">
        <f t="shared" si="76"/>
        <v>0</v>
      </c>
      <c r="T224" s="36"/>
      <c r="U224" s="37"/>
      <c r="V224" s="38"/>
      <c r="W224" s="51">
        <f t="shared" si="67"/>
        <v>0</v>
      </c>
      <c r="X224" s="36"/>
      <c r="Y224" s="37"/>
      <c r="Z224" s="38"/>
      <c r="AA224" s="53">
        <f t="shared" si="61"/>
        <v>0</v>
      </c>
      <c r="AB224" s="79"/>
      <c r="AC224" s="80"/>
      <c r="AD224" s="81"/>
      <c r="AE224" s="80"/>
      <c r="AF224" s="54">
        <f t="shared" si="68"/>
        <v>0</v>
      </c>
      <c r="AG224" s="34">
        <v>0.76041666666668795</v>
      </c>
      <c r="AH224" s="35">
        <v>0.76388888888891104</v>
      </c>
      <c r="AI224" s="51">
        <f t="shared" si="77"/>
        <v>0</v>
      </c>
      <c r="AJ224" s="36"/>
      <c r="AK224" s="37"/>
      <c r="AL224" s="38"/>
      <c r="AM224" s="51">
        <f t="shared" si="69"/>
        <v>0</v>
      </c>
      <c r="AN224" s="36"/>
      <c r="AO224" s="37"/>
      <c r="AP224" s="38"/>
      <c r="AQ224" s="53">
        <f t="shared" si="62"/>
        <v>0</v>
      </c>
      <c r="AR224" s="79"/>
      <c r="AS224" s="80"/>
      <c r="AT224" s="81"/>
      <c r="AU224" s="80"/>
      <c r="AV224" s="54">
        <f t="shared" si="70"/>
        <v>0</v>
      </c>
      <c r="AW224" s="34">
        <v>0.76041666666668795</v>
      </c>
      <c r="AX224" s="35">
        <v>0.76388888888891104</v>
      </c>
      <c r="AY224" s="51">
        <f t="shared" si="78"/>
        <v>0</v>
      </c>
      <c r="AZ224" s="36"/>
      <c r="BA224" s="37"/>
      <c r="BB224" s="38"/>
      <c r="BC224" s="51">
        <f t="shared" si="71"/>
        <v>0</v>
      </c>
      <c r="BD224" s="36"/>
      <c r="BE224" s="37"/>
      <c r="BF224" s="38"/>
      <c r="BG224" s="53">
        <f t="shared" si="63"/>
        <v>0</v>
      </c>
      <c r="BH224" s="79"/>
      <c r="BI224" s="80"/>
      <c r="BJ224" s="81"/>
      <c r="BK224" s="80"/>
      <c r="BL224" s="54">
        <f t="shared" si="72"/>
        <v>0</v>
      </c>
      <c r="BM224" s="34">
        <v>0.76041666666668795</v>
      </c>
      <c r="BN224" s="35">
        <v>0.76388888888891104</v>
      </c>
      <c r="BO224" s="51">
        <f t="shared" si="79"/>
        <v>0</v>
      </c>
      <c r="BP224" s="36"/>
      <c r="BQ224" s="37"/>
      <c r="BR224" s="38"/>
      <c r="BS224" s="51">
        <f t="shared" si="73"/>
        <v>0</v>
      </c>
      <c r="BT224" s="36"/>
      <c r="BU224" s="37"/>
      <c r="BV224" s="38"/>
      <c r="BW224" s="53">
        <f t="shared" si="64"/>
        <v>0</v>
      </c>
      <c r="BX224" s="79"/>
      <c r="BY224" s="80"/>
      <c r="BZ224" s="81"/>
      <c r="CA224" s="80"/>
      <c r="CB224" s="54">
        <f t="shared" si="74"/>
        <v>0</v>
      </c>
    </row>
    <row r="225" spans="1:80" ht="15.75">
      <c r="A225" s="34">
        <v>0.76388888888891104</v>
      </c>
      <c r="B225" s="35">
        <v>0.76736111111113303</v>
      </c>
      <c r="C225" s="51">
        <f t="shared" si="75"/>
        <v>0</v>
      </c>
      <c r="D225" s="36"/>
      <c r="E225" s="37"/>
      <c r="F225" s="38"/>
      <c r="G225" s="51">
        <f t="shared" si="65"/>
        <v>0</v>
      </c>
      <c r="H225" s="36"/>
      <c r="I225" s="37"/>
      <c r="J225" s="38"/>
      <c r="K225" s="53">
        <f t="shared" si="60"/>
        <v>0</v>
      </c>
      <c r="L225" s="79"/>
      <c r="M225" s="80"/>
      <c r="N225" s="81"/>
      <c r="O225" s="80"/>
      <c r="P225" s="54">
        <f t="shared" si="66"/>
        <v>0</v>
      </c>
      <c r="Q225" s="34">
        <v>0.76388888888891104</v>
      </c>
      <c r="R225" s="35">
        <v>0.76736111111113303</v>
      </c>
      <c r="S225" s="51">
        <f t="shared" si="76"/>
        <v>0</v>
      </c>
      <c r="T225" s="36"/>
      <c r="U225" s="37"/>
      <c r="V225" s="38"/>
      <c r="W225" s="51">
        <f t="shared" si="67"/>
        <v>0</v>
      </c>
      <c r="X225" s="36"/>
      <c r="Y225" s="37"/>
      <c r="Z225" s="38"/>
      <c r="AA225" s="53">
        <f t="shared" si="61"/>
        <v>0</v>
      </c>
      <c r="AB225" s="79"/>
      <c r="AC225" s="80"/>
      <c r="AD225" s="81"/>
      <c r="AE225" s="80"/>
      <c r="AF225" s="54">
        <f t="shared" si="68"/>
        <v>0</v>
      </c>
      <c r="AG225" s="34">
        <v>0.76388888888891104</v>
      </c>
      <c r="AH225" s="35">
        <v>0.76736111111113303</v>
      </c>
      <c r="AI225" s="51">
        <f t="shared" si="77"/>
        <v>0</v>
      </c>
      <c r="AJ225" s="36"/>
      <c r="AK225" s="37"/>
      <c r="AL225" s="38"/>
      <c r="AM225" s="51">
        <f t="shared" si="69"/>
        <v>0</v>
      </c>
      <c r="AN225" s="36"/>
      <c r="AO225" s="37"/>
      <c r="AP225" s="38"/>
      <c r="AQ225" s="53">
        <f t="shared" si="62"/>
        <v>0</v>
      </c>
      <c r="AR225" s="79"/>
      <c r="AS225" s="80"/>
      <c r="AT225" s="81"/>
      <c r="AU225" s="80"/>
      <c r="AV225" s="54">
        <f t="shared" si="70"/>
        <v>0</v>
      </c>
      <c r="AW225" s="34">
        <v>0.76388888888891104</v>
      </c>
      <c r="AX225" s="35">
        <v>0.76736111111113303</v>
      </c>
      <c r="AY225" s="51">
        <f t="shared" si="78"/>
        <v>0</v>
      </c>
      <c r="AZ225" s="36"/>
      <c r="BA225" s="37"/>
      <c r="BB225" s="38"/>
      <c r="BC225" s="51">
        <f t="shared" si="71"/>
        <v>0</v>
      </c>
      <c r="BD225" s="36"/>
      <c r="BE225" s="37"/>
      <c r="BF225" s="38"/>
      <c r="BG225" s="53">
        <f t="shared" si="63"/>
        <v>0</v>
      </c>
      <c r="BH225" s="79"/>
      <c r="BI225" s="80"/>
      <c r="BJ225" s="81"/>
      <c r="BK225" s="80"/>
      <c r="BL225" s="54">
        <f t="shared" si="72"/>
        <v>0</v>
      </c>
      <c r="BM225" s="34">
        <v>0.76388888888891104</v>
      </c>
      <c r="BN225" s="35">
        <v>0.76736111111113303</v>
      </c>
      <c r="BO225" s="51">
        <f t="shared" si="79"/>
        <v>0</v>
      </c>
      <c r="BP225" s="36"/>
      <c r="BQ225" s="37"/>
      <c r="BR225" s="38"/>
      <c r="BS225" s="51">
        <f t="shared" si="73"/>
        <v>0</v>
      </c>
      <c r="BT225" s="36"/>
      <c r="BU225" s="37"/>
      <c r="BV225" s="38"/>
      <c r="BW225" s="53">
        <f t="shared" si="64"/>
        <v>0</v>
      </c>
      <c r="BX225" s="79"/>
      <c r="BY225" s="80"/>
      <c r="BZ225" s="81"/>
      <c r="CA225" s="80"/>
      <c r="CB225" s="54">
        <f t="shared" si="74"/>
        <v>0</v>
      </c>
    </row>
    <row r="226" spans="1:80" ht="15.75">
      <c r="A226" s="34">
        <v>0.76736111111113303</v>
      </c>
      <c r="B226" s="35">
        <v>0.77083333333335502</v>
      </c>
      <c r="C226" s="51">
        <f t="shared" si="75"/>
        <v>0</v>
      </c>
      <c r="D226" s="36"/>
      <c r="E226" s="37"/>
      <c r="F226" s="38"/>
      <c r="G226" s="51">
        <f t="shared" si="65"/>
        <v>0</v>
      </c>
      <c r="H226" s="36"/>
      <c r="I226" s="37"/>
      <c r="J226" s="38"/>
      <c r="K226" s="53">
        <f t="shared" si="60"/>
        <v>0</v>
      </c>
      <c r="L226" s="79"/>
      <c r="M226" s="80"/>
      <c r="N226" s="81"/>
      <c r="O226" s="80"/>
      <c r="P226" s="54">
        <f t="shared" si="66"/>
        <v>0</v>
      </c>
      <c r="Q226" s="34">
        <v>0.76736111111113303</v>
      </c>
      <c r="R226" s="35">
        <v>0.77083333333335502</v>
      </c>
      <c r="S226" s="51">
        <f t="shared" si="76"/>
        <v>0</v>
      </c>
      <c r="T226" s="36"/>
      <c r="U226" s="37"/>
      <c r="V226" s="38"/>
      <c r="W226" s="51">
        <f t="shared" si="67"/>
        <v>0</v>
      </c>
      <c r="X226" s="36"/>
      <c r="Y226" s="37"/>
      <c r="Z226" s="38"/>
      <c r="AA226" s="53">
        <f t="shared" si="61"/>
        <v>0</v>
      </c>
      <c r="AB226" s="79"/>
      <c r="AC226" s="80"/>
      <c r="AD226" s="81"/>
      <c r="AE226" s="80"/>
      <c r="AF226" s="54">
        <f t="shared" si="68"/>
        <v>0</v>
      </c>
      <c r="AG226" s="34">
        <v>0.76736111111113303</v>
      </c>
      <c r="AH226" s="35">
        <v>0.77083333333335502</v>
      </c>
      <c r="AI226" s="51">
        <f t="shared" si="77"/>
        <v>0</v>
      </c>
      <c r="AJ226" s="36"/>
      <c r="AK226" s="37"/>
      <c r="AL226" s="38"/>
      <c r="AM226" s="51">
        <f t="shared" si="69"/>
        <v>0</v>
      </c>
      <c r="AN226" s="36"/>
      <c r="AO226" s="37"/>
      <c r="AP226" s="38"/>
      <c r="AQ226" s="53">
        <f t="shared" si="62"/>
        <v>0</v>
      </c>
      <c r="AR226" s="79"/>
      <c r="AS226" s="80"/>
      <c r="AT226" s="81"/>
      <c r="AU226" s="80"/>
      <c r="AV226" s="54">
        <f t="shared" si="70"/>
        <v>0</v>
      </c>
      <c r="AW226" s="34">
        <v>0.76736111111113303</v>
      </c>
      <c r="AX226" s="35">
        <v>0.77083333333335502</v>
      </c>
      <c r="AY226" s="51">
        <f t="shared" si="78"/>
        <v>0</v>
      </c>
      <c r="AZ226" s="36"/>
      <c r="BA226" s="37"/>
      <c r="BB226" s="38"/>
      <c r="BC226" s="51">
        <f t="shared" si="71"/>
        <v>0</v>
      </c>
      <c r="BD226" s="36"/>
      <c r="BE226" s="37"/>
      <c r="BF226" s="38"/>
      <c r="BG226" s="53">
        <f t="shared" si="63"/>
        <v>0</v>
      </c>
      <c r="BH226" s="79"/>
      <c r="BI226" s="80"/>
      <c r="BJ226" s="81"/>
      <c r="BK226" s="80"/>
      <c r="BL226" s="54">
        <f t="shared" si="72"/>
        <v>0</v>
      </c>
      <c r="BM226" s="34">
        <v>0.76736111111113303</v>
      </c>
      <c r="BN226" s="35">
        <v>0.77083333333335502</v>
      </c>
      <c r="BO226" s="51">
        <f t="shared" si="79"/>
        <v>0</v>
      </c>
      <c r="BP226" s="36"/>
      <c r="BQ226" s="37"/>
      <c r="BR226" s="38"/>
      <c r="BS226" s="51">
        <f t="shared" si="73"/>
        <v>0</v>
      </c>
      <c r="BT226" s="36"/>
      <c r="BU226" s="37"/>
      <c r="BV226" s="38"/>
      <c r="BW226" s="53">
        <f t="shared" si="64"/>
        <v>0</v>
      </c>
      <c r="BX226" s="79"/>
      <c r="BY226" s="80"/>
      <c r="BZ226" s="81"/>
      <c r="CA226" s="80"/>
      <c r="CB226" s="54">
        <f t="shared" si="74"/>
        <v>0</v>
      </c>
    </row>
    <row r="227" spans="1:80" ht="15.75">
      <c r="A227" s="34">
        <v>0.77083333333335502</v>
      </c>
      <c r="B227" s="35">
        <v>0.77430555555557801</v>
      </c>
      <c r="C227" s="51">
        <f t="shared" si="75"/>
        <v>0</v>
      </c>
      <c r="D227" s="36"/>
      <c r="E227" s="37"/>
      <c r="F227" s="38"/>
      <c r="G227" s="51">
        <f t="shared" si="65"/>
        <v>0</v>
      </c>
      <c r="H227" s="36"/>
      <c r="I227" s="37"/>
      <c r="J227" s="38"/>
      <c r="K227" s="53">
        <f t="shared" si="60"/>
        <v>0</v>
      </c>
      <c r="L227" s="79"/>
      <c r="M227" s="80"/>
      <c r="N227" s="81"/>
      <c r="O227" s="80"/>
      <c r="P227" s="54">
        <f t="shared" si="66"/>
        <v>0</v>
      </c>
      <c r="Q227" s="34">
        <v>0.77083333333335502</v>
      </c>
      <c r="R227" s="35">
        <v>0.77430555555557801</v>
      </c>
      <c r="S227" s="51">
        <f t="shared" si="76"/>
        <v>0</v>
      </c>
      <c r="T227" s="36"/>
      <c r="U227" s="37"/>
      <c r="V227" s="38"/>
      <c r="W227" s="51">
        <f t="shared" si="67"/>
        <v>0</v>
      </c>
      <c r="X227" s="36"/>
      <c r="Y227" s="37"/>
      <c r="Z227" s="38"/>
      <c r="AA227" s="53">
        <f t="shared" si="61"/>
        <v>0</v>
      </c>
      <c r="AB227" s="79"/>
      <c r="AC227" s="80"/>
      <c r="AD227" s="81"/>
      <c r="AE227" s="80"/>
      <c r="AF227" s="54">
        <f t="shared" si="68"/>
        <v>0</v>
      </c>
      <c r="AG227" s="34">
        <v>0.77083333333335502</v>
      </c>
      <c r="AH227" s="35">
        <v>0.77430555555557801</v>
      </c>
      <c r="AI227" s="51">
        <f t="shared" si="77"/>
        <v>0</v>
      </c>
      <c r="AJ227" s="36"/>
      <c r="AK227" s="37"/>
      <c r="AL227" s="38"/>
      <c r="AM227" s="51">
        <f t="shared" si="69"/>
        <v>0</v>
      </c>
      <c r="AN227" s="36"/>
      <c r="AO227" s="37"/>
      <c r="AP227" s="38"/>
      <c r="AQ227" s="53">
        <f t="shared" si="62"/>
        <v>0</v>
      </c>
      <c r="AR227" s="79"/>
      <c r="AS227" s="80"/>
      <c r="AT227" s="81"/>
      <c r="AU227" s="80"/>
      <c r="AV227" s="54">
        <f t="shared" si="70"/>
        <v>0</v>
      </c>
      <c r="AW227" s="34">
        <v>0.77083333333335502</v>
      </c>
      <c r="AX227" s="35">
        <v>0.77430555555557801</v>
      </c>
      <c r="AY227" s="51">
        <f t="shared" si="78"/>
        <v>0</v>
      </c>
      <c r="AZ227" s="36"/>
      <c r="BA227" s="37"/>
      <c r="BB227" s="38"/>
      <c r="BC227" s="51">
        <f t="shared" si="71"/>
        <v>0</v>
      </c>
      <c r="BD227" s="36"/>
      <c r="BE227" s="37"/>
      <c r="BF227" s="38"/>
      <c r="BG227" s="53">
        <f t="shared" si="63"/>
        <v>0</v>
      </c>
      <c r="BH227" s="79"/>
      <c r="BI227" s="80"/>
      <c r="BJ227" s="81"/>
      <c r="BK227" s="80"/>
      <c r="BL227" s="54">
        <f t="shared" si="72"/>
        <v>0</v>
      </c>
      <c r="BM227" s="34">
        <v>0.77083333333335502</v>
      </c>
      <c r="BN227" s="35">
        <v>0.77430555555557801</v>
      </c>
      <c r="BO227" s="51">
        <f t="shared" si="79"/>
        <v>0</v>
      </c>
      <c r="BP227" s="36"/>
      <c r="BQ227" s="37"/>
      <c r="BR227" s="38"/>
      <c r="BS227" s="51">
        <f t="shared" si="73"/>
        <v>0</v>
      </c>
      <c r="BT227" s="36"/>
      <c r="BU227" s="37"/>
      <c r="BV227" s="38"/>
      <c r="BW227" s="53">
        <f t="shared" si="64"/>
        <v>0</v>
      </c>
      <c r="BX227" s="79"/>
      <c r="BY227" s="80"/>
      <c r="BZ227" s="81"/>
      <c r="CA227" s="80"/>
      <c r="CB227" s="54">
        <f t="shared" si="74"/>
        <v>0</v>
      </c>
    </row>
    <row r="228" spans="1:80" ht="15.75">
      <c r="A228" s="34">
        <v>0.77430555555557801</v>
      </c>
      <c r="B228" s="35">
        <v>0.77777777777779999</v>
      </c>
      <c r="C228" s="51">
        <f t="shared" si="75"/>
        <v>0</v>
      </c>
      <c r="D228" s="36"/>
      <c r="E228" s="37"/>
      <c r="F228" s="38"/>
      <c r="G228" s="51">
        <f t="shared" si="65"/>
        <v>0</v>
      </c>
      <c r="H228" s="36"/>
      <c r="I228" s="37"/>
      <c r="J228" s="38"/>
      <c r="K228" s="53">
        <f t="shared" si="60"/>
        <v>0</v>
      </c>
      <c r="L228" s="79"/>
      <c r="M228" s="80"/>
      <c r="N228" s="81"/>
      <c r="O228" s="80"/>
      <c r="P228" s="54">
        <f t="shared" si="66"/>
        <v>0</v>
      </c>
      <c r="Q228" s="34">
        <v>0.77430555555557801</v>
      </c>
      <c r="R228" s="35">
        <v>0.77777777777779999</v>
      </c>
      <c r="S228" s="51">
        <f t="shared" si="76"/>
        <v>0</v>
      </c>
      <c r="T228" s="36"/>
      <c r="U228" s="37"/>
      <c r="V228" s="38"/>
      <c r="W228" s="51">
        <f t="shared" si="67"/>
        <v>0</v>
      </c>
      <c r="X228" s="36"/>
      <c r="Y228" s="37"/>
      <c r="Z228" s="38"/>
      <c r="AA228" s="53">
        <f t="shared" si="61"/>
        <v>0</v>
      </c>
      <c r="AB228" s="79"/>
      <c r="AC228" s="80"/>
      <c r="AD228" s="81"/>
      <c r="AE228" s="80"/>
      <c r="AF228" s="54">
        <f t="shared" si="68"/>
        <v>0</v>
      </c>
      <c r="AG228" s="34">
        <v>0.77430555555557801</v>
      </c>
      <c r="AH228" s="35">
        <v>0.77777777777779999</v>
      </c>
      <c r="AI228" s="51">
        <f t="shared" si="77"/>
        <v>0</v>
      </c>
      <c r="AJ228" s="36"/>
      <c r="AK228" s="37"/>
      <c r="AL228" s="38"/>
      <c r="AM228" s="51">
        <f t="shared" si="69"/>
        <v>0</v>
      </c>
      <c r="AN228" s="36"/>
      <c r="AO228" s="37"/>
      <c r="AP228" s="38"/>
      <c r="AQ228" s="53">
        <f t="shared" si="62"/>
        <v>0</v>
      </c>
      <c r="AR228" s="79"/>
      <c r="AS228" s="80"/>
      <c r="AT228" s="81"/>
      <c r="AU228" s="80"/>
      <c r="AV228" s="54">
        <f t="shared" si="70"/>
        <v>0</v>
      </c>
      <c r="AW228" s="34">
        <v>0.77430555555557801</v>
      </c>
      <c r="AX228" s="35">
        <v>0.77777777777779999</v>
      </c>
      <c r="AY228" s="51">
        <f t="shared" si="78"/>
        <v>0</v>
      </c>
      <c r="AZ228" s="36"/>
      <c r="BA228" s="37"/>
      <c r="BB228" s="38"/>
      <c r="BC228" s="51">
        <f t="shared" si="71"/>
        <v>0</v>
      </c>
      <c r="BD228" s="36"/>
      <c r="BE228" s="37"/>
      <c r="BF228" s="38"/>
      <c r="BG228" s="53">
        <f t="shared" si="63"/>
        <v>0</v>
      </c>
      <c r="BH228" s="79"/>
      <c r="BI228" s="80"/>
      <c r="BJ228" s="81"/>
      <c r="BK228" s="80"/>
      <c r="BL228" s="54">
        <f t="shared" si="72"/>
        <v>0</v>
      </c>
      <c r="BM228" s="34">
        <v>0.77430555555557801</v>
      </c>
      <c r="BN228" s="35">
        <v>0.77777777777779999</v>
      </c>
      <c r="BO228" s="51">
        <f t="shared" si="79"/>
        <v>0</v>
      </c>
      <c r="BP228" s="36"/>
      <c r="BQ228" s="37"/>
      <c r="BR228" s="38"/>
      <c r="BS228" s="51">
        <f t="shared" si="73"/>
        <v>0</v>
      </c>
      <c r="BT228" s="36"/>
      <c r="BU228" s="37"/>
      <c r="BV228" s="38"/>
      <c r="BW228" s="53">
        <f t="shared" si="64"/>
        <v>0</v>
      </c>
      <c r="BX228" s="79"/>
      <c r="BY228" s="80"/>
      <c r="BZ228" s="81"/>
      <c r="CA228" s="80"/>
      <c r="CB228" s="54">
        <f t="shared" si="74"/>
        <v>0</v>
      </c>
    </row>
    <row r="229" spans="1:80" ht="15.75">
      <c r="A229" s="34">
        <v>0.77777777777779999</v>
      </c>
      <c r="B229" s="35">
        <v>0.78125000000002198</v>
      </c>
      <c r="C229" s="51">
        <f t="shared" si="75"/>
        <v>0</v>
      </c>
      <c r="D229" s="36"/>
      <c r="E229" s="37"/>
      <c r="F229" s="38"/>
      <c r="G229" s="51">
        <f t="shared" si="65"/>
        <v>0</v>
      </c>
      <c r="H229" s="36"/>
      <c r="I229" s="37"/>
      <c r="J229" s="38"/>
      <c r="K229" s="53">
        <f t="shared" si="60"/>
        <v>0</v>
      </c>
      <c r="L229" s="79"/>
      <c r="M229" s="80"/>
      <c r="N229" s="81"/>
      <c r="O229" s="80"/>
      <c r="P229" s="54">
        <f t="shared" si="66"/>
        <v>0</v>
      </c>
      <c r="Q229" s="34">
        <v>0.77777777777779999</v>
      </c>
      <c r="R229" s="35">
        <v>0.78125000000002198</v>
      </c>
      <c r="S229" s="51">
        <f t="shared" si="76"/>
        <v>0</v>
      </c>
      <c r="T229" s="36"/>
      <c r="U229" s="37"/>
      <c r="V229" s="38"/>
      <c r="W229" s="51">
        <f t="shared" si="67"/>
        <v>0</v>
      </c>
      <c r="X229" s="36"/>
      <c r="Y229" s="37"/>
      <c r="Z229" s="38"/>
      <c r="AA229" s="53">
        <f t="shared" si="61"/>
        <v>0</v>
      </c>
      <c r="AB229" s="79"/>
      <c r="AC229" s="80"/>
      <c r="AD229" s="81"/>
      <c r="AE229" s="80"/>
      <c r="AF229" s="54">
        <f t="shared" si="68"/>
        <v>0</v>
      </c>
      <c r="AG229" s="34">
        <v>0.77777777777779999</v>
      </c>
      <c r="AH229" s="35">
        <v>0.78125000000002198</v>
      </c>
      <c r="AI229" s="51">
        <f t="shared" si="77"/>
        <v>0</v>
      </c>
      <c r="AJ229" s="36"/>
      <c r="AK229" s="37"/>
      <c r="AL229" s="38"/>
      <c r="AM229" s="51">
        <f t="shared" si="69"/>
        <v>0</v>
      </c>
      <c r="AN229" s="36"/>
      <c r="AO229" s="37"/>
      <c r="AP229" s="38"/>
      <c r="AQ229" s="53">
        <f t="shared" si="62"/>
        <v>0</v>
      </c>
      <c r="AR229" s="79"/>
      <c r="AS229" s="80"/>
      <c r="AT229" s="81"/>
      <c r="AU229" s="80"/>
      <c r="AV229" s="54">
        <f t="shared" si="70"/>
        <v>0</v>
      </c>
      <c r="AW229" s="34">
        <v>0.77777777777779999</v>
      </c>
      <c r="AX229" s="35">
        <v>0.78125000000002198</v>
      </c>
      <c r="AY229" s="51">
        <f t="shared" si="78"/>
        <v>0</v>
      </c>
      <c r="AZ229" s="36"/>
      <c r="BA229" s="37"/>
      <c r="BB229" s="38"/>
      <c r="BC229" s="51">
        <f t="shared" si="71"/>
        <v>0</v>
      </c>
      <c r="BD229" s="36"/>
      <c r="BE229" s="37"/>
      <c r="BF229" s="38"/>
      <c r="BG229" s="53">
        <f t="shared" si="63"/>
        <v>0</v>
      </c>
      <c r="BH229" s="79"/>
      <c r="BI229" s="80"/>
      <c r="BJ229" s="81"/>
      <c r="BK229" s="80"/>
      <c r="BL229" s="54">
        <f t="shared" si="72"/>
        <v>0</v>
      </c>
      <c r="BM229" s="34">
        <v>0.77777777777779999</v>
      </c>
      <c r="BN229" s="35">
        <v>0.78125000000002198</v>
      </c>
      <c r="BO229" s="51">
        <f t="shared" si="79"/>
        <v>0</v>
      </c>
      <c r="BP229" s="36"/>
      <c r="BQ229" s="37"/>
      <c r="BR229" s="38"/>
      <c r="BS229" s="51">
        <f t="shared" si="73"/>
        <v>0</v>
      </c>
      <c r="BT229" s="36"/>
      <c r="BU229" s="37"/>
      <c r="BV229" s="38"/>
      <c r="BW229" s="53">
        <f t="shared" si="64"/>
        <v>0</v>
      </c>
      <c r="BX229" s="79"/>
      <c r="BY229" s="80"/>
      <c r="BZ229" s="81"/>
      <c r="CA229" s="80"/>
      <c r="CB229" s="54">
        <f t="shared" si="74"/>
        <v>0</v>
      </c>
    </row>
    <row r="230" spans="1:80" ht="15.75">
      <c r="A230" s="34">
        <v>0.78125000000002198</v>
      </c>
      <c r="B230" s="35">
        <v>0.78472222222224497</v>
      </c>
      <c r="C230" s="51">
        <f t="shared" si="75"/>
        <v>0</v>
      </c>
      <c r="D230" s="36"/>
      <c r="E230" s="37"/>
      <c r="F230" s="38"/>
      <c r="G230" s="51">
        <f t="shared" si="65"/>
        <v>0</v>
      </c>
      <c r="H230" s="36"/>
      <c r="I230" s="37"/>
      <c r="J230" s="38"/>
      <c r="K230" s="53">
        <f t="shared" si="60"/>
        <v>0</v>
      </c>
      <c r="L230" s="79"/>
      <c r="M230" s="80"/>
      <c r="N230" s="81"/>
      <c r="O230" s="80"/>
      <c r="P230" s="54">
        <f t="shared" si="66"/>
        <v>0</v>
      </c>
      <c r="Q230" s="34">
        <v>0.78125000000002198</v>
      </c>
      <c r="R230" s="35">
        <v>0.78472222222224497</v>
      </c>
      <c r="S230" s="51">
        <f t="shared" si="76"/>
        <v>0</v>
      </c>
      <c r="T230" s="36"/>
      <c r="U230" s="37"/>
      <c r="V230" s="38"/>
      <c r="W230" s="51">
        <f t="shared" si="67"/>
        <v>0</v>
      </c>
      <c r="X230" s="36"/>
      <c r="Y230" s="37"/>
      <c r="Z230" s="38"/>
      <c r="AA230" s="53">
        <f t="shared" si="61"/>
        <v>0</v>
      </c>
      <c r="AB230" s="79"/>
      <c r="AC230" s="80"/>
      <c r="AD230" s="81"/>
      <c r="AE230" s="80"/>
      <c r="AF230" s="54">
        <f t="shared" si="68"/>
        <v>0</v>
      </c>
      <c r="AG230" s="34">
        <v>0.78125000000002198</v>
      </c>
      <c r="AH230" s="35">
        <v>0.78472222222224497</v>
      </c>
      <c r="AI230" s="51">
        <f t="shared" si="77"/>
        <v>0</v>
      </c>
      <c r="AJ230" s="36"/>
      <c r="AK230" s="37"/>
      <c r="AL230" s="38"/>
      <c r="AM230" s="51">
        <f t="shared" si="69"/>
        <v>0</v>
      </c>
      <c r="AN230" s="36"/>
      <c r="AO230" s="37"/>
      <c r="AP230" s="38"/>
      <c r="AQ230" s="53">
        <f t="shared" si="62"/>
        <v>0</v>
      </c>
      <c r="AR230" s="79"/>
      <c r="AS230" s="80"/>
      <c r="AT230" s="81"/>
      <c r="AU230" s="80"/>
      <c r="AV230" s="54">
        <f t="shared" si="70"/>
        <v>0</v>
      </c>
      <c r="AW230" s="34">
        <v>0.78125000000002198</v>
      </c>
      <c r="AX230" s="35">
        <v>0.78472222222224497</v>
      </c>
      <c r="AY230" s="51">
        <f t="shared" si="78"/>
        <v>0</v>
      </c>
      <c r="AZ230" s="36"/>
      <c r="BA230" s="37"/>
      <c r="BB230" s="38"/>
      <c r="BC230" s="51">
        <f t="shared" si="71"/>
        <v>0</v>
      </c>
      <c r="BD230" s="36"/>
      <c r="BE230" s="37"/>
      <c r="BF230" s="38"/>
      <c r="BG230" s="53">
        <f t="shared" si="63"/>
        <v>0</v>
      </c>
      <c r="BH230" s="79"/>
      <c r="BI230" s="80"/>
      <c r="BJ230" s="81"/>
      <c r="BK230" s="80"/>
      <c r="BL230" s="54">
        <f t="shared" si="72"/>
        <v>0</v>
      </c>
      <c r="BM230" s="34">
        <v>0.78125000000002198</v>
      </c>
      <c r="BN230" s="35">
        <v>0.78472222222224497</v>
      </c>
      <c r="BO230" s="51">
        <f t="shared" si="79"/>
        <v>0</v>
      </c>
      <c r="BP230" s="36"/>
      <c r="BQ230" s="37"/>
      <c r="BR230" s="38"/>
      <c r="BS230" s="51">
        <f t="shared" si="73"/>
        <v>0</v>
      </c>
      <c r="BT230" s="36"/>
      <c r="BU230" s="37"/>
      <c r="BV230" s="38"/>
      <c r="BW230" s="53">
        <f t="shared" si="64"/>
        <v>0</v>
      </c>
      <c r="BX230" s="79"/>
      <c r="BY230" s="80"/>
      <c r="BZ230" s="81"/>
      <c r="CA230" s="80"/>
      <c r="CB230" s="54">
        <f t="shared" si="74"/>
        <v>0</v>
      </c>
    </row>
    <row r="231" spans="1:80" ht="15.75">
      <c r="A231" s="34">
        <v>0.78472222222224497</v>
      </c>
      <c r="B231" s="35">
        <v>0.78819444444446696</v>
      </c>
      <c r="C231" s="51">
        <f t="shared" si="75"/>
        <v>0</v>
      </c>
      <c r="D231" s="36"/>
      <c r="E231" s="37"/>
      <c r="F231" s="38"/>
      <c r="G231" s="51">
        <f t="shared" si="65"/>
        <v>0</v>
      </c>
      <c r="H231" s="36"/>
      <c r="I231" s="37"/>
      <c r="J231" s="38"/>
      <c r="K231" s="53">
        <f t="shared" si="60"/>
        <v>0</v>
      </c>
      <c r="L231" s="79"/>
      <c r="M231" s="80"/>
      <c r="N231" s="81"/>
      <c r="O231" s="80"/>
      <c r="P231" s="54">
        <f t="shared" si="66"/>
        <v>0</v>
      </c>
      <c r="Q231" s="34">
        <v>0.78472222222224497</v>
      </c>
      <c r="R231" s="35">
        <v>0.78819444444446696</v>
      </c>
      <c r="S231" s="51">
        <f t="shared" si="76"/>
        <v>0</v>
      </c>
      <c r="T231" s="36"/>
      <c r="U231" s="37"/>
      <c r="V231" s="38"/>
      <c r="W231" s="51">
        <f t="shared" si="67"/>
        <v>0</v>
      </c>
      <c r="X231" s="36"/>
      <c r="Y231" s="37"/>
      <c r="Z231" s="38"/>
      <c r="AA231" s="53">
        <f t="shared" si="61"/>
        <v>0</v>
      </c>
      <c r="AB231" s="79"/>
      <c r="AC231" s="80"/>
      <c r="AD231" s="81"/>
      <c r="AE231" s="80"/>
      <c r="AF231" s="54">
        <f t="shared" si="68"/>
        <v>0</v>
      </c>
      <c r="AG231" s="34">
        <v>0.78472222222224497</v>
      </c>
      <c r="AH231" s="35">
        <v>0.78819444444446696</v>
      </c>
      <c r="AI231" s="51">
        <f t="shared" si="77"/>
        <v>0</v>
      </c>
      <c r="AJ231" s="36"/>
      <c r="AK231" s="37"/>
      <c r="AL231" s="38"/>
      <c r="AM231" s="51">
        <f t="shared" si="69"/>
        <v>0</v>
      </c>
      <c r="AN231" s="36"/>
      <c r="AO231" s="37"/>
      <c r="AP231" s="38"/>
      <c r="AQ231" s="53">
        <f t="shared" si="62"/>
        <v>0</v>
      </c>
      <c r="AR231" s="79"/>
      <c r="AS231" s="80"/>
      <c r="AT231" s="81"/>
      <c r="AU231" s="80"/>
      <c r="AV231" s="54">
        <f t="shared" si="70"/>
        <v>0</v>
      </c>
      <c r="AW231" s="34">
        <v>0.78472222222224497</v>
      </c>
      <c r="AX231" s="35">
        <v>0.78819444444446696</v>
      </c>
      <c r="AY231" s="51">
        <f t="shared" si="78"/>
        <v>0</v>
      </c>
      <c r="AZ231" s="36"/>
      <c r="BA231" s="37"/>
      <c r="BB231" s="38"/>
      <c r="BC231" s="51">
        <f t="shared" si="71"/>
        <v>0</v>
      </c>
      <c r="BD231" s="36"/>
      <c r="BE231" s="37"/>
      <c r="BF231" s="38"/>
      <c r="BG231" s="53">
        <f t="shared" si="63"/>
        <v>0</v>
      </c>
      <c r="BH231" s="79"/>
      <c r="BI231" s="80"/>
      <c r="BJ231" s="81"/>
      <c r="BK231" s="80"/>
      <c r="BL231" s="54">
        <f t="shared" si="72"/>
        <v>0</v>
      </c>
      <c r="BM231" s="34">
        <v>0.78472222222224497</v>
      </c>
      <c r="BN231" s="35">
        <v>0.78819444444446696</v>
      </c>
      <c r="BO231" s="51">
        <f t="shared" si="79"/>
        <v>0</v>
      </c>
      <c r="BP231" s="36"/>
      <c r="BQ231" s="37"/>
      <c r="BR231" s="38"/>
      <c r="BS231" s="51">
        <f t="shared" si="73"/>
        <v>0</v>
      </c>
      <c r="BT231" s="36"/>
      <c r="BU231" s="37"/>
      <c r="BV231" s="38"/>
      <c r="BW231" s="53">
        <f t="shared" si="64"/>
        <v>0</v>
      </c>
      <c r="BX231" s="79"/>
      <c r="BY231" s="80"/>
      <c r="BZ231" s="81"/>
      <c r="CA231" s="80"/>
      <c r="CB231" s="54">
        <f t="shared" si="74"/>
        <v>0</v>
      </c>
    </row>
    <row r="232" spans="1:80" ht="15.75">
      <c r="A232" s="34">
        <v>0.78819444444446696</v>
      </c>
      <c r="B232" s="35">
        <v>0.79166666666668895</v>
      </c>
      <c r="C232" s="51">
        <f t="shared" si="75"/>
        <v>0</v>
      </c>
      <c r="D232" s="36"/>
      <c r="E232" s="37"/>
      <c r="F232" s="38"/>
      <c r="G232" s="51">
        <f t="shared" si="65"/>
        <v>0</v>
      </c>
      <c r="H232" s="36"/>
      <c r="I232" s="37"/>
      <c r="J232" s="38"/>
      <c r="K232" s="53">
        <f t="shared" si="60"/>
        <v>0</v>
      </c>
      <c r="L232" s="79"/>
      <c r="M232" s="80"/>
      <c r="N232" s="81"/>
      <c r="O232" s="80"/>
      <c r="P232" s="54">
        <f t="shared" si="66"/>
        <v>0</v>
      </c>
      <c r="Q232" s="34">
        <v>0.78819444444446696</v>
      </c>
      <c r="R232" s="35">
        <v>0.79166666666668895</v>
      </c>
      <c r="S232" s="51">
        <f t="shared" si="76"/>
        <v>0</v>
      </c>
      <c r="T232" s="36"/>
      <c r="U232" s="37"/>
      <c r="V232" s="38"/>
      <c r="W232" s="51">
        <f t="shared" si="67"/>
        <v>0</v>
      </c>
      <c r="X232" s="36"/>
      <c r="Y232" s="37"/>
      <c r="Z232" s="38"/>
      <c r="AA232" s="53">
        <f t="shared" si="61"/>
        <v>0</v>
      </c>
      <c r="AB232" s="79"/>
      <c r="AC232" s="80"/>
      <c r="AD232" s="81"/>
      <c r="AE232" s="80"/>
      <c r="AF232" s="54">
        <f t="shared" si="68"/>
        <v>0</v>
      </c>
      <c r="AG232" s="34">
        <v>0.78819444444446696</v>
      </c>
      <c r="AH232" s="35">
        <v>0.79166666666668895</v>
      </c>
      <c r="AI232" s="51">
        <f t="shared" si="77"/>
        <v>0</v>
      </c>
      <c r="AJ232" s="36"/>
      <c r="AK232" s="37"/>
      <c r="AL232" s="38"/>
      <c r="AM232" s="51">
        <f t="shared" si="69"/>
        <v>0</v>
      </c>
      <c r="AN232" s="36"/>
      <c r="AO232" s="37"/>
      <c r="AP232" s="38"/>
      <c r="AQ232" s="53">
        <f t="shared" si="62"/>
        <v>0</v>
      </c>
      <c r="AR232" s="79"/>
      <c r="AS232" s="80"/>
      <c r="AT232" s="81"/>
      <c r="AU232" s="80"/>
      <c r="AV232" s="54">
        <f t="shared" si="70"/>
        <v>0</v>
      </c>
      <c r="AW232" s="34">
        <v>0.78819444444446696</v>
      </c>
      <c r="AX232" s="35">
        <v>0.79166666666668895</v>
      </c>
      <c r="AY232" s="51">
        <f t="shared" si="78"/>
        <v>0</v>
      </c>
      <c r="AZ232" s="36"/>
      <c r="BA232" s="37"/>
      <c r="BB232" s="38"/>
      <c r="BC232" s="51">
        <f t="shared" si="71"/>
        <v>0</v>
      </c>
      <c r="BD232" s="36"/>
      <c r="BE232" s="37"/>
      <c r="BF232" s="38"/>
      <c r="BG232" s="53">
        <f t="shared" si="63"/>
        <v>0</v>
      </c>
      <c r="BH232" s="79"/>
      <c r="BI232" s="80"/>
      <c r="BJ232" s="81"/>
      <c r="BK232" s="80"/>
      <c r="BL232" s="54">
        <f t="shared" si="72"/>
        <v>0</v>
      </c>
      <c r="BM232" s="34">
        <v>0.78819444444446696</v>
      </c>
      <c r="BN232" s="35">
        <v>0.79166666666668895</v>
      </c>
      <c r="BO232" s="51">
        <f t="shared" si="79"/>
        <v>0</v>
      </c>
      <c r="BP232" s="36"/>
      <c r="BQ232" s="37"/>
      <c r="BR232" s="38"/>
      <c r="BS232" s="51">
        <f t="shared" si="73"/>
        <v>0</v>
      </c>
      <c r="BT232" s="36"/>
      <c r="BU232" s="37"/>
      <c r="BV232" s="38"/>
      <c r="BW232" s="53">
        <f t="shared" si="64"/>
        <v>0</v>
      </c>
      <c r="BX232" s="79"/>
      <c r="BY232" s="80"/>
      <c r="BZ232" s="81"/>
      <c r="CA232" s="80"/>
      <c r="CB232" s="54">
        <f t="shared" si="74"/>
        <v>0</v>
      </c>
    </row>
    <row r="233" spans="1:80" ht="15.75">
      <c r="A233" s="34">
        <v>0.79166666666668895</v>
      </c>
      <c r="B233" s="35">
        <v>0.79513888888891104</v>
      </c>
      <c r="C233" s="51">
        <f t="shared" si="75"/>
        <v>0</v>
      </c>
      <c r="D233" s="36"/>
      <c r="E233" s="37"/>
      <c r="F233" s="38"/>
      <c r="G233" s="51">
        <f t="shared" si="65"/>
        <v>0</v>
      </c>
      <c r="H233" s="36"/>
      <c r="I233" s="37"/>
      <c r="J233" s="38"/>
      <c r="K233" s="53">
        <f t="shared" si="60"/>
        <v>0</v>
      </c>
      <c r="L233" s="79"/>
      <c r="M233" s="80"/>
      <c r="N233" s="81"/>
      <c r="O233" s="80"/>
      <c r="P233" s="54">
        <f t="shared" si="66"/>
        <v>0</v>
      </c>
      <c r="Q233" s="34">
        <v>0.79166666666668895</v>
      </c>
      <c r="R233" s="35">
        <v>0.79513888888891104</v>
      </c>
      <c r="S233" s="51">
        <f t="shared" si="76"/>
        <v>0</v>
      </c>
      <c r="T233" s="36"/>
      <c r="U233" s="37"/>
      <c r="V233" s="38"/>
      <c r="W233" s="51">
        <f t="shared" si="67"/>
        <v>0</v>
      </c>
      <c r="X233" s="36"/>
      <c r="Y233" s="37"/>
      <c r="Z233" s="38"/>
      <c r="AA233" s="53">
        <f t="shared" si="61"/>
        <v>0</v>
      </c>
      <c r="AB233" s="79"/>
      <c r="AC233" s="80"/>
      <c r="AD233" s="81"/>
      <c r="AE233" s="80"/>
      <c r="AF233" s="54">
        <f t="shared" si="68"/>
        <v>0</v>
      </c>
      <c r="AG233" s="34">
        <v>0.79166666666668895</v>
      </c>
      <c r="AH233" s="35">
        <v>0.79513888888891104</v>
      </c>
      <c r="AI233" s="51">
        <f t="shared" si="77"/>
        <v>0</v>
      </c>
      <c r="AJ233" s="36"/>
      <c r="AK233" s="37"/>
      <c r="AL233" s="38"/>
      <c r="AM233" s="51">
        <f t="shared" si="69"/>
        <v>0</v>
      </c>
      <c r="AN233" s="36"/>
      <c r="AO233" s="37"/>
      <c r="AP233" s="38"/>
      <c r="AQ233" s="53">
        <f t="shared" si="62"/>
        <v>0</v>
      </c>
      <c r="AR233" s="79"/>
      <c r="AS233" s="80"/>
      <c r="AT233" s="81"/>
      <c r="AU233" s="80"/>
      <c r="AV233" s="54">
        <f t="shared" si="70"/>
        <v>0</v>
      </c>
      <c r="AW233" s="34">
        <v>0.79166666666668895</v>
      </c>
      <c r="AX233" s="35">
        <v>0.79513888888891104</v>
      </c>
      <c r="AY233" s="51">
        <f t="shared" si="78"/>
        <v>0</v>
      </c>
      <c r="AZ233" s="36"/>
      <c r="BA233" s="37"/>
      <c r="BB233" s="38"/>
      <c r="BC233" s="51">
        <f t="shared" si="71"/>
        <v>0</v>
      </c>
      <c r="BD233" s="36"/>
      <c r="BE233" s="37"/>
      <c r="BF233" s="38"/>
      <c r="BG233" s="53">
        <f t="shared" si="63"/>
        <v>0</v>
      </c>
      <c r="BH233" s="79"/>
      <c r="BI233" s="80"/>
      <c r="BJ233" s="81"/>
      <c r="BK233" s="80"/>
      <c r="BL233" s="54">
        <f t="shared" si="72"/>
        <v>0</v>
      </c>
      <c r="BM233" s="34">
        <v>0.79166666666668895</v>
      </c>
      <c r="BN233" s="35">
        <v>0.79513888888891104</v>
      </c>
      <c r="BO233" s="51">
        <f t="shared" si="79"/>
        <v>0</v>
      </c>
      <c r="BP233" s="36"/>
      <c r="BQ233" s="37"/>
      <c r="BR233" s="38"/>
      <c r="BS233" s="51">
        <f t="shared" si="73"/>
        <v>0</v>
      </c>
      <c r="BT233" s="36"/>
      <c r="BU233" s="37"/>
      <c r="BV233" s="38"/>
      <c r="BW233" s="53">
        <f t="shared" si="64"/>
        <v>0</v>
      </c>
      <c r="BX233" s="79"/>
      <c r="BY233" s="80"/>
      <c r="BZ233" s="81"/>
      <c r="CA233" s="80"/>
      <c r="CB233" s="54">
        <f t="shared" si="74"/>
        <v>0</v>
      </c>
    </row>
    <row r="234" spans="1:80" ht="15.75">
      <c r="A234" s="34">
        <v>0.79513888888891104</v>
      </c>
      <c r="B234" s="35">
        <v>0.79861111111113403</v>
      </c>
      <c r="C234" s="51">
        <f t="shared" si="75"/>
        <v>0</v>
      </c>
      <c r="D234" s="36"/>
      <c r="E234" s="37"/>
      <c r="F234" s="38"/>
      <c r="G234" s="51">
        <f t="shared" si="65"/>
        <v>0</v>
      </c>
      <c r="H234" s="36"/>
      <c r="I234" s="37"/>
      <c r="J234" s="38"/>
      <c r="K234" s="53">
        <f t="shared" si="60"/>
        <v>0</v>
      </c>
      <c r="L234" s="79"/>
      <c r="M234" s="80"/>
      <c r="N234" s="81"/>
      <c r="O234" s="80"/>
      <c r="P234" s="54">
        <f t="shared" si="66"/>
        <v>0</v>
      </c>
      <c r="Q234" s="34">
        <v>0.79513888888891104</v>
      </c>
      <c r="R234" s="35">
        <v>0.79861111111113403</v>
      </c>
      <c r="S234" s="51">
        <f t="shared" si="76"/>
        <v>0</v>
      </c>
      <c r="T234" s="36"/>
      <c r="U234" s="37"/>
      <c r="V234" s="38"/>
      <c r="W234" s="51">
        <f t="shared" si="67"/>
        <v>0</v>
      </c>
      <c r="X234" s="36"/>
      <c r="Y234" s="37"/>
      <c r="Z234" s="38"/>
      <c r="AA234" s="53">
        <f t="shared" si="61"/>
        <v>0</v>
      </c>
      <c r="AB234" s="79"/>
      <c r="AC234" s="80"/>
      <c r="AD234" s="81"/>
      <c r="AE234" s="80"/>
      <c r="AF234" s="54">
        <f t="shared" si="68"/>
        <v>0</v>
      </c>
      <c r="AG234" s="34">
        <v>0.79513888888891104</v>
      </c>
      <c r="AH234" s="35">
        <v>0.79861111111113403</v>
      </c>
      <c r="AI234" s="51">
        <f t="shared" si="77"/>
        <v>0</v>
      </c>
      <c r="AJ234" s="36"/>
      <c r="AK234" s="37"/>
      <c r="AL234" s="38"/>
      <c r="AM234" s="51">
        <f t="shared" si="69"/>
        <v>0</v>
      </c>
      <c r="AN234" s="36"/>
      <c r="AO234" s="37"/>
      <c r="AP234" s="38"/>
      <c r="AQ234" s="53">
        <f t="shared" si="62"/>
        <v>0</v>
      </c>
      <c r="AR234" s="79"/>
      <c r="AS234" s="80"/>
      <c r="AT234" s="81"/>
      <c r="AU234" s="80"/>
      <c r="AV234" s="54">
        <f t="shared" si="70"/>
        <v>0</v>
      </c>
      <c r="AW234" s="34">
        <v>0.79513888888891104</v>
      </c>
      <c r="AX234" s="35">
        <v>0.79861111111113403</v>
      </c>
      <c r="AY234" s="51">
        <f t="shared" si="78"/>
        <v>0</v>
      </c>
      <c r="AZ234" s="36"/>
      <c r="BA234" s="37"/>
      <c r="BB234" s="38"/>
      <c r="BC234" s="51">
        <f t="shared" si="71"/>
        <v>0</v>
      </c>
      <c r="BD234" s="36"/>
      <c r="BE234" s="37"/>
      <c r="BF234" s="38"/>
      <c r="BG234" s="53">
        <f t="shared" si="63"/>
        <v>0</v>
      </c>
      <c r="BH234" s="79"/>
      <c r="BI234" s="80"/>
      <c r="BJ234" s="81"/>
      <c r="BK234" s="80"/>
      <c r="BL234" s="54">
        <f t="shared" si="72"/>
        <v>0</v>
      </c>
      <c r="BM234" s="34">
        <v>0.79513888888891104</v>
      </c>
      <c r="BN234" s="35">
        <v>0.79861111111113403</v>
      </c>
      <c r="BO234" s="51">
        <f t="shared" si="79"/>
        <v>0</v>
      </c>
      <c r="BP234" s="36"/>
      <c r="BQ234" s="37"/>
      <c r="BR234" s="38"/>
      <c r="BS234" s="51">
        <f t="shared" si="73"/>
        <v>0</v>
      </c>
      <c r="BT234" s="36"/>
      <c r="BU234" s="37"/>
      <c r="BV234" s="38"/>
      <c r="BW234" s="53">
        <f t="shared" si="64"/>
        <v>0</v>
      </c>
      <c r="BX234" s="79"/>
      <c r="BY234" s="80"/>
      <c r="BZ234" s="81"/>
      <c r="CA234" s="80"/>
      <c r="CB234" s="54">
        <f t="shared" si="74"/>
        <v>0</v>
      </c>
    </row>
    <row r="235" spans="1:80" ht="15.75">
      <c r="A235" s="34">
        <v>0.79861111111113403</v>
      </c>
      <c r="B235" s="35">
        <v>0.80208333333335602</v>
      </c>
      <c r="C235" s="51">
        <f t="shared" si="75"/>
        <v>0</v>
      </c>
      <c r="D235" s="36"/>
      <c r="E235" s="37"/>
      <c r="F235" s="38"/>
      <c r="G235" s="51">
        <f t="shared" si="65"/>
        <v>0</v>
      </c>
      <c r="H235" s="36"/>
      <c r="I235" s="37"/>
      <c r="J235" s="38"/>
      <c r="K235" s="53">
        <f t="shared" si="60"/>
        <v>0</v>
      </c>
      <c r="L235" s="79"/>
      <c r="M235" s="80"/>
      <c r="N235" s="81"/>
      <c r="O235" s="80"/>
      <c r="P235" s="54">
        <f t="shared" si="66"/>
        <v>0</v>
      </c>
      <c r="Q235" s="34">
        <v>0.79861111111113403</v>
      </c>
      <c r="R235" s="35">
        <v>0.80208333333335602</v>
      </c>
      <c r="S235" s="51">
        <f t="shared" si="76"/>
        <v>0</v>
      </c>
      <c r="T235" s="36"/>
      <c r="U235" s="37"/>
      <c r="V235" s="38"/>
      <c r="W235" s="51">
        <f t="shared" si="67"/>
        <v>0</v>
      </c>
      <c r="X235" s="36"/>
      <c r="Y235" s="37"/>
      <c r="Z235" s="38"/>
      <c r="AA235" s="53">
        <f t="shared" si="61"/>
        <v>0</v>
      </c>
      <c r="AB235" s="79"/>
      <c r="AC235" s="80"/>
      <c r="AD235" s="81"/>
      <c r="AE235" s="80"/>
      <c r="AF235" s="54">
        <f t="shared" si="68"/>
        <v>0</v>
      </c>
      <c r="AG235" s="34">
        <v>0.79861111111113403</v>
      </c>
      <c r="AH235" s="35">
        <v>0.80208333333335602</v>
      </c>
      <c r="AI235" s="51">
        <f t="shared" si="77"/>
        <v>0</v>
      </c>
      <c r="AJ235" s="36"/>
      <c r="AK235" s="37"/>
      <c r="AL235" s="38"/>
      <c r="AM235" s="51">
        <f t="shared" si="69"/>
        <v>0</v>
      </c>
      <c r="AN235" s="36"/>
      <c r="AO235" s="37"/>
      <c r="AP235" s="38"/>
      <c r="AQ235" s="53">
        <f t="shared" si="62"/>
        <v>0</v>
      </c>
      <c r="AR235" s="79"/>
      <c r="AS235" s="80"/>
      <c r="AT235" s="81"/>
      <c r="AU235" s="80"/>
      <c r="AV235" s="54">
        <f t="shared" si="70"/>
        <v>0</v>
      </c>
      <c r="AW235" s="34">
        <v>0.79861111111113403</v>
      </c>
      <c r="AX235" s="35">
        <v>0.80208333333335602</v>
      </c>
      <c r="AY235" s="51">
        <f t="shared" si="78"/>
        <v>0</v>
      </c>
      <c r="AZ235" s="36"/>
      <c r="BA235" s="37"/>
      <c r="BB235" s="38"/>
      <c r="BC235" s="51">
        <f t="shared" si="71"/>
        <v>0</v>
      </c>
      <c r="BD235" s="36"/>
      <c r="BE235" s="37"/>
      <c r="BF235" s="38"/>
      <c r="BG235" s="53">
        <f t="shared" si="63"/>
        <v>0</v>
      </c>
      <c r="BH235" s="79"/>
      <c r="BI235" s="80"/>
      <c r="BJ235" s="81"/>
      <c r="BK235" s="80"/>
      <c r="BL235" s="54">
        <f t="shared" si="72"/>
        <v>0</v>
      </c>
      <c r="BM235" s="34">
        <v>0.79861111111113403</v>
      </c>
      <c r="BN235" s="35">
        <v>0.80208333333335602</v>
      </c>
      <c r="BO235" s="51">
        <f t="shared" si="79"/>
        <v>0</v>
      </c>
      <c r="BP235" s="36"/>
      <c r="BQ235" s="37"/>
      <c r="BR235" s="38"/>
      <c r="BS235" s="51">
        <f t="shared" si="73"/>
        <v>0</v>
      </c>
      <c r="BT235" s="36"/>
      <c r="BU235" s="37"/>
      <c r="BV235" s="38"/>
      <c r="BW235" s="53">
        <f t="shared" si="64"/>
        <v>0</v>
      </c>
      <c r="BX235" s="79"/>
      <c r="BY235" s="80"/>
      <c r="BZ235" s="81"/>
      <c r="CA235" s="80"/>
      <c r="CB235" s="54">
        <f t="shared" si="74"/>
        <v>0</v>
      </c>
    </row>
    <row r="236" spans="1:80" ht="15.75">
      <c r="A236" s="34">
        <v>0.80208333333335602</v>
      </c>
      <c r="B236" s="35">
        <v>0.80555555555557801</v>
      </c>
      <c r="C236" s="51">
        <f t="shared" si="75"/>
        <v>0</v>
      </c>
      <c r="D236" s="36"/>
      <c r="E236" s="37"/>
      <c r="F236" s="38"/>
      <c r="G236" s="51">
        <f t="shared" si="65"/>
        <v>0</v>
      </c>
      <c r="H236" s="36"/>
      <c r="I236" s="37"/>
      <c r="J236" s="38"/>
      <c r="K236" s="53">
        <f t="shared" si="60"/>
        <v>0</v>
      </c>
      <c r="L236" s="79"/>
      <c r="M236" s="80"/>
      <c r="N236" s="81"/>
      <c r="O236" s="80"/>
      <c r="P236" s="54">
        <f t="shared" si="66"/>
        <v>0</v>
      </c>
      <c r="Q236" s="34">
        <v>0.80208333333335602</v>
      </c>
      <c r="R236" s="35">
        <v>0.80555555555557801</v>
      </c>
      <c r="S236" s="51">
        <f t="shared" si="76"/>
        <v>0</v>
      </c>
      <c r="T236" s="36"/>
      <c r="U236" s="37"/>
      <c r="V236" s="38"/>
      <c r="W236" s="51">
        <f t="shared" si="67"/>
        <v>0</v>
      </c>
      <c r="X236" s="36"/>
      <c r="Y236" s="37"/>
      <c r="Z236" s="38"/>
      <c r="AA236" s="53">
        <f t="shared" si="61"/>
        <v>0</v>
      </c>
      <c r="AB236" s="79"/>
      <c r="AC236" s="80"/>
      <c r="AD236" s="81"/>
      <c r="AE236" s="80"/>
      <c r="AF236" s="54">
        <f t="shared" si="68"/>
        <v>0</v>
      </c>
      <c r="AG236" s="34">
        <v>0.80208333333335602</v>
      </c>
      <c r="AH236" s="35">
        <v>0.80555555555557801</v>
      </c>
      <c r="AI236" s="51">
        <f t="shared" si="77"/>
        <v>0</v>
      </c>
      <c r="AJ236" s="36"/>
      <c r="AK236" s="37"/>
      <c r="AL236" s="38"/>
      <c r="AM236" s="51">
        <f t="shared" si="69"/>
        <v>0</v>
      </c>
      <c r="AN236" s="36"/>
      <c r="AO236" s="37"/>
      <c r="AP236" s="38"/>
      <c r="AQ236" s="53">
        <f t="shared" si="62"/>
        <v>0</v>
      </c>
      <c r="AR236" s="79"/>
      <c r="AS236" s="80"/>
      <c r="AT236" s="81"/>
      <c r="AU236" s="80"/>
      <c r="AV236" s="54">
        <f t="shared" si="70"/>
        <v>0</v>
      </c>
      <c r="AW236" s="34">
        <v>0.80208333333335602</v>
      </c>
      <c r="AX236" s="35">
        <v>0.80555555555557801</v>
      </c>
      <c r="AY236" s="51">
        <f t="shared" si="78"/>
        <v>0</v>
      </c>
      <c r="AZ236" s="36"/>
      <c r="BA236" s="37"/>
      <c r="BB236" s="38"/>
      <c r="BC236" s="51">
        <f t="shared" si="71"/>
        <v>0</v>
      </c>
      <c r="BD236" s="36"/>
      <c r="BE236" s="37"/>
      <c r="BF236" s="38"/>
      <c r="BG236" s="53">
        <f t="shared" si="63"/>
        <v>0</v>
      </c>
      <c r="BH236" s="79"/>
      <c r="BI236" s="80"/>
      <c r="BJ236" s="81"/>
      <c r="BK236" s="80"/>
      <c r="BL236" s="54">
        <f t="shared" si="72"/>
        <v>0</v>
      </c>
      <c r="BM236" s="34">
        <v>0.80208333333335602</v>
      </c>
      <c r="BN236" s="35">
        <v>0.80555555555557801</v>
      </c>
      <c r="BO236" s="51">
        <f t="shared" si="79"/>
        <v>0</v>
      </c>
      <c r="BP236" s="36"/>
      <c r="BQ236" s="37"/>
      <c r="BR236" s="38"/>
      <c r="BS236" s="51">
        <f t="shared" si="73"/>
        <v>0</v>
      </c>
      <c r="BT236" s="36"/>
      <c r="BU236" s="37"/>
      <c r="BV236" s="38"/>
      <c r="BW236" s="53">
        <f t="shared" si="64"/>
        <v>0</v>
      </c>
      <c r="BX236" s="79"/>
      <c r="BY236" s="80"/>
      <c r="BZ236" s="81"/>
      <c r="CA236" s="80"/>
      <c r="CB236" s="54">
        <f t="shared" si="74"/>
        <v>0</v>
      </c>
    </row>
    <row r="237" spans="1:80" ht="15.75">
      <c r="A237" s="34">
        <v>0.80555555555557801</v>
      </c>
      <c r="B237" s="35">
        <v>0.80902777777780099</v>
      </c>
      <c r="C237" s="51">
        <f t="shared" si="75"/>
        <v>0</v>
      </c>
      <c r="D237" s="36"/>
      <c r="E237" s="37"/>
      <c r="F237" s="38"/>
      <c r="G237" s="51">
        <f t="shared" si="65"/>
        <v>0</v>
      </c>
      <c r="H237" s="36"/>
      <c r="I237" s="37"/>
      <c r="J237" s="38"/>
      <c r="K237" s="53">
        <f t="shared" si="60"/>
        <v>0</v>
      </c>
      <c r="L237" s="79"/>
      <c r="M237" s="80"/>
      <c r="N237" s="81"/>
      <c r="O237" s="80"/>
      <c r="P237" s="54">
        <f t="shared" si="66"/>
        <v>0</v>
      </c>
      <c r="Q237" s="34">
        <v>0.80555555555557801</v>
      </c>
      <c r="R237" s="35">
        <v>0.80902777777780099</v>
      </c>
      <c r="S237" s="51">
        <f t="shared" si="76"/>
        <v>0</v>
      </c>
      <c r="T237" s="36"/>
      <c r="U237" s="37"/>
      <c r="V237" s="38"/>
      <c r="W237" s="51">
        <f t="shared" si="67"/>
        <v>0</v>
      </c>
      <c r="X237" s="36"/>
      <c r="Y237" s="37"/>
      <c r="Z237" s="38"/>
      <c r="AA237" s="53">
        <f t="shared" si="61"/>
        <v>0</v>
      </c>
      <c r="AB237" s="79"/>
      <c r="AC237" s="80"/>
      <c r="AD237" s="81"/>
      <c r="AE237" s="80"/>
      <c r="AF237" s="54">
        <f t="shared" si="68"/>
        <v>0</v>
      </c>
      <c r="AG237" s="34">
        <v>0.80555555555557801</v>
      </c>
      <c r="AH237" s="35">
        <v>0.80902777777780099</v>
      </c>
      <c r="AI237" s="51">
        <f t="shared" si="77"/>
        <v>0</v>
      </c>
      <c r="AJ237" s="36"/>
      <c r="AK237" s="37"/>
      <c r="AL237" s="38"/>
      <c r="AM237" s="51">
        <f t="shared" si="69"/>
        <v>0</v>
      </c>
      <c r="AN237" s="36"/>
      <c r="AO237" s="37"/>
      <c r="AP237" s="38"/>
      <c r="AQ237" s="53">
        <f t="shared" si="62"/>
        <v>0</v>
      </c>
      <c r="AR237" s="79"/>
      <c r="AS237" s="80"/>
      <c r="AT237" s="81"/>
      <c r="AU237" s="80"/>
      <c r="AV237" s="54">
        <f t="shared" si="70"/>
        <v>0</v>
      </c>
      <c r="AW237" s="34">
        <v>0.80555555555557801</v>
      </c>
      <c r="AX237" s="35">
        <v>0.80902777777780099</v>
      </c>
      <c r="AY237" s="51">
        <f t="shared" si="78"/>
        <v>0</v>
      </c>
      <c r="AZ237" s="36"/>
      <c r="BA237" s="37"/>
      <c r="BB237" s="38"/>
      <c r="BC237" s="51">
        <f t="shared" si="71"/>
        <v>0</v>
      </c>
      <c r="BD237" s="36"/>
      <c r="BE237" s="37"/>
      <c r="BF237" s="38"/>
      <c r="BG237" s="53">
        <f t="shared" si="63"/>
        <v>0</v>
      </c>
      <c r="BH237" s="79"/>
      <c r="BI237" s="80"/>
      <c r="BJ237" s="81"/>
      <c r="BK237" s="80"/>
      <c r="BL237" s="54">
        <f t="shared" si="72"/>
        <v>0</v>
      </c>
      <c r="BM237" s="34">
        <v>0.80555555555557801</v>
      </c>
      <c r="BN237" s="35">
        <v>0.80902777777780099</v>
      </c>
      <c r="BO237" s="51">
        <f t="shared" si="79"/>
        <v>0</v>
      </c>
      <c r="BP237" s="36"/>
      <c r="BQ237" s="37"/>
      <c r="BR237" s="38"/>
      <c r="BS237" s="51">
        <f t="shared" si="73"/>
        <v>0</v>
      </c>
      <c r="BT237" s="36"/>
      <c r="BU237" s="37"/>
      <c r="BV237" s="38"/>
      <c r="BW237" s="53">
        <f t="shared" si="64"/>
        <v>0</v>
      </c>
      <c r="BX237" s="79"/>
      <c r="BY237" s="80"/>
      <c r="BZ237" s="81"/>
      <c r="CA237" s="80"/>
      <c r="CB237" s="54">
        <f t="shared" si="74"/>
        <v>0</v>
      </c>
    </row>
    <row r="238" spans="1:80" ht="15.75">
      <c r="A238" s="34">
        <v>0.80902777777780099</v>
      </c>
      <c r="B238" s="35">
        <v>0.81250000000002298</v>
      </c>
      <c r="C238" s="51">
        <f t="shared" si="75"/>
        <v>0</v>
      </c>
      <c r="D238" s="36"/>
      <c r="E238" s="37"/>
      <c r="F238" s="38"/>
      <c r="G238" s="51">
        <f t="shared" si="65"/>
        <v>0</v>
      </c>
      <c r="H238" s="36"/>
      <c r="I238" s="37"/>
      <c r="J238" s="38"/>
      <c r="K238" s="53">
        <f t="shared" si="60"/>
        <v>0</v>
      </c>
      <c r="L238" s="79"/>
      <c r="M238" s="80"/>
      <c r="N238" s="81"/>
      <c r="O238" s="80"/>
      <c r="P238" s="54">
        <f t="shared" si="66"/>
        <v>0</v>
      </c>
      <c r="Q238" s="34">
        <v>0.80902777777780099</v>
      </c>
      <c r="R238" s="35">
        <v>0.81250000000002298</v>
      </c>
      <c r="S238" s="51">
        <f t="shared" si="76"/>
        <v>0</v>
      </c>
      <c r="T238" s="36"/>
      <c r="U238" s="37"/>
      <c r="V238" s="38"/>
      <c r="W238" s="51">
        <f t="shared" si="67"/>
        <v>0</v>
      </c>
      <c r="X238" s="36"/>
      <c r="Y238" s="37"/>
      <c r="Z238" s="38"/>
      <c r="AA238" s="53">
        <f t="shared" si="61"/>
        <v>0</v>
      </c>
      <c r="AB238" s="79"/>
      <c r="AC238" s="80"/>
      <c r="AD238" s="81"/>
      <c r="AE238" s="80"/>
      <c r="AF238" s="54">
        <f t="shared" si="68"/>
        <v>0</v>
      </c>
      <c r="AG238" s="34">
        <v>0.80902777777780099</v>
      </c>
      <c r="AH238" s="35">
        <v>0.81250000000002298</v>
      </c>
      <c r="AI238" s="51">
        <f t="shared" si="77"/>
        <v>0</v>
      </c>
      <c r="AJ238" s="36"/>
      <c r="AK238" s="37"/>
      <c r="AL238" s="38"/>
      <c r="AM238" s="51">
        <f t="shared" si="69"/>
        <v>0</v>
      </c>
      <c r="AN238" s="36"/>
      <c r="AO238" s="37"/>
      <c r="AP238" s="38"/>
      <c r="AQ238" s="53">
        <f t="shared" si="62"/>
        <v>0</v>
      </c>
      <c r="AR238" s="79"/>
      <c r="AS238" s="80"/>
      <c r="AT238" s="81"/>
      <c r="AU238" s="80"/>
      <c r="AV238" s="54">
        <f t="shared" si="70"/>
        <v>0</v>
      </c>
      <c r="AW238" s="34">
        <v>0.80902777777780099</v>
      </c>
      <c r="AX238" s="35">
        <v>0.81250000000002298</v>
      </c>
      <c r="AY238" s="51">
        <f t="shared" si="78"/>
        <v>0</v>
      </c>
      <c r="AZ238" s="36"/>
      <c r="BA238" s="37"/>
      <c r="BB238" s="38"/>
      <c r="BC238" s="51">
        <f t="shared" si="71"/>
        <v>0</v>
      </c>
      <c r="BD238" s="36"/>
      <c r="BE238" s="37"/>
      <c r="BF238" s="38"/>
      <c r="BG238" s="53">
        <f t="shared" si="63"/>
        <v>0</v>
      </c>
      <c r="BH238" s="79"/>
      <c r="BI238" s="80"/>
      <c r="BJ238" s="81"/>
      <c r="BK238" s="80"/>
      <c r="BL238" s="54">
        <f t="shared" si="72"/>
        <v>0</v>
      </c>
      <c r="BM238" s="34">
        <v>0.80902777777780099</v>
      </c>
      <c r="BN238" s="35">
        <v>0.81250000000002298</v>
      </c>
      <c r="BO238" s="51">
        <f t="shared" si="79"/>
        <v>0</v>
      </c>
      <c r="BP238" s="36"/>
      <c r="BQ238" s="37"/>
      <c r="BR238" s="38"/>
      <c r="BS238" s="51">
        <f t="shared" si="73"/>
        <v>0</v>
      </c>
      <c r="BT238" s="36"/>
      <c r="BU238" s="37"/>
      <c r="BV238" s="38"/>
      <c r="BW238" s="53">
        <f t="shared" si="64"/>
        <v>0</v>
      </c>
      <c r="BX238" s="79"/>
      <c r="BY238" s="80"/>
      <c r="BZ238" s="81"/>
      <c r="CA238" s="80"/>
      <c r="CB238" s="54">
        <f t="shared" si="74"/>
        <v>0</v>
      </c>
    </row>
    <row r="239" spans="1:80" ht="15.75">
      <c r="A239" s="34">
        <v>0.81250000000002298</v>
      </c>
      <c r="B239" s="35">
        <v>0.81597222222224497</v>
      </c>
      <c r="C239" s="51">
        <f t="shared" si="75"/>
        <v>0</v>
      </c>
      <c r="D239" s="36"/>
      <c r="E239" s="37"/>
      <c r="F239" s="38"/>
      <c r="G239" s="51">
        <f t="shared" si="65"/>
        <v>0</v>
      </c>
      <c r="H239" s="36"/>
      <c r="I239" s="37"/>
      <c r="J239" s="38"/>
      <c r="K239" s="53">
        <f t="shared" si="60"/>
        <v>0</v>
      </c>
      <c r="L239" s="79"/>
      <c r="M239" s="80"/>
      <c r="N239" s="81"/>
      <c r="O239" s="80"/>
      <c r="P239" s="54">
        <f t="shared" si="66"/>
        <v>0</v>
      </c>
      <c r="Q239" s="34">
        <v>0.81250000000002298</v>
      </c>
      <c r="R239" s="35">
        <v>0.81597222222224497</v>
      </c>
      <c r="S239" s="51">
        <f t="shared" si="76"/>
        <v>0</v>
      </c>
      <c r="T239" s="36"/>
      <c r="U239" s="37"/>
      <c r="V239" s="38"/>
      <c r="W239" s="51">
        <f t="shared" si="67"/>
        <v>0</v>
      </c>
      <c r="X239" s="36"/>
      <c r="Y239" s="37"/>
      <c r="Z239" s="38"/>
      <c r="AA239" s="53">
        <f t="shared" si="61"/>
        <v>0</v>
      </c>
      <c r="AB239" s="79"/>
      <c r="AC239" s="80"/>
      <c r="AD239" s="81"/>
      <c r="AE239" s="80"/>
      <c r="AF239" s="54">
        <f t="shared" si="68"/>
        <v>0</v>
      </c>
      <c r="AG239" s="34">
        <v>0.81250000000002298</v>
      </c>
      <c r="AH239" s="35">
        <v>0.81597222222224497</v>
      </c>
      <c r="AI239" s="51">
        <f t="shared" si="77"/>
        <v>0</v>
      </c>
      <c r="AJ239" s="36"/>
      <c r="AK239" s="37"/>
      <c r="AL239" s="38"/>
      <c r="AM239" s="51">
        <f t="shared" si="69"/>
        <v>0</v>
      </c>
      <c r="AN239" s="36"/>
      <c r="AO239" s="37"/>
      <c r="AP239" s="38"/>
      <c r="AQ239" s="53">
        <f t="shared" si="62"/>
        <v>0</v>
      </c>
      <c r="AR239" s="79"/>
      <c r="AS239" s="80"/>
      <c r="AT239" s="81"/>
      <c r="AU239" s="80"/>
      <c r="AV239" s="54">
        <f t="shared" si="70"/>
        <v>0</v>
      </c>
      <c r="AW239" s="34">
        <v>0.81250000000002298</v>
      </c>
      <c r="AX239" s="35">
        <v>0.81597222222224497</v>
      </c>
      <c r="AY239" s="51">
        <f t="shared" si="78"/>
        <v>0</v>
      </c>
      <c r="AZ239" s="36"/>
      <c r="BA239" s="37"/>
      <c r="BB239" s="38"/>
      <c r="BC239" s="51">
        <f t="shared" si="71"/>
        <v>0</v>
      </c>
      <c r="BD239" s="36"/>
      <c r="BE239" s="37"/>
      <c r="BF239" s="38"/>
      <c r="BG239" s="53">
        <f t="shared" si="63"/>
        <v>0</v>
      </c>
      <c r="BH239" s="79"/>
      <c r="BI239" s="80"/>
      <c r="BJ239" s="81"/>
      <c r="BK239" s="80"/>
      <c r="BL239" s="54">
        <f t="shared" si="72"/>
        <v>0</v>
      </c>
      <c r="BM239" s="34">
        <v>0.81250000000002298</v>
      </c>
      <c r="BN239" s="35">
        <v>0.81597222222224497</v>
      </c>
      <c r="BO239" s="51">
        <f t="shared" si="79"/>
        <v>0</v>
      </c>
      <c r="BP239" s="36"/>
      <c r="BQ239" s="37"/>
      <c r="BR239" s="38"/>
      <c r="BS239" s="51">
        <f t="shared" si="73"/>
        <v>0</v>
      </c>
      <c r="BT239" s="36"/>
      <c r="BU239" s="37"/>
      <c r="BV239" s="38"/>
      <c r="BW239" s="53">
        <f t="shared" si="64"/>
        <v>0</v>
      </c>
      <c r="BX239" s="79"/>
      <c r="BY239" s="80"/>
      <c r="BZ239" s="81"/>
      <c r="CA239" s="80"/>
      <c r="CB239" s="54">
        <f t="shared" si="74"/>
        <v>0</v>
      </c>
    </row>
    <row r="240" spans="1:80" ht="15.75">
      <c r="A240" s="34">
        <v>0.81597222222224497</v>
      </c>
      <c r="B240" s="35">
        <v>0.81944444444446796</v>
      </c>
      <c r="C240" s="51">
        <f t="shared" si="75"/>
        <v>0</v>
      </c>
      <c r="D240" s="36"/>
      <c r="E240" s="37"/>
      <c r="F240" s="38"/>
      <c r="G240" s="51">
        <f t="shared" si="65"/>
        <v>0</v>
      </c>
      <c r="H240" s="36"/>
      <c r="I240" s="37"/>
      <c r="J240" s="38"/>
      <c r="K240" s="53">
        <f t="shared" si="60"/>
        <v>0</v>
      </c>
      <c r="L240" s="79"/>
      <c r="M240" s="80"/>
      <c r="N240" s="81"/>
      <c r="O240" s="80"/>
      <c r="P240" s="54">
        <f t="shared" si="66"/>
        <v>0</v>
      </c>
      <c r="Q240" s="34">
        <v>0.81597222222224497</v>
      </c>
      <c r="R240" s="35">
        <v>0.81944444444446796</v>
      </c>
      <c r="S240" s="51">
        <f t="shared" si="76"/>
        <v>0</v>
      </c>
      <c r="T240" s="36"/>
      <c r="U240" s="37"/>
      <c r="V240" s="38"/>
      <c r="W240" s="51">
        <f t="shared" si="67"/>
        <v>0</v>
      </c>
      <c r="X240" s="36"/>
      <c r="Y240" s="37"/>
      <c r="Z240" s="38"/>
      <c r="AA240" s="53">
        <f t="shared" si="61"/>
        <v>0</v>
      </c>
      <c r="AB240" s="79"/>
      <c r="AC240" s="80"/>
      <c r="AD240" s="81"/>
      <c r="AE240" s="80"/>
      <c r="AF240" s="54">
        <f t="shared" si="68"/>
        <v>0</v>
      </c>
      <c r="AG240" s="34">
        <v>0.81597222222224497</v>
      </c>
      <c r="AH240" s="35">
        <v>0.81944444444446796</v>
      </c>
      <c r="AI240" s="51">
        <f t="shared" si="77"/>
        <v>0</v>
      </c>
      <c r="AJ240" s="36"/>
      <c r="AK240" s="37"/>
      <c r="AL240" s="38"/>
      <c r="AM240" s="51">
        <f t="shared" si="69"/>
        <v>0</v>
      </c>
      <c r="AN240" s="36"/>
      <c r="AO240" s="37"/>
      <c r="AP240" s="38"/>
      <c r="AQ240" s="53">
        <f t="shared" si="62"/>
        <v>0</v>
      </c>
      <c r="AR240" s="79"/>
      <c r="AS240" s="80"/>
      <c r="AT240" s="81"/>
      <c r="AU240" s="80"/>
      <c r="AV240" s="54">
        <f t="shared" si="70"/>
        <v>0</v>
      </c>
      <c r="AW240" s="34">
        <v>0.81597222222224497</v>
      </c>
      <c r="AX240" s="35">
        <v>0.81944444444446796</v>
      </c>
      <c r="AY240" s="51">
        <f t="shared" si="78"/>
        <v>0</v>
      </c>
      <c r="AZ240" s="36"/>
      <c r="BA240" s="37"/>
      <c r="BB240" s="38"/>
      <c r="BC240" s="51">
        <f t="shared" si="71"/>
        <v>0</v>
      </c>
      <c r="BD240" s="36"/>
      <c r="BE240" s="37"/>
      <c r="BF240" s="38"/>
      <c r="BG240" s="53">
        <f t="shared" si="63"/>
        <v>0</v>
      </c>
      <c r="BH240" s="79"/>
      <c r="BI240" s="80"/>
      <c r="BJ240" s="81"/>
      <c r="BK240" s="80"/>
      <c r="BL240" s="54">
        <f t="shared" si="72"/>
        <v>0</v>
      </c>
      <c r="BM240" s="34">
        <v>0.81597222222224497</v>
      </c>
      <c r="BN240" s="35">
        <v>0.81944444444446796</v>
      </c>
      <c r="BO240" s="51">
        <f t="shared" si="79"/>
        <v>0</v>
      </c>
      <c r="BP240" s="36"/>
      <c r="BQ240" s="37"/>
      <c r="BR240" s="38"/>
      <c r="BS240" s="51">
        <f t="shared" si="73"/>
        <v>0</v>
      </c>
      <c r="BT240" s="36"/>
      <c r="BU240" s="37"/>
      <c r="BV240" s="38"/>
      <c r="BW240" s="53">
        <f t="shared" si="64"/>
        <v>0</v>
      </c>
      <c r="BX240" s="79"/>
      <c r="BY240" s="80"/>
      <c r="BZ240" s="81"/>
      <c r="CA240" s="80"/>
      <c r="CB240" s="54">
        <f t="shared" si="74"/>
        <v>0</v>
      </c>
    </row>
    <row r="241" spans="1:80" ht="15.75">
      <c r="A241" s="34">
        <v>0.81944444444446796</v>
      </c>
      <c r="B241" s="35">
        <v>0.82291666666669006</v>
      </c>
      <c r="C241" s="51">
        <f t="shared" si="75"/>
        <v>0</v>
      </c>
      <c r="D241" s="36"/>
      <c r="E241" s="37"/>
      <c r="F241" s="38"/>
      <c r="G241" s="51">
        <f t="shared" si="65"/>
        <v>0</v>
      </c>
      <c r="H241" s="36"/>
      <c r="I241" s="37"/>
      <c r="J241" s="38"/>
      <c r="K241" s="53">
        <f t="shared" si="60"/>
        <v>0</v>
      </c>
      <c r="L241" s="79"/>
      <c r="M241" s="80"/>
      <c r="N241" s="81"/>
      <c r="O241" s="80"/>
      <c r="P241" s="54">
        <f t="shared" si="66"/>
        <v>0</v>
      </c>
      <c r="Q241" s="34">
        <v>0.81944444444446796</v>
      </c>
      <c r="R241" s="35">
        <v>0.82291666666669006</v>
      </c>
      <c r="S241" s="51">
        <f t="shared" si="76"/>
        <v>0</v>
      </c>
      <c r="T241" s="36"/>
      <c r="U241" s="37"/>
      <c r="V241" s="38"/>
      <c r="W241" s="51">
        <f t="shared" si="67"/>
        <v>0</v>
      </c>
      <c r="X241" s="36"/>
      <c r="Y241" s="37"/>
      <c r="Z241" s="38"/>
      <c r="AA241" s="53">
        <f t="shared" si="61"/>
        <v>0</v>
      </c>
      <c r="AB241" s="79"/>
      <c r="AC241" s="80"/>
      <c r="AD241" s="81"/>
      <c r="AE241" s="80"/>
      <c r="AF241" s="54">
        <f t="shared" si="68"/>
        <v>0</v>
      </c>
      <c r="AG241" s="34">
        <v>0.81944444444446796</v>
      </c>
      <c r="AH241" s="35">
        <v>0.82291666666669006</v>
      </c>
      <c r="AI241" s="51">
        <f t="shared" si="77"/>
        <v>0</v>
      </c>
      <c r="AJ241" s="36"/>
      <c r="AK241" s="37"/>
      <c r="AL241" s="38"/>
      <c r="AM241" s="51">
        <f t="shared" si="69"/>
        <v>0</v>
      </c>
      <c r="AN241" s="36"/>
      <c r="AO241" s="37"/>
      <c r="AP241" s="38"/>
      <c r="AQ241" s="53">
        <f t="shared" si="62"/>
        <v>0</v>
      </c>
      <c r="AR241" s="79"/>
      <c r="AS241" s="80"/>
      <c r="AT241" s="81"/>
      <c r="AU241" s="80"/>
      <c r="AV241" s="54">
        <f t="shared" si="70"/>
        <v>0</v>
      </c>
      <c r="AW241" s="34">
        <v>0.81944444444446796</v>
      </c>
      <c r="AX241" s="35">
        <v>0.82291666666669006</v>
      </c>
      <c r="AY241" s="51">
        <f t="shared" si="78"/>
        <v>0</v>
      </c>
      <c r="AZ241" s="36"/>
      <c r="BA241" s="37"/>
      <c r="BB241" s="38"/>
      <c r="BC241" s="51">
        <f t="shared" si="71"/>
        <v>0</v>
      </c>
      <c r="BD241" s="36"/>
      <c r="BE241" s="37"/>
      <c r="BF241" s="38"/>
      <c r="BG241" s="53">
        <f t="shared" si="63"/>
        <v>0</v>
      </c>
      <c r="BH241" s="79"/>
      <c r="BI241" s="80"/>
      <c r="BJ241" s="81"/>
      <c r="BK241" s="80"/>
      <c r="BL241" s="54">
        <f t="shared" si="72"/>
        <v>0</v>
      </c>
      <c r="BM241" s="34">
        <v>0.81944444444446796</v>
      </c>
      <c r="BN241" s="35">
        <v>0.82291666666669006</v>
      </c>
      <c r="BO241" s="51">
        <f t="shared" si="79"/>
        <v>0</v>
      </c>
      <c r="BP241" s="36"/>
      <c r="BQ241" s="37"/>
      <c r="BR241" s="38"/>
      <c r="BS241" s="51">
        <f t="shared" si="73"/>
        <v>0</v>
      </c>
      <c r="BT241" s="36"/>
      <c r="BU241" s="37"/>
      <c r="BV241" s="38"/>
      <c r="BW241" s="53">
        <f t="shared" si="64"/>
        <v>0</v>
      </c>
      <c r="BX241" s="79"/>
      <c r="BY241" s="80"/>
      <c r="BZ241" s="81"/>
      <c r="CA241" s="80"/>
      <c r="CB241" s="54">
        <f t="shared" si="74"/>
        <v>0</v>
      </c>
    </row>
    <row r="242" spans="1:80" ht="15.75">
      <c r="A242" s="34">
        <v>0.82291666666669006</v>
      </c>
      <c r="B242" s="35">
        <v>0.82638888888891204</v>
      </c>
      <c r="C242" s="51">
        <f t="shared" si="75"/>
        <v>0</v>
      </c>
      <c r="D242" s="36"/>
      <c r="E242" s="37"/>
      <c r="F242" s="38"/>
      <c r="G242" s="51">
        <f t="shared" si="65"/>
        <v>0</v>
      </c>
      <c r="H242" s="36"/>
      <c r="I242" s="37"/>
      <c r="J242" s="38"/>
      <c r="K242" s="53">
        <f>H242+I242+J242</f>
        <v>0</v>
      </c>
      <c r="L242" s="79"/>
      <c r="M242" s="80"/>
      <c r="N242" s="81"/>
      <c r="O242" s="80"/>
      <c r="P242" s="54">
        <f t="shared" si="66"/>
        <v>0</v>
      </c>
      <c r="Q242" s="34">
        <v>0.82291666666669006</v>
      </c>
      <c r="R242" s="35">
        <v>0.82638888888891204</v>
      </c>
      <c r="S242" s="51">
        <f t="shared" si="76"/>
        <v>0</v>
      </c>
      <c r="T242" s="36"/>
      <c r="U242" s="37"/>
      <c r="V242" s="38"/>
      <c r="W242" s="51">
        <f t="shared" si="67"/>
        <v>0</v>
      </c>
      <c r="X242" s="36"/>
      <c r="Y242" s="37"/>
      <c r="Z242" s="38"/>
      <c r="AA242" s="53">
        <f>X242+Y242+Z242</f>
        <v>0</v>
      </c>
      <c r="AB242" s="79"/>
      <c r="AC242" s="80"/>
      <c r="AD242" s="81"/>
      <c r="AE242" s="80"/>
      <c r="AF242" s="54">
        <f t="shared" si="68"/>
        <v>0</v>
      </c>
      <c r="AG242" s="34">
        <v>0.82291666666669006</v>
      </c>
      <c r="AH242" s="35">
        <v>0.82638888888891204</v>
      </c>
      <c r="AI242" s="51">
        <f t="shared" si="77"/>
        <v>0</v>
      </c>
      <c r="AJ242" s="36"/>
      <c r="AK242" s="37"/>
      <c r="AL242" s="38"/>
      <c r="AM242" s="51">
        <f t="shared" si="69"/>
        <v>0</v>
      </c>
      <c r="AN242" s="36"/>
      <c r="AO242" s="37"/>
      <c r="AP242" s="38"/>
      <c r="AQ242" s="53">
        <f>AN242+AO242+AP242</f>
        <v>0</v>
      </c>
      <c r="AR242" s="79"/>
      <c r="AS242" s="80"/>
      <c r="AT242" s="81"/>
      <c r="AU242" s="80"/>
      <c r="AV242" s="54">
        <f t="shared" si="70"/>
        <v>0</v>
      </c>
      <c r="AW242" s="34">
        <v>0.82291666666669006</v>
      </c>
      <c r="AX242" s="35">
        <v>0.82638888888891204</v>
      </c>
      <c r="AY242" s="51">
        <f t="shared" si="78"/>
        <v>0</v>
      </c>
      <c r="AZ242" s="36"/>
      <c r="BA242" s="37"/>
      <c r="BB242" s="38"/>
      <c r="BC242" s="51">
        <f t="shared" si="71"/>
        <v>0</v>
      </c>
      <c r="BD242" s="36"/>
      <c r="BE242" s="37"/>
      <c r="BF242" s="38"/>
      <c r="BG242" s="53">
        <f>BD242+BE242+BF242</f>
        <v>0</v>
      </c>
      <c r="BH242" s="79"/>
      <c r="BI242" s="80"/>
      <c r="BJ242" s="81"/>
      <c r="BK242" s="80"/>
      <c r="BL242" s="54">
        <f t="shared" si="72"/>
        <v>0</v>
      </c>
      <c r="BM242" s="34">
        <v>0.82291666666669006</v>
      </c>
      <c r="BN242" s="35">
        <v>0.82638888888891204</v>
      </c>
      <c r="BO242" s="51">
        <f t="shared" si="79"/>
        <v>0</v>
      </c>
      <c r="BP242" s="36"/>
      <c r="BQ242" s="37"/>
      <c r="BR242" s="38"/>
      <c r="BS242" s="51">
        <f t="shared" si="73"/>
        <v>0</v>
      </c>
      <c r="BT242" s="36"/>
      <c r="BU242" s="37"/>
      <c r="BV242" s="38"/>
      <c r="BW242" s="53">
        <f>BT242+BU242+BV242</f>
        <v>0</v>
      </c>
      <c r="BX242" s="79"/>
      <c r="BY242" s="80"/>
      <c r="BZ242" s="81"/>
      <c r="CA242" s="80"/>
      <c r="CB242" s="54">
        <f t="shared" si="74"/>
        <v>0</v>
      </c>
    </row>
    <row r="243" spans="1:80" ht="15.75">
      <c r="A243" s="34">
        <v>0.82638888888891204</v>
      </c>
      <c r="B243" s="35">
        <v>0.82986111111113503</v>
      </c>
      <c r="C243" s="51">
        <f t="shared" si="75"/>
        <v>0</v>
      </c>
      <c r="D243" s="36"/>
      <c r="E243" s="37"/>
      <c r="F243" s="38"/>
      <c r="G243" s="51">
        <f t="shared" si="65"/>
        <v>0</v>
      </c>
      <c r="H243" s="36"/>
      <c r="I243" s="37"/>
      <c r="J243" s="38"/>
      <c r="K243" s="53">
        <f t="shared" si="60"/>
        <v>0</v>
      </c>
      <c r="L243" s="79"/>
      <c r="M243" s="80"/>
      <c r="N243" s="81"/>
      <c r="O243" s="80"/>
      <c r="P243" s="54">
        <f t="shared" si="66"/>
        <v>0</v>
      </c>
      <c r="Q243" s="34">
        <v>0.82638888888891204</v>
      </c>
      <c r="R243" s="35">
        <v>0.82986111111113503</v>
      </c>
      <c r="S243" s="51">
        <f t="shared" si="76"/>
        <v>0</v>
      </c>
      <c r="T243" s="36"/>
      <c r="U243" s="37"/>
      <c r="V243" s="38"/>
      <c r="W243" s="51">
        <f t="shared" si="67"/>
        <v>0</v>
      </c>
      <c r="X243" s="36"/>
      <c r="Y243" s="37"/>
      <c r="Z243" s="38"/>
      <c r="AA243" s="53">
        <f t="shared" ref="AA243:AA259" si="80">X243+Y243+Z243</f>
        <v>0</v>
      </c>
      <c r="AB243" s="79"/>
      <c r="AC243" s="80"/>
      <c r="AD243" s="81"/>
      <c r="AE243" s="80"/>
      <c r="AF243" s="54">
        <f t="shared" si="68"/>
        <v>0</v>
      </c>
      <c r="AG243" s="34">
        <v>0.82638888888891204</v>
      </c>
      <c r="AH243" s="35">
        <v>0.82986111111113503</v>
      </c>
      <c r="AI243" s="51">
        <f t="shared" si="77"/>
        <v>0</v>
      </c>
      <c r="AJ243" s="36"/>
      <c r="AK243" s="37"/>
      <c r="AL243" s="38"/>
      <c r="AM243" s="51">
        <f t="shared" si="69"/>
        <v>0</v>
      </c>
      <c r="AN243" s="36"/>
      <c r="AO243" s="37"/>
      <c r="AP243" s="38"/>
      <c r="AQ243" s="53">
        <f t="shared" ref="AQ243:AQ259" si="81">AN243+AO243+AP243</f>
        <v>0</v>
      </c>
      <c r="AR243" s="79"/>
      <c r="AS243" s="80"/>
      <c r="AT243" s="81"/>
      <c r="AU243" s="80"/>
      <c r="AV243" s="54">
        <f t="shared" si="70"/>
        <v>0</v>
      </c>
      <c r="AW243" s="34">
        <v>0.82638888888891204</v>
      </c>
      <c r="AX243" s="35">
        <v>0.82986111111113503</v>
      </c>
      <c r="AY243" s="51">
        <f t="shared" si="78"/>
        <v>0</v>
      </c>
      <c r="AZ243" s="36"/>
      <c r="BA243" s="37"/>
      <c r="BB243" s="38"/>
      <c r="BC243" s="51">
        <f t="shared" si="71"/>
        <v>0</v>
      </c>
      <c r="BD243" s="36"/>
      <c r="BE243" s="37"/>
      <c r="BF243" s="38"/>
      <c r="BG243" s="53">
        <f t="shared" ref="BG243:BG259" si="82">BD243+BE243+BF243</f>
        <v>0</v>
      </c>
      <c r="BH243" s="79"/>
      <c r="BI243" s="80"/>
      <c r="BJ243" s="81"/>
      <c r="BK243" s="80"/>
      <c r="BL243" s="54">
        <f t="shared" si="72"/>
        <v>0</v>
      </c>
      <c r="BM243" s="34">
        <v>0.82638888888891204</v>
      </c>
      <c r="BN243" s="35">
        <v>0.82986111111113503</v>
      </c>
      <c r="BO243" s="51">
        <f t="shared" si="79"/>
        <v>0</v>
      </c>
      <c r="BP243" s="36"/>
      <c r="BQ243" s="37"/>
      <c r="BR243" s="38"/>
      <c r="BS243" s="51">
        <f t="shared" si="73"/>
        <v>0</v>
      </c>
      <c r="BT243" s="36"/>
      <c r="BU243" s="37"/>
      <c r="BV243" s="38"/>
      <c r="BW243" s="53">
        <f t="shared" ref="BW243:BW259" si="83">BT243+BU243+BV243</f>
        <v>0</v>
      </c>
      <c r="BX243" s="79"/>
      <c r="BY243" s="80"/>
      <c r="BZ243" s="81"/>
      <c r="CA243" s="80"/>
      <c r="CB243" s="54">
        <f t="shared" si="74"/>
        <v>0</v>
      </c>
    </row>
    <row r="244" spans="1:80" ht="15.75">
      <c r="A244" s="34">
        <v>0.82986111111113503</v>
      </c>
      <c r="B244" s="35">
        <v>0.83333333333335702</v>
      </c>
      <c r="C244" s="51">
        <f t="shared" si="75"/>
        <v>0</v>
      </c>
      <c r="D244" s="36"/>
      <c r="E244" s="37"/>
      <c r="F244" s="38"/>
      <c r="G244" s="51">
        <f t="shared" si="65"/>
        <v>0</v>
      </c>
      <c r="H244" s="36"/>
      <c r="I244" s="37"/>
      <c r="J244" s="38"/>
      <c r="K244" s="53">
        <f t="shared" si="60"/>
        <v>0</v>
      </c>
      <c r="L244" s="79"/>
      <c r="M244" s="80"/>
      <c r="N244" s="81"/>
      <c r="O244" s="80"/>
      <c r="P244" s="54">
        <f t="shared" si="66"/>
        <v>0</v>
      </c>
      <c r="Q244" s="34">
        <v>0.82986111111113503</v>
      </c>
      <c r="R244" s="35">
        <v>0.83333333333335702</v>
      </c>
      <c r="S244" s="51">
        <f t="shared" si="76"/>
        <v>0</v>
      </c>
      <c r="T244" s="36"/>
      <c r="U244" s="37"/>
      <c r="V244" s="38"/>
      <c r="W244" s="51">
        <f t="shared" si="67"/>
        <v>0</v>
      </c>
      <c r="X244" s="36"/>
      <c r="Y244" s="37"/>
      <c r="Z244" s="38"/>
      <c r="AA244" s="53">
        <f t="shared" si="80"/>
        <v>0</v>
      </c>
      <c r="AB244" s="79"/>
      <c r="AC244" s="80"/>
      <c r="AD244" s="81"/>
      <c r="AE244" s="80"/>
      <c r="AF244" s="54">
        <f t="shared" si="68"/>
        <v>0</v>
      </c>
      <c r="AG244" s="34">
        <v>0.82986111111113503</v>
      </c>
      <c r="AH244" s="35">
        <v>0.83333333333335702</v>
      </c>
      <c r="AI244" s="51">
        <f t="shared" si="77"/>
        <v>0</v>
      </c>
      <c r="AJ244" s="36"/>
      <c r="AK244" s="37"/>
      <c r="AL244" s="38"/>
      <c r="AM244" s="51">
        <f t="shared" si="69"/>
        <v>0</v>
      </c>
      <c r="AN244" s="36"/>
      <c r="AO244" s="37"/>
      <c r="AP244" s="38"/>
      <c r="AQ244" s="53">
        <f t="shared" si="81"/>
        <v>0</v>
      </c>
      <c r="AR244" s="79"/>
      <c r="AS244" s="80"/>
      <c r="AT244" s="81"/>
      <c r="AU244" s="80"/>
      <c r="AV244" s="54">
        <f t="shared" si="70"/>
        <v>0</v>
      </c>
      <c r="AW244" s="34">
        <v>0.82986111111113503</v>
      </c>
      <c r="AX244" s="35">
        <v>0.83333333333335702</v>
      </c>
      <c r="AY244" s="51">
        <f t="shared" si="78"/>
        <v>0</v>
      </c>
      <c r="AZ244" s="36"/>
      <c r="BA244" s="37"/>
      <c r="BB244" s="38"/>
      <c r="BC244" s="51">
        <f t="shared" si="71"/>
        <v>0</v>
      </c>
      <c r="BD244" s="36"/>
      <c r="BE244" s="37"/>
      <c r="BF244" s="38"/>
      <c r="BG244" s="53">
        <f t="shared" si="82"/>
        <v>0</v>
      </c>
      <c r="BH244" s="79"/>
      <c r="BI244" s="80"/>
      <c r="BJ244" s="81"/>
      <c r="BK244" s="80"/>
      <c r="BL244" s="54">
        <f t="shared" si="72"/>
        <v>0</v>
      </c>
      <c r="BM244" s="34">
        <v>0.82986111111113503</v>
      </c>
      <c r="BN244" s="35">
        <v>0.83333333333335702</v>
      </c>
      <c r="BO244" s="51">
        <f t="shared" si="79"/>
        <v>0</v>
      </c>
      <c r="BP244" s="36"/>
      <c r="BQ244" s="37"/>
      <c r="BR244" s="38"/>
      <c r="BS244" s="51">
        <f t="shared" si="73"/>
        <v>0</v>
      </c>
      <c r="BT244" s="36"/>
      <c r="BU244" s="37"/>
      <c r="BV244" s="38"/>
      <c r="BW244" s="53">
        <f t="shared" si="83"/>
        <v>0</v>
      </c>
      <c r="BX244" s="79"/>
      <c r="BY244" s="80"/>
      <c r="BZ244" s="81"/>
      <c r="CA244" s="80"/>
      <c r="CB244" s="54">
        <f t="shared" si="74"/>
        <v>0</v>
      </c>
    </row>
    <row r="245" spans="1:80" ht="15.75">
      <c r="A245" s="34">
        <v>0.83333333333335702</v>
      </c>
      <c r="B245" s="35">
        <v>0.83680555555557901</v>
      </c>
      <c r="C245" s="51">
        <f t="shared" si="75"/>
        <v>0</v>
      </c>
      <c r="D245" s="36"/>
      <c r="E245" s="37"/>
      <c r="F245" s="38"/>
      <c r="G245" s="51">
        <f t="shared" si="65"/>
        <v>0</v>
      </c>
      <c r="H245" s="36"/>
      <c r="I245" s="37"/>
      <c r="J245" s="38"/>
      <c r="K245" s="53">
        <f t="shared" si="60"/>
        <v>0</v>
      </c>
      <c r="L245" s="79"/>
      <c r="M245" s="80"/>
      <c r="N245" s="81"/>
      <c r="O245" s="80"/>
      <c r="P245" s="54">
        <f t="shared" si="66"/>
        <v>0</v>
      </c>
      <c r="Q245" s="34">
        <v>0.83333333333335702</v>
      </c>
      <c r="R245" s="35">
        <v>0.83680555555557901</v>
      </c>
      <c r="S245" s="51">
        <f t="shared" si="76"/>
        <v>0</v>
      </c>
      <c r="T245" s="36"/>
      <c r="U245" s="37"/>
      <c r="V245" s="38"/>
      <c r="W245" s="51">
        <f t="shared" si="67"/>
        <v>0</v>
      </c>
      <c r="X245" s="36"/>
      <c r="Y245" s="37"/>
      <c r="Z245" s="38"/>
      <c r="AA245" s="53">
        <f t="shared" si="80"/>
        <v>0</v>
      </c>
      <c r="AB245" s="79"/>
      <c r="AC245" s="80"/>
      <c r="AD245" s="81"/>
      <c r="AE245" s="80"/>
      <c r="AF245" s="54">
        <f t="shared" si="68"/>
        <v>0</v>
      </c>
      <c r="AG245" s="34">
        <v>0.83333333333335702</v>
      </c>
      <c r="AH245" s="35">
        <v>0.83680555555557901</v>
      </c>
      <c r="AI245" s="51">
        <f t="shared" si="77"/>
        <v>0</v>
      </c>
      <c r="AJ245" s="36"/>
      <c r="AK245" s="37"/>
      <c r="AL245" s="38"/>
      <c r="AM245" s="51">
        <f t="shared" si="69"/>
        <v>0</v>
      </c>
      <c r="AN245" s="36"/>
      <c r="AO245" s="37"/>
      <c r="AP245" s="38"/>
      <c r="AQ245" s="53">
        <f t="shared" si="81"/>
        <v>0</v>
      </c>
      <c r="AR245" s="79"/>
      <c r="AS245" s="80"/>
      <c r="AT245" s="81"/>
      <c r="AU245" s="80"/>
      <c r="AV245" s="54">
        <f t="shared" si="70"/>
        <v>0</v>
      </c>
      <c r="AW245" s="34">
        <v>0.83333333333335702</v>
      </c>
      <c r="AX245" s="35">
        <v>0.83680555555557901</v>
      </c>
      <c r="AY245" s="51">
        <f t="shared" si="78"/>
        <v>0</v>
      </c>
      <c r="AZ245" s="36"/>
      <c r="BA245" s="37"/>
      <c r="BB245" s="38"/>
      <c r="BC245" s="51">
        <f t="shared" si="71"/>
        <v>0</v>
      </c>
      <c r="BD245" s="36"/>
      <c r="BE245" s="37"/>
      <c r="BF245" s="38"/>
      <c r="BG245" s="53">
        <f t="shared" si="82"/>
        <v>0</v>
      </c>
      <c r="BH245" s="79"/>
      <c r="BI245" s="80"/>
      <c r="BJ245" s="81"/>
      <c r="BK245" s="80"/>
      <c r="BL245" s="54">
        <f t="shared" si="72"/>
        <v>0</v>
      </c>
      <c r="BM245" s="34">
        <v>0.83333333333335702</v>
      </c>
      <c r="BN245" s="35">
        <v>0.83680555555557901</v>
      </c>
      <c r="BO245" s="51">
        <f t="shared" si="79"/>
        <v>0</v>
      </c>
      <c r="BP245" s="36"/>
      <c r="BQ245" s="37"/>
      <c r="BR245" s="38"/>
      <c r="BS245" s="51">
        <f t="shared" si="73"/>
        <v>0</v>
      </c>
      <c r="BT245" s="36"/>
      <c r="BU245" s="37"/>
      <c r="BV245" s="38"/>
      <c r="BW245" s="53">
        <f t="shared" si="83"/>
        <v>0</v>
      </c>
      <c r="BX245" s="79"/>
      <c r="BY245" s="80"/>
      <c r="BZ245" s="81"/>
      <c r="CA245" s="80"/>
      <c r="CB245" s="54">
        <f t="shared" si="74"/>
        <v>0</v>
      </c>
    </row>
    <row r="246" spans="1:80" ht="15.75">
      <c r="A246" s="34">
        <v>0.83680555555557901</v>
      </c>
      <c r="B246" s="35">
        <v>0.84027777777780199</v>
      </c>
      <c r="C246" s="51">
        <f t="shared" si="75"/>
        <v>0</v>
      </c>
      <c r="D246" s="36"/>
      <c r="E246" s="37"/>
      <c r="F246" s="38"/>
      <c r="G246" s="51">
        <f t="shared" si="65"/>
        <v>0</v>
      </c>
      <c r="H246" s="36"/>
      <c r="I246" s="37"/>
      <c r="J246" s="38"/>
      <c r="K246" s="53">
        <f t="shared" si="60"/>
        <v>0</v>
      </c>
      <c r="L246" s="79"/>
      <c r="M246" s="80"/>
      <c r="N246" s="81"/>
      <c r="O246" s="80"/>
      <c r="P246" s="54">
        <f t="shared" si="66"/>
        <v>0</v>
      </c>
      <c r="Q246" s="34">
        <v>0.83680555555557901</v>
      </c>
      <c r="R246" s="35">
        <v>0.84027777777780199</v>
      </c>
      <c r="S246" s="51">
        <f t="shared" si="76"/>
        <v>0</v>
      </c>
      <c r="T246" s="36"/>
      <c r="U246" s="37"/>
      <c r="V246" s="38"/>
      <c r="W246" s="51">
        <f t="shared" si="67"/>
        <v>0</v>
      </c>
      <c r="X246" s="36"/>
      <c r="Y246" s="37"/>
      <c r="Z246" s="38"/>
      <c r="AA246" s="53">
        <f t="shared" si="80"/>
        <v>0</v>
      </c>
      <c r="AB246" s="79"/>
      <c r="AC246" s="80"/>
      <c r="AD246" s="81"/>
      <c r="AE246" s="80"/>
      <c r="AF246" s="54">
        <f t="shared" si="68"/>
        <v>0</v>
      </c>
      <c r="AG246" s="34">
        <v>0.83680555555557901</v>
      </c>
      <c r="AH246" s="35">
        <v>0.84027777777780199</v>
      </c>
      <c r="AI246" s="51">
        <f t="shared" si="77"/>
        <v>0</v>
      </c>
      <c r="AJ246" s="36"/>
      <c r="AK246" s="37"/>
      <c r="AL246" s="38"/>
      <c r="AM246" s="51">
        <f t="shared" si="69"/>
        <v>0</v>
      </c>
      <c r="AN246" s="36"/>
      <c r="AO246" s="37"/>
      <c r="AP246" s="38"/>
      <c r="AQ246" s="53">
        <f t="shared" si="81"/>
        <v>0</v>
      </c>
      <c r="AR246" s="79"/>
      <c r="AS246" s="80"/>
      <c r="AT246" s="81"/>
      <c r="AU246" s="80"/>
      <c r="AV246" s="54">
        <f t="shared" si="70"/>
        <v>0</v>
      </c>
      <c r="AW246" s="34">
        <v>0.83680555555557901</v>
      </c>
      <c r="AX246" s="35">
        <v>0.84027777777780199</v>
      </c>
      <c r="AY246" s="51">
        <f t="shared" si="78"/>
        <v>0</v>
      </c>
      <c r="AZ246" s="36"/>
      <c r="BA246" s="37"/>
      <c r="BB246" s="38"/>
      <c r="BC246" s="51">
        <f t="shared" si="71"/>
        <v>0</v>
      </c>
      <c r="BD246" s="36"/>
      <c r="BE246" s="37"/>
      <c r="BF246" s="38"/>
      <c r="BG246" s="53">
        <f t="shared" si="82"/>
        <v>0</v>
      </c>
      <c r="BH246" s="79"/>
      <c r="BI246" s="80"/>
      <c r="BJ246" s="81"/>
      <c r="BK246" s="80"/>
      <c r="BL246" s="54">
        <f t="shared" si="72"/>
        <v>0</v>
      </c>
      <c r="BM246" s="34">
        <v>0.83680555555557901</v>
      </c>
      <c r="BN246" s="35">
        <v>0.84027777777780199</v>
      </c>
      <c r="BO246" s="51">
        <f t="shared" si="79"/>
        <v>0</v>
      </c>
      <c r="BP246" s="36"/>
      <c r="BQ246" s="37"/>
      <c r="BR246" s="38"/>
      <c r="BS246" s="51">
        <f t="shared" si="73"/>
        <v>0</v>
      </c>
      <c r="BT246" s="36"/>
      <c r="BU246" s="37"/>
      <c r="BV246" s="38"/>
      <c r="BW246" s="53">
        <f t="shared" si="83"/>
        <v>0</v>
      </c>
      <c r="BX246" s="79"/>
      <c r="BY246" s="80"/>
      <c r="BZ246" s="81"/>
      <c r="CA246" s="80"/>
      <c r="CB246" s="54">
        <f t="shared" si="74"/>
        <v>0</v>
      </c>
    </row>
    <row r="247" spans="1:80" ht="15.75">
      <c r="A247" s="34">
        <v>0.84027777777780199</v>
      </c>
      <c r="B247" s="35">
        <v>0.84375000000002398</v>
      </c>
      <c r="C247" s="51">
        <f t="shared" si="75"/>
        <v>0</v>
      </c>
      <c r="D247" s="36"/>
      <c r="E247" s="37"/>
      <c r="F247" s="38"/>
      <c r="G247" s="51">
        <f t="shared" si="65"/>
        <v>0</v>
      </c>
      <c r="H247" s="36"/>
      <c r="I247" s="37"/>
      <c r="J247" s="38"/>
      <c r="K247" s="53">
        <f t="shared" si="60"/>
        <v>0</v>
      </c>
      <c r="L247" s="79"/>
      <c r="M247" s="80"/>
      <c r="N247" s="81"/>
      <c r="O247" s="80"/>
      <c r="P247" s="54">
        <f t="shared" si="66"/>
        <v>0</v>
      </c>
      <c r="Q247" s="34">
        <v>0.84027777777780199</v>
      </c>
      <c r="R247" s="35">
        <v>0.84375000000002398</v>
      </c>
      <c r="S247" s="51">
        <f t="shared" si="76"/>
        <v>0</v>
      </c>
      <c r="T247" s="36"/>
      <c r="U247" s="37"/>
      <c r="V247" s="38"/>
      <c r="W247" s="51">
        <f t="shared" si="67"/>
        <v>0</v>
      </c>
      <c r="X247" s="36"/>
      <c r="Y247" s="37"/>
      <c r="Z247" s="38"/>
      <c r="AA247" s="53">
        <f t="shared" si="80"/>
        <v>0</v>
      </c>
      <c r="AB247" s="79"/>
      <c r="AC247" s="80"/>
      <c r="AD247" s="81"/>
      <c r="AE247" s="80"/>
      <c r="AF247" s="54">
        <f t="shared" si="68"/>
        <v>0</v>
      </c>
      <c r="AG247" s="34">
        <v>0.84027777777780199</v>
      </c>
      <c r="AH247" s="35">
        <v>0.84375000000002398</v>
      </c>
      <c r="AI247" s="51">
        <f t="shared" si="77"/>
        <v>0</v>
      </c>
      <c r="AJ247" s="36"/>
      <c r="AK247" s="37"/>
      <c r="AL247" s="38"/>
      <c r="AM247" s="51">
        <f t="shared" si="69"/>
        <v>0</v>
      </c>
      <c r="AN247" s="36"/>
      <c r="AO247" s="37"/>
      <c r="AP247" s="38"/>
      <c r="AQ247" s="53">
        <f t="shared" si="81"/>
        <v>0</v>
      </c>
      <c r="AR247" s="79"/>
      <c r="AS247" s="80"/>
      <c r="AT247" s="81"/>
      <c r="AU247" s="80"/>
      <c r="AV247" s="54">
        <f t="shared" si="70"/>
        <v>0</v>
      </c>
      <c r="AW247" s="34">
        <v>0.84027777777780199</v>
      </c>
      <c r="AX247" s="35">
        <v>0.84375000000002398</v>
      </c>
      <c r="AY247" s="51">
        <f t="shared" si="78"/>
        <v>0</v>
      </c>
      <c r="AZ247" s="36"/>
      <c r="BA247" s="37"/>
      <c r="BB247" s="38"/>
      <c r="BC247" s="51">
        <f t="shared" si="71"/>
        <v>0</v>
      </c>
      <c r="BD247" s="36"/>
      <c r="BE247" s="37"/>
      <c r="BF247" s="38"/>
      <c r="BG247" s="53">
        <f t="shared" si="82"/>
        <v>0</v>
      </c>
      <c r="BH247" s="79"/>
      <c r="BI247" s="80"/>
      <c r="BJ247" s="81"/>
      <c r="BK247" s="80"/>
      <c r="BL247" s="54">
        <f t="shared" si="72"/>
        <v>0</v>
      </c>
      <c r="BM247" s="34">
        <v>0.84027777777780199</v>
      </c>
      <c r="BN247" s="35">
        <v>0.84375000000002398</v>
      </c>
      <c r="BO247" s="51">
        <f t="shared" si="79"/>
        <v>0</v>
      </c>
      <c r="BP247" s="36"/>
      <c r="BQ247" s="37"/>
      <c r="BR247" s="38"/>
      <c r="BS247" s="51">
        <f t="shared" si="73"/>
        <v>0</v>
      </c>
      <c r="BT247" s="36"/>
      <c r="BU247" s="37"/>
      <c r="BV247" s="38"/>
      <c r="BW247" s="53">
        <f t="shared" si="83"/>
        <v>0</v>
      </c>
      <c r="BX247" s="79"/>
      <c r="BY247" s="80"/>
      <c r="BZ247" s="81"/>
      <c r="CA247" s="80"/>
      <c r="CB247" s="54">
        <f t="shared" si="74"/>
        <v>0</v>
      </c>
    </row>
    <row r="248" spans="1:80" ht="15.75">
      <c r="A248" s="34">
        <v>0.84375000000002398</v>
      </c>
      <c r="B248" s="35">
        <v>0.84722222222224597</v>
      </c>
      <c r="C248" s="51">
        <f t="shared" si="75"/>
        <v>0</v>
      </c>
      <c r="D248" s="36"/>
      <c r="E248" s="37"/>
      <c r="F248" s="38"/>
      <c r="G248" s="51">
        <f t="shared" si="65"/>
        <v>0</v>
      </c>
      <c r="H248" s="36"/>
      <c r="I248" s="37"/>
      <c r="J248" s="38"/>
      <c r="K248" s="53">
        <f t="shared" si="60"/>
        <v>0</v>
      </c>
      <c r="L248" s="79"/>
      <c r="M248" s="80"/>
      <c r="N248" s="81"/>
      <c r="O248" s="80"/>
      <c r="P248" s="54">
        <f t="shared" si="66"/>
        <v>0</v>
      </c>
      <c r="Q248" s="34">
        <v>0.84375000000002398</v>
      </c>
      <c r="R248" s="35">
        <v>0.84722222222224597</v>
      </c>
      <c r="S248" s="51">
        <f t="shared" si="76"/>
        <v>0</v>
      </c>
      <c r="T248" s="36"/>
      <c r="U248" s="37"/>
      <c r="V248" s="38"/>
      <c r="W248" s="51">
        <f t="shared" si="67"/>
        <v>0</v>
      </c>
      <c r="X248" s="36"/>
      <c r="Y248" s="37"/>
      <c r="Z248" s="38"/>
      <c r="AA248" s="53">
        <f t="shared" si="80"/>
        <v>0</v>
      </c>
      <c r="AB248" s="79"/>
      <c r="AC248" s="80"/>
      <c r="AD248" s="81"/>
      <c r="AE248" s="80"/>
      <c r="AF248" s="54">
        <f t="shared" si="68"/>
        <v>0</v>
      </c>
      <c r="AG248" s="34">
        <v>0.84375000000002398</v>
      </c>
      <c r="AH248" s="35">
        <v>0.84722222222224597</v>
      </c>
      <c r="AI248" s="51">
        <f t="shared" si="77"/>
        <v>0</v>
      </c>
      <c r="AJ248" s="36"/>
      <c r="AK248" s="37"/>
      <c r="AL248" s="38"/>
      <c r="AM248" s="51">
        <f t="shared" si="69"/>
        <v>0</v>
      </c>
      <c r="AN248" s="36"/>
      <c r="AO248" s="37"/>
      <c r="AP248" s="38"/>
      <c r="AQ248" s="53">
        <f t="shared" si="81"/>
        <v>0</v>
      </c>
      <c r="AR248" s="79"/>
      <c r="AS248" s="80"/>
      <c r="AT248" s="81"/>
      <c r="AU248" s="80"/>
      <c r="AV248" s="54">
        <f t="shared" si="70"/>
        <v>0</v>
      </c>
      <c r="AW248" s="34">
        <v>0.84375000000002398</v>
      </c>
      <c r="AX248" s="35">
        <v>0.84722222222224597</v>
      </c>
      <c r="AY248" s="51">
        <f t="shared" si="78"/>
        <v>0</v>
      </c>
      <c r="AZ248" s="36"/>
      <c r="BA248" s="37"/>
      <c r="BB248" s="38"/>
      <c r="BC248" s="51">
        <f t="shared" si="71"/>
        <v>0</v>
      </c>
      <c r="BD248" s="36"/>
      <c r="BE248" s="37"/>
      <c r="BF248" s="38"/>
      <c r="BG248" s="53">
        <f t="shared" si="82"/>
        <v>0</v>
      </c>
      <c r="BH248" s="79"/>
      <c r="BI248" s="80"/>
      <c r="BJ248" s="81"/>
      <c r="BK248" s="80"/>
      <c r="BL248" s="54">
        <f t="shared" si="72"/>
        <v>0</v>
      </c>
      <c r="BM248" s="34">
        <v>0.84375000000002398</v>
      </c>
      <c r="BN248" s="35">
        <v>0.84722222222224597</v>
      </c>
      <c r="BO248" s="51">
        <f t="shared" si="79"/>
        <v>0</v>
      </c>
      <c r="BP248" s="36"/>
      <c r="BQ248" s="37"/>
      <c r="BR248" s="38"/>
      <c r="BS248" s="51">
        <f t="shared" si="73"/>
        <v>0</v>
      </c>
      <c r="BT248" s="36"/>
      <c r="BU248" s="37"/>
      <c r="BV248" s="38"/>
      <c r="BW248" s="53">
        <f t="shared" si="83"/>
        <v>0</v>
      </c>
      <c r="BX248" s="79"/>
      <c r="BY248" s="80"/>
      <c r="BZ248" s="81"/>
      <c r="CA248" s="80"/>
      <c r="CB248" s="54">
        <f t="shared" si="74"/>
        <v>0</v>
      </c>
    </row>
    <row r="249" spans="1:80" ht="15.75">
      <c r="A249" s="34">
        <v>0.84722222222224597</v>
      </c>
      <c r="B249" s="35">
        <v>0.85069444444446896</v>
      </c>
      <c r="C249" s="51">
        <f t="shared" si="75"/>
        <v>0</v>
      </c>
      <c r="D249" s="36"/>
      <c r="E249" s="37"/>
      <c r="F249" s="38"/>
      <c r="G249" s="51">
        <f t="shared" si="65"/>
        <v>0</v>
      </c>
      <c r="H249" s="36"/>
      <c r="I249" s="37"/>
      <c r="J249" s="38"/>
      <c r="K249" s="53">
        <f t="shared" si="60"/>
        <v>0</v>
      </c>
      <c r="L249" s="79"/>
      <c r="M249" s="80"/>
      <c r="N249" s="81"/>
      <c r="O249" s="80"/>
      <c r="P249" s="54">
        <f t="shared" si="66"/>
        <v>0</v>
      </c>
      <c r="Q249" s="34">
        <v>0.84722222222224597</v>
      </c>
      <c r="R249" s="35">
        <v>0.85069444444446896</v>
      </c>
      <c r="S249" s="51">
        <f t="shared" si="76"/>
        <v>0</v>
      </c>
      <c r="T249" s="36"/>
      <c r="U249" s="37"/>
      <c r="V249" s="38"/>
      <c r="W249" s="51">
        <f t="shared" si="67"/>
        <v>0</v>
      </c>
      <c r="X249" s="36"/>
      <c r="Y249" s="37"/>
      <c r="Z249" s="38"/>
      <c r="AA249" s="53">
        <f t="shared" si="80"/>
        <v>0</v>
      </c>
      <c r="AB249" s="79"/>
      <c r="AC249" s="80"/>
      <c r="AD249" s="81"/>
      <c r="AE249" s="80"/>
      <c r="AF249" s="54">
        <f t="shared" si="68"/>
        <v>0</v>
      </c>
      <c r="AG249" s="34">
        <v>0.84722222222224597</v>
      </c>
      <c r="AH249" s="35">
        <v>0.85069444444446896</v>
      </c>
      <c r="AI249" s="51">
        <f t="shared" si="77"/>
        <v>0</v>
      </c>
      <c r="AJ249" s="36"/>
      <c r="AK249" s="37"/>
      <c r="AL249" s="38"/>
      <c r="AM249" s="51">
        <f t="shared" si="69"/>
        <v>0</v>
      </c>
      <c r="AN249" s="36"/>
      <c r="AO249" s="37"/>
      <c r="AP249" s="38"/>
      <c r="AQ249" s="53">
        <f t="shared" si="81"/>
        <v>0</v>
      </c>
      <c r="AR249" s="79"/>
      <c r="AS249" s="80"/>
      <c r="AT249" s="81"/>
      <c r="AU249" s="80"/>
      <c r="AV249" s="54">
        <f t="shared" si="70"/>
        <v>0</v>
      </c>
      <c r="AW249" s="34">
        <v>0.84722222222224597</v>
      </c>
      <c r="AX249" s="35">
        <v>0.85069444444446896</v>
      </c>
      <c r="AY249" s="51">
        <f t="shared" si="78"/>
        <v>0</v>
      </c>
      <c r="AZ249" s="36"/>
      <c r="BA249" s="37"/>
      <c r="BB249" s="38"/>
      <c r="BC249" s="51">
        <f t="shared" si="71"/>
        <v>0</v>
      </c>
      <c r="BD249" s="36"/>
      <c r="BE249" s="37"/>
      <c r="BF249" s="38"/>
      <c r="BG249" s="53">
        <f t="shared" si="82"/>
        <v>0</v>
      </c>
      <c r="BH249" s="79"/>
      <c r="BI249" s="80"/>
      <c r="BJ249" s="81"/>
      <c r="BK249" s="80"/>
      <c r="BL249" s="54">
        <f t="shared" si="72"/>
        <v>0</v>
      </c>
      <c r="BM249" s="34">
        <v>0.84722222222224597</v>
      </c>
      <c r="BN249" s="35">
        <v>0.85069444444446896</v>
      </c>
      <c r="BO249" s="51">
        <f t="shared" si="79"/>
        <v>0</v>
      </c>
      <c r="BP249" s="36"/>
      <c r="BQ249" s="37"/>
      <c r="BR249" s="38"/>
      <c r="BS249" s="51">
        <f t="shared" si="73"/>
        <v>0</v>
      </c>
      <c r="BT249" s="36"/>
      <c r="BU249" s="37"/>
      <c r="BV249" s="38"/>
      <c r="BW249" s="53">
        <f t="shared" si="83"/>
        <v>0</v>
      </c>
      <c r="BX249" s="79"/>
      <c r="BY249" s="80"/>
      <c r="BZ249" s="81"/>
      <c r="CA249" s="80"/>
      <c r="CB249" s="54">
        <f t="shared" si="74"/>
        <v>0</v>
      </c>
    </row>
    <row r="250" spans="1:80" ht="15.75">
      <c r="A250" s="34">
        <v>0.85069444444446896</v>
      </c>
      <c r="B250" s="35">
        <v>0.85416666666669105</v>
      </c>
      <c r="C250" s="51">
        <f t="shared" si="75"/>
        <v>0</v>
      </c>
      <c r="D250" s="36"/>
      <c r="E250" s="37"/>
      <c r="F250" s="38"/>
      <c r="G250" s="51">
        <f t="shared" si="65"/>
        <v>0</v>
      </c>
      <c r="H250" s="36"/>
      <c r="I250" s="37"/>
      <c r="J250" s="38"/>
      <c r="K250" s="53">
        <f t="shared" si="60"/>
        <v>0</v>
      </c>
      <c r="L250" s="79"/>
      <c r="M250" s="80"/>
      <c r="N250" s="81"/>
      <c r="O250" s="80"/>
      <c r="P250" s="54">
        <f t="shared" si="66"/>
        <v>0</v>
      </c>
      <c r="Q250" s="34">
        <v>0.85069444444446896</v>
      </c>
      <c r="R250" s="35">
        <v>0.85416666666669105</v>
      </c>
      <c r="S250" s="51">
        <f t="shared" si="76"/>
        <v>0</v>
      </c>
      <c r="T250" s="36"/>
      <c r="U250" s="37"/>
      <c r="V250" s="38"/>
      <c r="W250" s="51">
        <f t="shared" si="67"/>
        <v>0</v>
      </c>
      <c r="X250" s="36"/>
      <c r="Y250" s="37"/>
      <c r="Z250" s="38"/>
      <c r="AA250" s="53">
        <f t="shared" si="80"/>
        <v>0</v>
      </c>
      <c r="AB250" s="79"/>
      <c r="AC250" s="80"/>
      <c r="AD250" s="81"/>
      <c r="AE250" s="80"/>
      <c r="AF250" s="54">
        <f t="shared" si="68"/>
        <v>0</v>
      </c>
      <c r="AG250" s="34">
        <v>0.85069444444446896</v>
      </c>
      <c r="AH250" s="35">
        <v>0.85416666666669105</v>
      </c>
      <c r="AI250" s="51">
        <f t="shared" si="77"/>
        <v>0</v>
      </c>
      <c r="AJ250" s="36"/>
      <c r="AK250" s="37"/>
      <c r="AL250" s="38"/>
      <c r="AM250" s="51">
        <f t="shared" si="69"/>
        <v>0</v>
      </c>
      <c r="AN250" s="36"/>
      <c r="AO250" s="37"/>
      <c r="AP250" s="38"/>
      <c r="AQ250" s="53">
        <f t="shared" si="81"/>
        <v>0</v>
      </c>
      <c r="AR250" s="79"/>
      <c r="AS250" s="80"/>
      <c r="AT250" s="81"/>
      <c r="AU250" s="80"/>
      <c r="AV250" s="54">
        <f t="shared" si="70"/>
        <v>0</v>
      </c>
      <c r="AW250" s="34">
        <v>0.85069444444446896</v>
      </c>
      <c r="AX250" s="35">
        <v>0.85416666666669105</v>
      </c>
      <c r="AY250" s="51">
        <f t="shared" si="78"/>
        <v>0</v>
      </c>
      <c r="AZ250" s="36"/>
      <c r="BA250" s="37"/>
      <c r="BB250" s="38"/>
      <c r="BC250" s="51">
        <f t="shared" si="71"/>
        <v>0</v>
      </c>
      <c r="BD250" s="36"/>
      <c r="BE250" s="37"/>
      <c r="BF250" s="38"/>
      <c r="BG250" s="53">
        <f t="shared" si="82"/>
        <v>0</v>
      </c>
      <c r="BH250" s="79"/>
      <c r="BI250" s="80"/>
      <c r="BJ250" s="81"/>
      <c r="BK250" s="80"/>
      <c r="BL250" s="54">
        <f t="shared" si="72"/>
        <v>0</v>
      </c>
      <c r="BM250" s="34">
        <v>0.85069444444446896</v>
      </c>
      <c r="BN250" s="35">
        <v>0.85416666666669105</v>
      </c>
      <c r="BO250" s="51">
        <f t="shared" si="79"/>
        <v>0</v>
      </c>
      <c r="BP250" s="36"/>
      <c r="BQ250" s="37"/>
      <c r="BR250" s="38"/>
      <c r="BS250" s="51">
        <f t="shared" si="73"/>
        <v>0</v>
      </c>
      <c r="BT250" s="36"/>
      <c r="BU250" s="37"/>
      <c r="BV250" s="38"/>
      <c r="BW250" s="53">
        <f t="shared" si="83"/>
        <v>0</v>
      </c>
      <c r="BX250" s="79"/>
      <c r="BY250" s="80"/>
      <c r="BZ250" s="81"/>
      <c r="CA250" s="80"/>
      <c r="CB250" s="54">
        <f t="shared" si="74"/>
        <v>0</v>
      </c>
    </row>
    <row r="251" spans="1:80" ht="15.75">
      <c r="A251" s="34">
        <v>0.85416666666669105</v>
      </c>
      <c r="B251" s="35">
        <v>0.85763888888891304</v>
      </c>
      <c r="C251" s="51">
        <f t="shared" si="75"/>
        <v>0</v>
      </c>
      <c r="D251" s="36"/>
      <c r="E251" s="37"/>
      <c r="F251" s="38"/>
      <c r="G251" s="51">
        <f t="shared" si="65"/>
        <v>0</v>
      </c>
      <c r="H251" s="36"/>
      <c r="I251" s="37"/>
      <c r="J251" s="38"/>
      <c r="K251" s="53">
        <f t="shared" si="60"/>
        <v>0</v>
      </c>
      <c r="L251" s="79"/>
      <c r="M251" s="80"/>
      <c r="N251" s="81"/>
      <c r="O251" s="80"/>
      <c r="P251" s="54">
        <f t="shared" si="66"/>
        <v>0</v>
      </c>
      <c r="Q251" s="34">
        <v>0.85416666666669105</v>
      </c>
      <c r="R251" s="35">
        <v>0.85763888888891304</v>
      </c>
      <c r="S251" s="51">
        <f t="shared" si="76"/>
        <v>0</v>
      </c>
      <c r="T251" s="36"/>
      <c r="U251" s="37"/>
      <c r="V251" s="38"/>
      <c r="W251" s="51">
        <f t="shared" si="67"/>
        <v>0</v>
      </c>
      <c r="X251" s="36"/>
      <c r="Y251" s="37"/>
      <c r="Z251" s="38"/>
      <c r="AA251" s="53">
        <f t="shared" si="80"/>
        <v>0</v>
      </c>
      <c r="AB251" s="79"/>
      <c r="AC251" s="80"/>
      <c r="AD251" s="81"/>
      <c r="AE251" s="80"/>
      <c r="AF251" s="54">
        <f t="shared" si="68"/>
        <v>0</v>
      </c>
      <c r="AG251" s="34">
        <v>0.85416666666669105</v>
      </c>
      <c r="AH251" s="35">
        <v>0.85763888888891304</v>
      </c>
      <c r="AI251" s="51">
        <f t="shared" si="77"/>
        <v>0</v>
      </c>
      <c r="AJ251" s="36"/>
      <c r="AK251" s="37"/>
      <c r="AL251" s="38"/>
      <c r="AM251" s="51">
        <f t="shared" si="69"/>
        <v>0</v>
      </c>
      <c r="AN251" s="36"/>
      <c r="AO251" s="37"/>
      <c r="AP251" s="38"/>
      <c r="AQ251" s="53">
        <f t="shared" si="81"/>
        <v>0</v>
      </c>
      <c r="AR251" s="79"/>
      <c r="AS251" s="80"/>
      <c r="AT251" s="81"/>
      <c r="AU251" s="80"/>
      <c r="AV251" s="54">
        <f t="shared" si="70"/>
        <v>0</v>
      </c>
      <c r="AW251" s="34">
        <v>0.85416666666669105</v>
      </c>
      <c r="AX251" s="35">
        <v>0.85763888888891304</v>
      </c>
      <c r="AY251" s="51">
        <f t="shared" si="78"/>
        <v>0</v>
      </c>
      <c r="AZ251" s="36"/>
      <c r="BA251" s="37"/>
      <c r="BB251" s="38"/>
      <c r="BC251" s="51">
        <f t="shared" si="71"/>
        <v>0</v>
      </c>
      <c r="BD251" s="36"/>
      <c r="BE251" s="37"/>
      <c r="BF251" s="38"/>
      <c r="BG251" s="53">
        <f t="shared" si="82"/>
        <v>0</v>
      </c>
      <c r="BH251" s="79"/>
      <c r="BI251" s="80"/>
      <c r="BJ251" s="81"/>
      <c r="BK251" s="80"/>
      <c r="BL251" s="54">
        <f t="shared" si="72"/>
        <v>0</v>
      </c>
      <c r="BM251" s="34">
        <v>0.85416666666669105</v>
      </c>
      <c r="BN251" s="35">
        <v>0.85763888888891304</v>
      </c>
      <c r="BO251" s="51">
        <f t="shared" si="79"/>
        <v>0</v>
      </c>
      <c r="BP251" s="36"/>
      <c r="BQ251" s="37"/>
      <c r="BR251" s="38"/>
      <c r="BS251" s="51">
        <f t="shared" si="73"/>
        <v>0</v>
      </c>
      <c r="BT251" s="36"/>
      <c r="BU251" s="37"/>
      <c r="BV251" s="38"/>
      <c r="BW251" s="53">
        <f t="shared" si="83"/>
        <v>0</v>
      </c>
      <c r="BX251" s="79"/>
      <c r="BY251" s="80"/>
      <c r="BZ251" s="81"/>
      <c r="CA251" s="80"/>
      <c r="CB251" s="54">
        <f t="shared" si="74"/>
        <v>0</v>
      </c>
    </row>
    <row r="252" spans="1:80" ht="15.75">
      <c r="A252" s="34">
        <v>0.85763888888891304</v>
      </c>
      <c r="B252" s="35">
        <v>0.86111111111113603</v>
      </c>
      <c r="C252" s="51">
        <f t="shared" si="75"/>
        <v>0</v>
      </c>
      <c r="D252" s="36"/>
      <c r="E252" s="37"/>
      <c r="F252" s="38"/>
      <c r="G252" s="51">
        <f t="shared" si="65"/>
        <v>0</v>
      </c>
      <c r="H252" s="36"/>
      <c r="I252" s="37"/>
      <c r="J252" s="38"/>
      <c r="K252" s="53">
        <f t="shared" si="60"/>
        <v>0</v>
      </c>
      <c r="L252" s="79"/>
      <c r="M252" s="80"/>
      <c r="N252" s="81"/>
      <c r="O252" s="80"/>
      <c r="P252" s="54">
        <f t="shared" si="66"/>
        <v>0</v>
      </c>
      <c r="Q252" s="34">
        <v>0.85763888888891304</v>
      </c>
      <c r="R252" s="35">
        <v>0.86111111111113603</v>
      </c>
      <c r="S252" s="51">
        <f t="shared" si="76"/>
        <v>0</v>
      </c>
      <c r="T252" s="36"/>
      <c r="U252" s="37"/>
      <c r="V252" s="38"/>
      <c r="W252" s="51">
        <f t="shared" si="67"/>
        <v>0</v>
      </c>
      <c r="X252" s="36"/>
      <c r="Y252" s="37"/>
      <c r="Z252" s="38"/>
      <c r="AA252" s="53">
        <f t="shared" si="80"/>
        <v>0</v>
      </c>
      <c r="AB252" s="79"/>
      <c r="AC252" s="80"/>
      <c r="AD252" s="81"/>
      <c r="AE252" s="80"/>
      <c r="AF252" s="54">
        <f t="shared" si="68"/>
        <v>0</v>
      </c>
      <c r="AG252" s="34">
        <v>0.85763888888891304</v>
      </c>
      <c r="AH252" s="35">
        <v>0.86111111111113603</v>
      </c>
      <c r="AI252" s="51">
        <f t="shared" si="77"/>
        <v>0</v>
      </c>
      <c r="AJ252" s="36"/>
      <c r="AK252" s="37"/>
      <c r="AL252" s="38"/>
      <c r="AM252" s="51">
        <f t="shared" si="69"/>
        <v>0</v>
      </c>
      <c r="AN252" s="36"/>
      <c r="AO252" s="37"/>
      <c r="AP252" s="38"/>
      <c r="AQ252" s="53">
        <f t="shared" si="81"/>
        <v>0</v>
      </c>
      <c r="AR252" s="79"/>
      <c r="AS252" s="80"/>
      <c r="AT252" s="81"/>
      <c r="AU252" s="80"/>
      <c r="AV252" s="54">
        <f t="shared" si="70"/>
        <v>0</v>
      </c>
      <c r="AW252" s="34">
        <v>0.85763888888891304</v>
      </c>
      <c r="AX252" s="35">
        <v>0.86111111111113603</v>
      </c>
      <c r="AY252" s="51">
        <f t="shared" si="78"/>
        <v>0</v>
      </c>
      <c r="AZ252" s="36"/>
      <c r="BA252" s="37"/>
      <c r="BB252" s="38"/>
      <c r="BC252" s="51">
        <f t="shared" si="71"/>
        <v>0</v>
      </c>
      <c r="BD252" s="36"/>
      <c r="BE252" s="37"/>
      <c r="BF252" s="38"/>
      <c r="BG252" s="53">
        <f t="shared" si="82"/>
        <v>0</v>
      </c>
      <c r="BH252" s="79"/>
      <c r="BI252" s="80"/>
      <c r="BJ252" s="81"/>
      <c r="BK252" s="80"/>
      <c r="BL252" s="54">
        <f t="shared" si="72"/>
        <v>0</v>
      </c>
      <c r="BM252" s="34">
        <v>0.85763888888891304</v>
      </c>
      <c r="BN252" s="35">
        <v>0.86111111111113603</v>
      </c>
      <c r="BO252" s="51">
        <f t="shared" si="79"/>
        <v>0</v>
      </c>
      <c r="BP252" s="36"/>
      <c r="BQ252" s="37"/>
      <c r="BR252" s="38"/>
      <c r="BS252" s="51">
        <f t="shared" si="73"/>
        <v>0</v>
      </c>
      <c r="BT252" s="36"/>
      <c r="BU252" s="37"/>
      <c r="BV252" s="38"/>
      <c r="BW252" s="53">
        <f t="shared" si="83"/>
        <v>0</v>
      </c>
      <c r="BX252" s="79"/>
      <c r="BY252" s="80"/>
      <c r="BZ252" s="81"/>
      <c r="CA252" s="80"/>
      <c r="CB252" s="54">
        <f t="shared" si="74"/>
        <v>0</v>
      </c>
    </row>
    <row r="253" spans="1:80" ht="15.75">
      <c r="A253" s="34">
        <v>0.86111111111113603</v>
      </c>
      <c r="B253" s="35">
        <v>0.86458333333335802</v>
      </c>
      <c r="C253" s="51">
        <f t="shared" si="75"/>
        <v>0</v>
      </c>
      <c r="D253" s="36"/>
      <c r="E253" s="37"/>
      <c r="F253" s="38"/>
      <c r="G253" s="51">
        <f t="shared" si="65"/>
        <v>0</v>
      </c>
      <c r="H253" s="36"/>
      <c r="I253" s="37"/>
      <c r="J253" s="38"/>
      <c r="K253" s="53">
        <f t="shared" si="60"/>
        <v>0</v>
      </c>
      <c r="L253" s="79"/>
      <c r="M253" s="80"/>
      <c r="N253" s="81"/>
      <c r="O253" s="80"/>
      <c r="P253" s="54">
        <f t="shared" si="66"/>
        <v>0</v>
      </c>
      <c r="Q253" s="34">
        <v>0.86111111111113603</v>
      </c>
      <c r="R253" s="35">
        <v>0.86458333333335802</v>
      </c>
      <c r="S253" s="51">
        <f t="shared" si="76"/>
        <v>0</v>
      </c>
      <c r="T253" s="36"/>
      <c r="U253" s="37"/>
      <c r="V253" s="38"/>
      <c r="W253" s="51">
        <f t="shared" si="67"/>
        <v>0</v>
      </c>
      <c r="X253" s="36"/>
      <c r="Y253" s="37"/>
      <c r="Z253" s="38"/>
      <c r="AA253" s="53">
        <f t="shared" si="80"/>
        <v>0</v>
      </c>
      <c r="AB253" s="79"/>
      <c r="AC253" s="80"/>
      <c r="AD253" s="81"/>
      <c r="AE253" s="80"/>
      <c r="AF253" s="54">
        <f t="shared" si="68"/>
        <v>0</v>
      </c>
      <c r="AG253" s="34">
        <v>0.86111111111113603</v>
      </c>
      <c r="AH253" s="35">
        <v>0.86458333333335802</v>
      </c>
      <c r="AI253" s="51">
        <f t="shared" si="77"/>
        <v>0</v>
      </c>
      <c r="AJ253" s="36"/>
      <c r="AK253" s="37"/>
      <c r="AL253" s="38"/>
      <c r="AM253" s="51">
        <f t="shared" si="69"/>
        <v>0</v>
      </c>
      <c r="AN253" s="36"/>
      <c r="AO253" s="37"/>
      <c r="AP253" s="38"/>
      <c r="AQ253" s="53">
        <f t="shared" si="81"/>
        <v>0</v>
      </c>
      <c r="AR253" s="79"/>
      <c r="AS253" s="80"/>
      <c r="AT253" s="81"/>
      <c r="AU253" s="80"/>
      <c r="AV253" s="54">
        <f t="shared" si="70"/>
        <v>0</v>
      </c>
      <c r="AW253" s="34">
        <v>0.86111111111113603</v>
      </c>
      <c r="AX253" s="35">
        <v>0.86458333333335802</v>
      </c>
      <c r="AY253" s="51">
        <f t="shared" si="78"/>
        <v>0</v>
      </c>
      <c r="AZ253" s="36"/>
      <c r="BA253" s="37"/>
      <c r="BB253" s="38"/>
      <c r="BC253" s="51">
        <f t="shared" si="71"/>
        <v>0</v>
      </c>
      <c r="BD253" s="36"/>
      <c r="BE253" s="37"/>
      <c r="BF253" s="38"/>
      <c r="BG253" s="53">
        <f t="shared" si="82"/>
        <v>0</v>
      </c>
      <c r="BH253" s="79"/>
      <c r="BI253" s="80"/>
      <c r="BJ253" s="81"/>
      <c r="BK253" s="80"/>
      <c r="BL253" s="54">
        <f t="shared" si="72"/>
        <v>0</v>
      </c>
      <c r="BM253" s="34">
        <v>0.86111111111113603</v>
      </c>
      <c r="BN253" s="35">
        <v>0.86458333333335802</v>
      </c>
      <c r="BO253" s="51">
        <f t="shared" si="79"/>
        <v>0</v>
      </c>
      <c r="BP253" s="36"/>
      <c r="BQ253" s="37"/>
      <c r="BR253" s="38"/>
      <c r="BS253" s="51">
        <f t="shared" si="73"/>
        <v>0</v>
      </c>
      <c r="BT253" s="36"/>
      <c r="BU253" s="37"/>
      <c r="BV253" s="38"/>
      <c r="BW253" s="53">
        <f t="shared" si="83"/>
        <v>0</v>
      </c>
      <c r="BX253" s="79"/>
      <c r="BY253" s="80"/>
      <c r="BZ253" s="81"/>
      <c r="CA253" s="80"/>
      <c r="CB253" s="54">
        <f t="shared" si="74"/>
        <v>0</v>
      </c>
    </row>
    <row r="254" spans="1:80" ht="15.75">
      <c r="A254" s="34">
        <v>0.86458333333335802</v>
      </c>
      <c r="B254" s="35">
        <v>0.86805555555558001</v>
      </c>
      <c r="C254" s="51">
        <f t="shared" si="75"/>
        <v>0</v>
      </c>
      <c r="D254" s="36"/>
      <c r="E254" s="37"/>
      <c r="F254" s="38"/>
      <c r="G254" s="51">
        <f t="shared" si="65"/>
        <v>0</v>
      </c>
      <c r="H254" s="36"/>
      <c r="I254" s="37"/>
      <c r="J254" s="38"/>
      <c r="K254" s="53">
        <f t="shared" si="60"/>
        <v>0</v>
      </c>
      <c r="L254" s="79"/>
      <c r="M254" s="80"/>
      <c r="N254" s="81"/>
      <c r="O254" s="80"/>
      <c r="P254" s="54">
        <f t="shared" si="66"/>
        <v>0</v>
      </c>
      <c r="Q254" s="34">
        <v>0.86458333333335802</v>
      </c>
      <c r="R254" s="35">
        <v>0.86805555555558001</v>
      </c>
      <c r="S254" s="51">
        <f t="shared" si="76"/>
        <v>0</v>
      </c>
      <c r="T254" s="36"/>
      <c r="U254" s="37"/>
      <c r="V254" s="38"/>
      <c r="W254" s="51">
        <f t="shared" si="67"/>
        <v>0</v>
      </c>
      <c r="X254" s="36"/>
      <c r="Y254" s="37"/>
      <c r="Z254" s="38"/>
      <c r="AA254" s="53">
        <f t="shared" si="80"/>
        <v>0</v>
      </c>
      <c r="AB254" s="79"/>
      <c r="AC254" s="80"/>
      <c r="AD254" s="81"/>
      <c r="AE254" s="80"/>
      <c r="AF254" s="54">
        <f t="shared" si="68"/>
        <v>0</v>
      </c>
      <c r="AG254" s="34">
        <v>0.86458333333335802</v>
      </c>
      <c r="AH254" s="35">
        <v>0.86805555555558001</v>
      </c>
      <c r="AI254" s="51">
        <f t="shared" si="77"/>
        <v>0</v>
      </c>
      <c r="AJ254" s="36"/>
      <c r="AK254" s="37"/>
      <c r="AL254" s="38"/>
      <c r="AM254" s="51">
        <f t="shared" si="69"/>
        <v>0</v>
      </c>
      <c r="AN254" s="36"/>
      <c r="AO254" s="37"/>
      <c r="AP254" s="38"/>
      <c r="AQ254" s="53">
        <f t="shared" si="81"/>
        <v>0</v>
      </c>
      <c r="AR254" s="79"/>
      <c r="AS254" s="80"/>
      <c r="AT254" s="81"/>
      <c r="AU254" s="80"/>
      <c r="AV254" s="54">
        <f t="shared" si="70"/>
        <v>0</v>
      </c>
      <c r="AW254" s="34">
        <v>0.86458333333335802</v>
      </c>
      <c r="AX254" s="35">
        <v>0.86805555555558001</v>
      </c>
      <c r="AY254" s="51">
        <f t="shared" si="78"/>
        <v>0</v>
      </c>
      <c r="AZ254" s="36"/>
      <c r="BA254" s="37"/>
      <c r="BB254" s="38"/>
      <c r="BC254" s="51">
        <f t="shared" si="71"/>
        <v>0</v>
      </c>
      <c r="BD254" s="36"/>
      <c r="BE254" s="37"/>
      <c r="BF254" s="38"/>
      <c r="BG254" s="53">
        <f t="shared" si="82"/>
        <v>0</v>
      </c>
      <c r="BH254" s="79"/>
      <c r="BI254" s="80"/>
      <c r="BJ254" s="81"/>
      <c r="BK254" s="80"/>
      <c r="BL254" s="54">
        <f t="shared" si="72"/>
        <v>0</v>
      </c>
      <c r="BM254" s="34">
        <v>0.86458333333335802</v>
      </c>
      <c r="BN254" s="35">
        <v>0.86805555555558001</v>
      </c>
      <c r="BO254" s="51">
        <f t="shared" si="79"/>
        <v>0</v>
      </c>
      <c r="BP254" s="36"/>
      <c r="BQ254" s="37"/>
      <c r="BR254" s="38"/>
      <c r="BS254" s="51">
        <f t="shared" si="73"/>
        <v>0</v>
      </c>
      <c r="BT254" s="36"/>
      <c r="BU254" s="37"/>
      <c r="BV254" s="38"/>
      <c r="BW254" s="53">
        <f t="shared" si="83"/>
        <v>0</v>
      </c>
      <c r="BX254" s="79"/>
      <c r="BY254" s="80"/>
      <c r="BZ254" s="81"/>
      <c r="CA254" s="80"/>
      <c r="CB254" s="54">
        <f t="shared" si="74"/>
        <v>0</v>
      </c>
    </row>
    <row r="255" spans="1:80" ht="15.75">
      <c r="A255" s="34">
        <v>0.86805555555558001</v>
      </c>
      <c r="B255" s="35">
        <v>0.87152777777780299</v>
      </c>
      <c r="C255" s="51">
        <f t="shared" si="75"/>
        <v>0</v>
      </c>
      <c r="D255" s="36"/>
      <c r="E255" s="37"/>
      <c r="F255" s="38"/>
      <c r="G255" s="51">
        <f t="shared" si="65"/>
        <v>0</v>
      </c>
      <c r="H255" s="36"/>
      <c r="I255" s="37"/>
      <c r="J255" s="38"/>
      <c r="K255" s="53">
        <f t="shared" si="60"/>
        <v>0</v>
      </c>
      <c r="L255" s="79"/>
      <c r="M255" s="80"/>
      <c r="N255" s="81"/>
      <c r="O255" s="80"/>
      <c r="P255" s="54">
        <f t="shared" si="66"/>
        <v>0</v>
      </c>
      <c r="Q255" s="34">
        <v>0.86805555555558001</v>
      </c>
      <c r="R255" s="35">
        <v>0.87152777777780299</v>
      </c>
      <c r="S255" s="51">
        <f t="shared" si="76"/>
        <v>0</v>
      </c>
      <c r="T255" s="36"/>
      <c r="U255" s="37"/>
      <c r="V255" s="38"/>
      <c r="W255" s="51">
        <f t="shared" si="67"/>
        <v>0</v>
      </c>
      <c r="X255" s="36"/>
      <c r="Y255" s="37"/>
      <c r="Z255" s="38"/>
      <c r="AA255" s="53">
        <f t="shared" si="80"/>
        <v>0</v>
      </c>
      <c r="AB255" s="79"/>
      <c r="AC255" s="80"/>
      <c r="AD255" s="81"/>
      <c r="AE255" s="80"/>
      <c r="AF255" s="54">
        <f t="shared" si="68"/>
        <v>0</v>
      </c>
      <c r="AG255" s="34">
        <v>0.86805555555558001</v>
      </c>
      <c r="AH255" s="35">
        <v>0.87152777777780299</v>
      </c>
      <c r="AI255" s="51">
        <f t="shared" si="77"/>
        <v>0</v>
      </c>
      <c r="AJ255" s="36"/>
      <c r="AK255" s="37"/>
      <c r="AL255" s="38"/>
      <c r="AM255" s="51">
        <f t="shared" si="69"/>
        <v>0</v>
      </c>
      <c r="AN255" s="36"/>
      <c r="AO255" s="37"/>
      <c r="AP255" s="38"/>
      <c r="AQ255" s="53">
        <f t="shared" si="81"/>
        <v>0</v>
      </c>
      <c r="AR255" s="79"/>
      <c r="AS255" s="80"/>
      <c r="AT255" s="81"/>
      <c r="AU255" s="80"/>
      <c r="AV255" s="54">
        <f t="shared" si="70"/>
        <v>0</v>
      </c>
      <c r="AW255" s="34">
        <v>0.86805555555558001</v>
      </c>
      <c r="AX255" s="35">
        <v>0.87152777777780299</v>
      </c>
      <c r="AY255" s="51">
        <f t="shared" si="78"/>
        <v>0</v>
      </c>
      <c r="AZ255" s="36"/>
      <c r="BA255" s="37"/>
      <c r="BB255" s="38"/>
      <c r="BC255" s="51">
        <f t="shared" si="71"/>
        <v>0</v>
      </c>
      <c r="BD255" s="36"/>
      <c r="BE255" s="37"/>
      <c r="BF255" s="38"/>
      <c r="BG255" s="53">
        <f t="shared" si="82"/>
        <v>0</v>
      </c>
      <c r="BH255" s="79"/>
      <c r="BI255" s="80"/>
      <c r="BJ255" s="81"/>
      <c r="BK255" s="80"/>
      <c r="BL255" s="54">
        <f t="shared" si="72"/>
        <v>0</v>
      </c>
      <c r="BM255" s="34">
        <v>0.86805555555558001</v>
      </c>
      <c r="BN255" s="35">
        <v>0.87152777777780299</v>
      </c>
      <c r="BO255" s="51">
        <f t="shared" si="79"/>
        <v>0</v>
      </c>
      <c r="BP255" s="36"/>
      <c r="BQ255" s="37"/>
      <c r="BR255" s="38"/>
      <c r="BS255" s="51">
        <f t="shared" si="73"/>
        <v>0</v>
      </c>
      <c r="BT255" s="36"/>
      <c r="BU255" s="37"/>
      <c r="BV255" s="38"/>
      <c r="BW255" s="53">
        <f t="shared" si="83"/>
        <v>0</v>
      </c>
      <c r="BX255" s="79"/>
      <c r="BY255" s="80"/>
      <c r="BZ255" s="81"/>
      <c r="CA255" s="80"/>
      <c r="CB255" s="54">
        <f t="shared" si="74"/>
        <v>0</v>
      </c>
    </row>
    <row r="256" spans="1:80" ht="15.75">
      <c r="A256" s="34">
        <v>0.87152777777780299</v>
      </c>
      <c r="B256" s="35">
        <v>0.87500000000002498</v>
      </c>
      <c r="C256" s="51">
        <f t="shared" si="75"/>
        <v>0</v>
      </c>
      <c r="D256" s="36"/>
      <c r="E256" s="37"/>
      <c r="F256" s="38"/>
      <c r="G256" s="51">
        <f t="shared" si="65"/>
        <v>0</v>
      </c>
      <c r="H256" s="36"/>
      <c r="I256" s="37"/>
      <c r="J256" s="38"/>
      <c r="K256" s="53">
        <f t="shared" si="60"/>
        <v>0</v>
      </c>
      <c r="L256" s="79"/>
      <c r="M256" s="80"/>
      <c r="N256" s="81"/>
      <c r="O256" s="80"/>
      <c r="P256" s="54">
        <f t="shared" si="66"/>
        <v>0</v>
      </c>
      <c r="Q256" s="34">
        <v>0.87152777777780299</v>
      </c>
      <c r="R256" s="35">
        <v>0.87500000000002498</v>
      </c>
      <c r="S256" s="51">
        <f t="shared" si="76"/>
        <v>0</v>
      </c>
      <c r="T256" s="36"/>
      <c r="U256" s="37"/>
      <c r="V256" s="38"/>
      <c r="W256" s="51">
        <f t="shared" si="67"/>
        <v>0</v>
      </c>
      <c r="X256" s="36"/>
      <c r="Y256" s="37"/>
      <c r="Z256" s="38"/>
      <c r="AA256" s="53">
        <f t="shared" si="80"/>
        <v>0</v>
      </c>
      <c r="AB256" s="79"/>
      <c r="AC256" s="80"/>
      <c r="AD256" s="81"/>
      <c r="AE256" s="80"/>
      <c r="AF256" s="54">
        <f t="shared" si="68"/>
        <v>0</v>
      </c>
      <c r="AG256" s="34">
        <v>0.87152777777780299</v>
      </c>
      <c r="AH256" s="35">
        <v>0.87500000000002498</v>
      </c>
      <c r="AI256" s="51">
        <f t="shared" si="77"/>
        <v>0</v>
      </c>
      <c r="AJ256" s="36"/>
      <c r="AK256" s="37"/>
      <c r="AL256" s="38"/>
      <c r="AM256" s="51">
        <f t="shared" si="69"/>
        <v>0</v>
      </c>
      <c r="AN256" s="36"/>
      <c r="AO256" s="37"/>
      <c r="AP256" s="38"/>
      <c r="AQ256" s="53">
        <f t="shared" si="81"/>
        <v>0</v>
      </c>
      <c r="AR256" s="79"/>
      <c r="AS256" s="80"/>
      <c r="AT256" s="81"/>
      <c r="AU256" s="80"/>
      <c r="AV256" s="54">
        <f t="shared" si="70"/>
        <v>0</v>
      </c>
      <c r="AW256" s="34">
        <v>0.87152777777780299</v>
      </c>
      <c r="AX256" s="35">
        <v>0.87500000000002498</v>
      </c>
      <c r="AY256" s="51">
        <f t="shared" si="78"/>
        <v>0</v>
      </c>
      <c r="AZ256" s="36"/>
      <c r="BA256" s="37"/>
      <c r="BB256" s="38"/>
      <c r="BC256" s="51">
        <f t="shared" si="71"/>
        <v>0</v>
      </c>
      <c r="BD256" s="36"/>
      <c r="BE256" s="37"/>
      <c r="BF256" s="38"/>
      <c r="BG256" s="53">
        <f t="shared" si="82"/>
        <v>0</v>
      </c>
      <c r="BH256" s="79"/>
      <c r="BI256" s="80"/>
      <c r="BJ256" s="81"/>
      <c r="BK256" s="80"/>
      <c r="BL256" s="54">
        <f t="shared" si="72"/>
        <v>0</v>
      </c>
      <c r="BM256" s="34">
        <v>0.87152777777780299</v>
      </c>
      <c r="BN256" s="35">
        <v>0.87500000000002498</v>
      </c>
      <c r="BO256" s="51">
        <f t="shared" si="79"/>
        <v>0</v>
      </c>
      <c r="BP256" s="36"/>
      <c r="BQ256" s="37"/>
      <c r="BR256" s="38"/>
      <c r="BS256" s="51">
        <f t="shared" si="73"/>
        <v>0</v>
      </c>
      <c r="BT256" s="36"/>
      <c r="BU256" s="37"/>
      <c r="BV256" s="38"/>
      <c r="BW256" s="53">
        <f t="shared" si="83"/>
        <v>0</v>
      </c>
      <c r="BX256" s="79"/>
      <c r="BY256" s="80"/>
      <c r="BZ256" s="81"/>
      <c r="CA256" s="80"/>
      <c r="CB256" s="54">
        <f t="shared" si="74"/>
        <v>0</v>
      </c>
    </row>
    <row r="257" spans="1:80" ht="15.75">
      <c r="A257" s="34">
        <v>0.87500000000002498</v>
      </c>
      <c r="B257" s="35">
        <v>0.87847222222224697</v>
      </c>
      <c r="C257" s="51">
        <f t="shared" si="75"/>
        <v>0</v>
      </c>
      <c r="D257" s="36"/>
      <c r="E257" s="37"/>
      <c r="F257" s="38"/>
      <c r="G257" s="51">
        <f t="shared" si="65"/>
        <v>0</v>
      </c>
      <c r="H257" s="36"/>
      <c r="I257" s="37"/>
      <c r="J257" s="38"/>
      <c r="K257" s="53">
        <f t="shared" si="60"/>
        <v>0</v>
      </c>
      <c r="L257" s="79"/>
      <c r="M257" s="80"/>
      <c r="N257" s="81"/>
      <c r="O257" s="80"/>
      <c r="P257" s="54">
        <f t="shared" si="66"/>
        <v>0</v>
      </c>
      <c r="Q257" s="34">
        <v>0.87500000000002498</v>
      </c>
      <c r="R257" s="35">
        <v>0.87847222222224697</v>
      </c>
      <c r="S257" s="51">
        <f t="shared" si="76"/>
        <v>0</v>
      </c>
      <c r="T257" s="36"/>
      <c r="U257" s="37"/>
      <c r="V257" s="38"/>
      <c r="W257" s="51">
        <f t="shared" si="67"/>
        <v>0</v>
      </c>
      <c r="X257" s="36"/>
      <c r="Y257" s="37"/>
      <c r="Z257" s="38"/>
      <c r="AA257" s="53">
        <f t="shared" si="80"/>
        <v>0</v>
      </c>
      <c r="AB257" s="79"/>
      <c r="AC257" s="80"/>
      <c r="AD257" s="81"/>
      <c r="AE257" s="80"/>
      <c r="AF257" s="54">
        <f t="shared" si="68"/>
        <v>0</v>
      </c>
      <c r="AG257" s="34">
        <v>0.87500000000002498</v>
      </c>
      <c r="AH257" s="35">
        <v>0.87847222222224697</v>
      </c>
      <c r="AI257" s="51">
        <f t="shared" si="77"/>
        <v>0</v>
      </c>
      <c r="AJ257" s="36"/>
      <c r="AK257" s="37"/>
      <c r="AL257" s="38"/>
      <c r="AM257" s="51">
        <f t="shared" si="69"/>
        <v>0</v>
      </c>
      <c r="AN257" s="36"/>
      <c r="AO257" s="37"/>
      <c r="AP257" s="38"/>
      <c r="AQ257" s="53">
        <f t="shared" si="81"/>
        <v>0</v>
      </c>
      <c r="AR257" s="79"/>
      <c r="AS257" s="80"/>
      <c r="AT257" s="81"/>
      <c r="AU257" s="80"/>
      <c r="AV257" s="54">
        <f t="shared" si="70"/>
        <v>0</v>
      </c>
      <c r="AW257" s="34">
        <v>0.87500000000002498</v>
      </c>
      <c r="AX257" s="35">
        <v>0.87847222222224697</v>
      </c>
      <c r="AY257" s="51">
        <f t="shared" si="78"/>
        <v>0</v>
      </c>
      <c r="AZ257" s="36"/>
      <c r="BA257" s="37"/>
      <c r="BB257" s="38"/>
      <c r="BC257" s="51">
        <f t="shared" si="71"/>
        <v>0</v>
      </c>
      <c r="BD257" s="36"/>
      <c r="BE257" s="37"/>
      <c r="BF257" s="38"/>
      <c r="BG257" s="53">
        <f t="shared" si="82"/>
        <v>0</v>
      </c>
      <c r="BH257" s="79"/>
      <c r="BI257" s="80"/>
      <c r="BJ257" s="81"/>
      <c r="BK257" s="80"/>
      <c r="BL257" s="54">
        <f t="shared" si="72"/>
        <v>0</v>
      </c>
      <c r="BM257" s="34">
        <v>0.87500000000002498</v>
      </c>
      <c r="BN257" s="35">
        <v>0.87847222222224697</v>
      </c>
      <c r="BO257" s="51">
        <f t="shared" si="79"/>
        <v>0</v>
      </c>
      <c r="BP257" s="36"/>
      <c r="BQ257" s="37"/>
      <c r="BR257" s="38"/>
      <c r="BS257" s="51">
        <f t="shared" si="73"/>
        <v>0</v>
      </c>
      <c r="BT257" s="36"/>
      <c r="BU257" s="37"/>
      <c r="BV257" s="38"/>
      <c r="BW257" s="53">
        <f t="shared" si="83"/>
        <v>0</v>
      </c>
      <c r="BX257" s="79"/>
      <c r="BY257" s="80"/>
      <c r="BZ257" s="81"/>
      <c r="CA257" s="80"/>
      <c r="CB257" s="54">
        <f t="shared" si="74"/>
        <v>0</v>
      </c>
    </row>
    <row r="258" spans="1:80" ht="15.75">
      <c r="A258" s="34">
        <v>0.87847222222224697</v>
      </c>
      <c r="B258" s="35">
        <v>0.88194444444446995</v>
      </c>
      <c r="C258" s="51">
        <f t="shared" si="75"/>
        <v>0</v>
      </c>
      <c r="D258" s="36"/>
      <c r="E258" s="37"/>
      <c r="F258" s="38"/>
      <c r="G258" s="51">
        <f t="shared" si="65"/>
        <v>0</v>
      </c>
      <c r="H258" s="36"/>
      <c r="I258" s="37"/>
      <c r="J258" s="38"/>
      <c r="K258" s="53">
        <f t="shared" si="60"/>
        <v>0</v>
      </c>
      <c r="L258" s="79"/>
      <c r="M258" s="80"/>
      <c r="N258" s="81"/>
      <c r="O258" s="80"/>
      <c r="P258" s="54">
        <f t="shared" si="66"/>
        <v>0</v>
      </c>
      <c r="Q258" s="34">
        <v>0.87847222222224697</v>
      </c>
      <c r="R258" s="35">
        <v>0.88194444444446995</v>
      </c>
      <c r="S258" s="51">
        <f t="shared" si="76"/>
        <v>0</v>
      </c>
      <c r="T258" s="36"/>
      <c r="U258" s="37"/>
      <c r="V258" s="38"/>
      <c r="W258" s="51">
        <f t="shared" si="67"/>
        <v>0</v>
      </c>
      <c r="X258" s="36"/>
      <c r="Y258" s="37"/>
      <c r="Z258" s="38"/>
      <c r="AA258" s="53">
        <f t="shared" si="80"/>
        <v>0</v>
      </c>
      <c r="AB258" s="79"/>
      <c r="AC258" s="80"/>
      <c r="AD258" s="81"/>
      <c r="AE258" s="80"/>
      <c r="AF258" s="54">
        <f t="shared" si="68"/>
        <v>0</v>
      </c>
      <c r="AG258" s="34">
        <v>0.87847222222224697</v>
      </c>
      <c r="AH258" s="35">
        <v>0.88194444444446995</v>
      </c>
      <c r="AI258" s="51">
        <f t="shared" si="77"/>
        <v>0</v>
      </c>
      <c r="AJ258" s="36"/>
      <c r="AK258" s="37"/>
      <c r="AL258" s="38"/>
      <c r="AM258" s="51">
        <f t="shared" si="69"/>
        <v>0</v>
      </c>
      <c r="AN258" s="36"/>
      <c r="AO258" s="37"/>
      <c r="AP258" s="38"/>
      <c r="AQ258" s="53">
        <f t="shared" si="81"/>
        <v>0</v>
      </c>
      <c r="AR258" s="79"/>
      <c r="AS258" s="80"/>
      <c r="AT258" s="81"/>
      <c r="AU258" s="80"/>
      <c r="AV258" s="54">
        <f t="shared" si="70"/>
        <v>0</v>
      </c>
      <c r="AW258" s="34">
        <v>0.87847222222224697</v>
      </c>
      <c r="AX258" s="35">
        <v>0.88194444444446995</v>
      </c>
      <c r="AY258" s="51">
        <f t="shared" si="78"/>
        <v>0</v>
      </c>
      <c r="AZ258" s="36"/>
      <c r="BA258" s="37"/>
      <c r="BB258" s="38"/>
      <c r="BC258" s="51">
        <f t="shared" si="71"/>
        <v>0</v>
      </c>
      <c r="BD258" s="36"/>
      <c r="BE258" s="37"/>
      <c r="BF258" s="38"/>
      <c r="BG258" s="53">
        <f t="shared" si="82"/>
        <v>0</v>
      </c>
      <c r="BH258" s="79"/>
      <c r="BI258" s="80"/>
      <c r="BJ258" s="81"/>
      <c r="BK258" s="80"/>
      <c r="BL258" s="54">
        <f t="shared" si="72"/>
        <v>0</v>
      </c>
      <c r="BM258" s="34">
        <v>0.87847222222224697</v>
      </c>
      <c r="BN258" s="35">
        <v>0.88194444444446995</v>
      </c>
      <c r="BO258" s="51">
        <f t="shared" si="79"/>
        <v>0</v>
      </c>
      <c r="BP258" s="36"/>
      <c r="BQ258" s="37"/>
      <c r="BR258" s="38"/>
      <c r="BS258" s="51">
        <f t="shared" si="73"/>
        <v>0</v>
      </c>
      <c r="BT258" s="36"/>
      <c r="BU258" s="37"/>
      <c r="BV258" s="38"/>
      <c r="BW258" s="53">
        <f t="shared" si="83"/>
        <v>0</v>
      </c>
      <c r="BX258" s="79"/>
      <c r="BY258" s="80"/>
      <c r="BZ258" s="81"/>
      <c r="CA258" s="80"/>
      <c r="CB258" s="54">
        <f t="shared" si="74"/>
        <v>0</v>
      </c>
    </row>
    <row r="259" spans="1:80" ht="15.75">
      <c r="A259" s="34">
        <v>0.88194444444446995</v>
      </c>
      <c r="B259" s="35">
        <v>0.88541666666669205</v>
      </c>
      <c r="C259" s="51">
        <f t="shared" si="75"/>
        <v>0</v>
      </c>
      <c r="D259" s="36"/>
      <c r="E259" s="37"/>
      <c r="F259" s="38"/>
      <c r="G259" s="51">
        <f t="shared" si="65"/>
        <v>0</v>
      </c>
      <c r="H259" s="36"/>
      <c r="I259" s="37"/>
      <c r="J259" s="38"/>
      <c r="K259" s="53">
        <f t="shared" si="60"/>
        <v>0</v>
      </c>
      <c r="L259" s="79"/>
      <c r="M259" s="80"/>
      <c r="N259" s="81"/>
      <c r="O259" s="80"/>
      <c r="P259" s="54">
        <f t="shared" si="66"/>
        <v>0</v>
      </c>
      <c r="Q259" s="34">
        <v>0.88194444444446995</v>
      </c>
      <c r="R259" s="35">
        <v>0.88541666666669205</v>
      </c>
      <c r="S259" s="51">
        <f t="shared" si="76"/>
        <v>0</v>
      </c>
      <c r="T259" s="36"/>
      <c r="U259" s="37"/>
      <c r="V259" s="38"/>
      <c r="W259" s="51">
        <f t="shared" si="67"/>
        <v>0</v>
      </c>
      <c r="X259" s="36"/>
      <c r="Y259" s="37"/>
      <c r="Z259" s="38"/>
      <c r="AA259" s="53">
        <f t="shared" si="80"/>
        <v>0</v>
      </c>
      <c r="AB259" s="79"/>
      <c r="AC259" s="80"/>
      <c r="AD259" s="81"/>
      <c r="AE259" s="80"/>
      <c r="AF259" s="54">
        <f t="shared" si="68"/>
        <v>0</v>
      </c>
      <c r="AG259" s="34">
        <v>0.88194444444446995</v>
      </c>
      <c r="AH259" s="35">
        <v>0.88541666666669205</v>
      </c>
      <c r="AI259" s="51">
        <f t="shared" si="77"/>
        <v>0</v>
      </c>
      <c r="AJ259" s="36"/>
      <c r="AK259" s="37"/>
      <c r="AL259" s="38"/>
      <c r="AM259" s="51">
        <f t="shared" si="69"/>
        <v>0</v>
      </c>
      <c r="AN259" s="36"/>
      <c r="AO259" s="37"/>
      <c r="AP259" s="38"/>
      <c r="AQ259" s="53">
        <f t="shared" si="81"/>
        <v>0</v>
      </c>
      <c r="AR259" s="79"/>
      <c r="AS259" s="80"/>
      <c r="AT259" s="81"/>
      <c r="AU259" s="80"/>
      <c r="AV259" s="54">
        <f t="shared" si="70"/>
        <v>0</v>
      </c>
      <c r="AW259" s="34">
        <v>0.88194444444446995</v>
      </c>
      <c r="AX259" s="35">
        <v>0.88541666666669205</v>
      </c>
      <c r="AY259" s="51">
        <f t="shared" si="78"/>
        <v>0</v>
      </c>
      <c r="AZ259" s="36"/>
      <c r="BA259" s="37"/>
      <c r="BB259" s="38"/>
      <c r="BC259" s="51">
        <f t="shared" si="71"/>
        <v>0</v>
      </c>
      <c r="BD259" s="36"/>
      <c r="BE259" s="37"/>
      <c r="BF259" s="38"/>
      <c r="BG259" s="53">
        <f t="shared" si="82"/>
        <v>0</v>
      </c>
      <c r="BH259" s="79"/>
      <c r="BI259" s="80"/>
      <c r="BJ259" s="81"/>
      <c r="BK259" s="80"/>
      <c r="BL259" s="54">
        <f t="shared" si="72"/>
        <v>0</v>
      </c>
      <c r="BM259" s="34">
        <v>0.88194444444446995</v>
      </c>
      <c r="BN259" s="35">
        <v>0.88541666666669205</v>
      </c>
      <c r="BO259" s="51">
        <f t="shared" si="79"/>
        <v>0</v>
      </c>
      <c r="BP259" s="36"/>
      <c r="BQ259" s="37"/>
      <c r="BR259" s="38"/>
      <c r="BS259" s="51">
        <f t="shared" si="73"/>
        <v>0</v>
      </c>
      <c r="BT259" s="36"/>
      <c r="BU259" s="37"/>
      <c r="BV259" s="38"/>
      <c r="BW259" s="53">
        <f t="shared" si="83"/>
        <v>0</v>
      </c>
      <c r="BX259" s="79"/>
      <c r="BY259" s="80"/>
      <c r="BZ259" s="81"/>
      <c r="CA259" s="80"/>
      <c r="CB259" s="54">
        <f t="shared" si="74"/>
        <v>0</v>
      </c>
    </row>
    <row r="260" spans="1:80" ht="15.75">
      <c r="A260" s="34">
        <v>0.88541666666669205</v>
      </c>
      <c r="B260" s="35">
        <v>0.88888888888891404</v>
      </c>
      <c r="C260" s="51">
        <f t="shared" si="75"/>
        <v>0</v>
      </c>
      <c r="D260" s="36"/>
      <c r="E260" s="37"/>
      <c r="F260" s="38"/>
      <c r="G260" s="51">
        <f t="shared" si="65"/>
        <v>0</v>
      </c>
      <c r="H260" s="36"/>
      <c r="I260" s="37"/>
      <c r="J260" s="38"/>
      <c r="K260" s="53">
        <f>H260+I260+J260</f>
        <v>0</v>
      </c>
      <c r="L260" s="79"/>
      <c r="M260" s="80"/>
      <c r="N260" s="81"/>
      <c r="O260" s="80"/>
      <c r="P260" s="54">
        <f t="shared" si="66"/>
        <v>0</v>
      </c>
      <c r="Q260" s="34">
        <v>0.88541666666669205</v>
      </c>
      <c r="R260" s="35">
        <v>0.88888888888891404</v>
      </c>
      <c r="S260" s="51">
        <f t="shared" si="76"/>
        <v>0</v>
      </c>
      <c r="T260" s="36"/>
      <c r="U260" s="37"/>
      <c r="V260" s="38"/>
      <c r="W260" s="51">
        <f t="shared" si="67"/>
        <v>0</v>
      </c>
      <c r="X260" s="36"/>
      <c r="Y260" s="37"/>
      <c r="Z260" s="38"/>
      <c r="AA260" s="53">
        <f>X260+Y260+Z260</f>
        <v>0</v>
      </c>
      <c r="AB260" s="79"/>
      <c r="AC260" s="80"/>
      <c r="AD260" s="81"/>
      <c r="AE260" s="80"/>
      <c r="AF260" s="54">
        <f t="shared" si="68"/>
        <v>0</v>
      </c>
      <c r="AG260" s="34">
        <v>0.88541666666669205</v>
      </c>
      <c r="AH260" s="35">
        <v>0.88888888888891404</v>
      </c>
      <c r="AI260" s="51">
        <f t="shared" si="77"/>
        <v>0</v>
      </c>
      <c r="AJ260" s="36"/>
      <c r="AK260" s="37"/>
      <c r="AL260" s="38"/>
      <c r="AM260" s="51">
        <f t="shared" si="69"/>
        <v>0</v>
      </c>
      <c r="AN260" s="36"/>
      <c r="AO260" s="37"/>
      <c r="AP260" s="38"/>
      <c r="AQ260" s="53">
        <f>AN260+AO260+AP260</f>
        <v>0</v>
      </c>
      <c r="AR260" s="79"/>
      <c r="AS260" s="80"/>
      <c r="AT260" s="81"/>
      <c r="AU260" s="80"/>
      <c r="AV260" s="54">
        <f t="shared" si="70"/>
        <v>0</v>
      </c>
      <c r="AW260" s="34">
        <v>0.88541666666669205</v>
      </c>
      <c r="AX260" s="35">
        <v>0.88888888888891404</v>
      </c>
      <c r="AY260" s="51">
        <f t="shared" si="78"/>
        <v>0</v>
      </c>
      <c r="AZ260" s="36"/>
      <c r="BA260" s="37"/>
      <c r="BB260" s="38"/>
      <c r="BC260" s="51">
        <f t="shared" si="71"/>
        <v>0</v>
      </c>
      <c r="BD260" s="36"/>
      <c r="BE260" s="37"/>
      <c r="BF260" s="38"/>
      <c r="BG260" s="53">
        <f>BD260+BE260+BF260</f>
        <v>0</v>
      </c>
      <c r="BH260" s="79"/>
      <c r="BI260" s="80"/>
      <c r="BJ260" s="81"/>
      <c r="BK260" s="80"/>
      <c r="BL260" s="54">
        <f t="shared" si="72"/>
        <v>0</v>
      </c>
      <c r="BM260" s="34">
        <v>0.88541666666669205</v>
      </c>
      <c r="BN260" s="35">
        <v>0.88888888888891404</v>
      </c>
      <c r="BO260" s="51">
        <f t="shared" si="79"/>
        <v>0</v>
      </c>
      <c r="BP260" s="36"/>
      <c r="BQ260" s="37"/>
      <c r="BR260" s="38"/>
      <c r="BS260" s="51">
        <f t="shared" si="73"/>
        <v>0</v>
      </c>
      <c r="BT260" s="36"/>
      <c r="BU260" s="37"/>
      <c r="BV260" s="38"/>
      <c r="BW260" s="53">
        <f>BT260+BU260+BV260</f>
        <v>0</v>
      </c>
      <c r="BX260" s="79"/>
      <c r="BY260" s="80"/>
      <c r="BZ260" s="81"/>
      <c r="CA260" s="80"/>
      <c r="CB260" s="54">
        <f t="shared" si="74"/>
        <v>0</v>
      </c>
    </row>
    <row r="261" spans="1:80" ht="15.75">
      <c r="A261" s="34">
        <v>0.88888888888891404</v>
      </c>
      <c r="B261" s="35">
        <v>0.89236111111113603</v>
      </c>
      <c r="C261" s="51">
        <f t="shared" si="75"/>
        <v>0</v>
      </c>
      <c r="D261" s="36"/>
      <c r="E261" s="37"/>
      <c r="F261" s="38"/>
      <c r="G261" s="51">
        <f t="shared" si="65"/>
        <v>0</v>
      </c>
      <c r="H261" s="36"/>
      <c r="I261" s="37"/>
      <c r="J261" s="38"/>
      <c r="K261" s="53">
        <f t="shared" ref="K261:K270" si="84">H261+I261+J261</f>
        <v>0</v>
      </c>
      <c r="L261" s="79"/>
      <c r="M261" s="80"/>
      <c r="N261" s="81"/>
      <c r="O261" s="80"/>
      <c r="P261" s="54">
        <f t="shared" si="66"/>
        <v>0</v>
      </c>
      <c r="Q261" s="34">
        <v>0.88888888888891404</v>
      </c>
      <c r="R261" s="35">
        <v>0.89236111111113603</v>
      </c>
      <c r="S261" s="51">
        <f t="shared" si="76"/>
        <v>0</v>
      </c>
      <c r="T261" s="36"/>
      <c r="U261" s="37"/>
      <c r="V261" s="38"/>
      <c r="W261" s="51">
        <f t="shared" si="67"/>
        <v>0</v>
      </c>
      <c r="X261" s="36"/>
      <c r="Y261" s="37"/>
      <c r="Z261" s="38"/>
      <c r="AA261" s="53">
        <f t="shared" ref="AA261:AA270" si="85">X261+Y261+Z261</f>
        <v>0</v>
      </c>
      <c r="AB261" s="79"/>
      <c r="AC261" s="80"/>
      <c r="AD261" s="81"/>
      <c r="AE261" s="80"/>
      <c r="AF261" s="54">
        <f t="shared" si="68"/>
        <v>0</v>
      </c>
      <c r="AG261" s="34">
        <v>0.88888888888891404</v>
      </c>
      <c r="AH261" s="35">
        <v>0.89236111111113603</v>
      </c>
      <c r="AI261" s="51">
        <f t="shared" si="77"/>
        <v>0</v>
      </c>
      <c r="AJ261" s="36"/>
      <c r="AK261" s="37"/>
      <c r="AL261" s="38"/>
      <c r="AM261" s="51">
        <f t="shared" si="69"/>
        <v>0</v>
      </c>
      <c r="AN261" s="36"/>
      <c r="AO261" s="37"/>
      <c r="AP261" s="38"/>
      <c r="AQ261" s="53">
        <f t="shared" ref="AQ261:AQ270" si="86">AN261+AO261+AP261</f>
        <v>0</v>
      </c>
      <c r="AR261" s="79"/>
      <c r="AS261" s="80"/>
      <c r="AT261" s="81"/>
      <c r="AU261" s="80"/>
      <c r="AV261" s="54">
        <f t="shared" si="70"/>
        <v>0</v>
      </c>
      <c r="AW261" s="34">
        <v>0.88888888888891404</v>
      </c>
      <c r="AX261" s="35">
        <v>0.89236111111113603</v>
      </c>
      <c r="AY261" s="51">
        <f t="shared" si="78"/>
        <v>0</v>
      </c>
      <c r="AZ261" s="36"/>
      <c r="BA261" s="37"/>
      <c r="BB261" s="38"/>
      <c r="BC261" s="51">
        <f t="shared" si="71"/>
        <v>0</v>
      </c>
      <c r="BD261" s="36"/>
      <c r="BE261" s="37"/>
      <c r="BF261" s="38"/>
      <c r="BG261" s="53">
        <f t="shared" ref="BG261:BG270" si="87">BD261+BE261+BF261</f>
        <v>0</v>
      </c>
      <c r="BH261" s="79"/>
      <c r="BI261" s="80"/>
      <c r="BJ261" s="81"/>
      <c r="BK261" s="80"/>
      <c r="BL261" s="54">
        <f t="shared" si="72"/>
        <v>0</v>
      </c>
      <c r="BM261" s="34">
        <v>0.88888888888891404</v>
      </c>
      <c r="BN261" s="35">
        <v>0.89236111111113603</v>
      </c>
      <c r="BO261" s="51">
        <f t="shared" si="79"/>
        <v>0</v>
      </c>
      <c r="BP261" s="36"/>
      <c r="BQ261" s="37"/>
      <c r="BR261" s="38"/>
      <c r="BS261" s="51">
        <f t="shared" si="73"/>
        <v>0</v>
      </c>
      <c r="BT261" s="36"/>
      <c r="BU261" s="37"/>
      <c r="BV261" s="38"/>
      <c r="BW261" s="53">
        <f t="shared" ref="BW261:BW270" si="88">BT261+BU261+BV261</f>
        <v>0</v>
      </c>
      <c r="BX261" s="79"/>
      <c r="BY261" s="80"/>
      <c r="BZ261" s="81"/>
      <c r="CA261" s="80"/>
      <c r="CB261" s="54">
        <f t="shared" si="74"/>
        <v>0</v>
      </c>
    </row>
    <row r="262" spans="1:80" ht="15.75">
      <c r="A262" s="34">
        <v>0.89236111111113603</v>
      </c>
      <c r="B262" s="35">
        <v>0.89583333333335902</v>
      </c>
      <c r="C262" s="51">
        <f t="shared" si="75"/>
        <v>0</v>
      </c>
      <c r="D262" s="36"/>
      <c r="E262" s="37"/>
      <c r="F262" s="38"/>
      <c r="G262" s="51">
        <f t="shared" ref="G262:G292" si="89">K262+P262</f>
        <v>0</v>
      </c>
      <c r="H262" s="36"/>
      <c r="I262" s="37"/>
      <c r="J262" s="38"/>
      <c r="K262" s="53">
        <f t="shared" si="84"/>
        <v>0</v>
      </c>
      <c r="L262" s="79"/>
      <c r="M262" s="80"/>
      <c r="N262" s="81"/>
      <c r="O262" s="80"/>
      <c r="P262" s="54">
        <f t="shared" ref="P262:P292" si="90">L262+M262+N262+O262</f>
        <v>0</v>
      </c>
      <c r="Q262" s="34">
        <v>0.89236111111113603</v>
      </c>
      <c r="R262" s="35">
        <v>0.89583333333335902</v>
      </c>
      <c r="S262" s="51">
        <f t="shared" si="76"/>
        <v>0</v>
      </c>
      <c r="T262" s="36"/>
      <c r="U262" s="37"/>
      <c r="V262" s="38"/>
      <c r="W262" s="51">
        <f t="shared" ref="W262:W292" si="91">AA262+AF262</f>
        <v>0</v>
      </c>
      <c r="X262" s="36"/>
      <c r="Y262" s="37"/>
      <c r="Z262" s="38"/>
      <c r="AA262" s="53">
        <f t="shared" si="85"/>
        <v>0</v>
      </c>
      <c r="AB262" s="79"/>
      <c r="AC262" s="80"/>
      <c r="AD262" s="81"/>
      <c r="AE262" s="80"/>
      <c r="AF262" s="54">
        <f t="shared" ref="AF262:AF292" si="92">AB262+AC262+AD262+AE262</f>
        <v>0</v>
      </c>
      <c r="AG262" s="34">
        <v>0.89236111111113603</v>
      </c>
      <c r="AH262" s="35">
        <v>0.89583333333335902</v>
      </c>
      <c r="AI262" s="51">
        <f t="shared" si="77"/>
        <v>0</v>
      </c>
      <c r="AJ262" s="36"/>
      <c r="AK262" s="37"/>
      <c r="AL262" s="38"/>
      <c r="AM262" s="51">
        <f t="shared" ref="AM262:AM292" si="93">AQ262+AV262</f>
        <v>0</v>
      </c>
      <c r="AN262" s="36"/>
      <c r="AO262" s="37"/>
      <c r="AP262" s="38"/>
      <c r="AQ262" s="53">
        <f t="shared" si="86"/>
        <v>0</v>
      </c>
      <c r="AR262" s="79"/>
      <c r="AS262" s="80"/>
      <c r="AT262" s="81"/>
      <c r="AU262" s="80"/>
      <c r="AV262" s="54">
        <f t="shared" ref="AV262:AV292" si="94">AR262+AS262+AT262+AU262</f>
        <v>0</v>
      </c>
      <c r="AW262" s="34">
        <v>0.89236111111113603</v>
      </c>
      <c r="AX262" s="35">
        <v>0.89583333333335902</v>
      </c>
      <c r="AY262" s="51">
        <f t="shared" si="78"/>
        <v>0</v>
      </c>
      <c r="AZ262" s="36"/>
      <c r="BA262" s="37"/>
      <c r="BB262" s="38"/>
      <c r="BC262" s="51">
        <f t="shared" ref="BC262:BC292" si="95">BG262+BL262</f>
        <v>0</v>
      </c>
      <c r="BD262" s="36"/>
      <c r="BE262" s="37"/>
      <c r="BF262" s="38"/>
      <c r="BG262" s="53">
        <f t="shared" si="87"/>
        <v>0</v>
      </c>
      <c r="BH262" s="79"/>
      <c r="BI262" s="80"/>
      <c r="BJ262" s="81"/>
      <c r="BK262" s="80"/>
      <c r="BL262" s="54">
        <f t="shared" ref="BL262:BL292" si="96">BH262+BI262+BJ262+BK262</f>
        <v>0</v>
      </c>
      <c r="BM262" s="34">
        <v>0.89236111111113603</v>
      </c>
      <c r="BN262" s="35">
        <v>0.89583333333335902</v>
      </c>
      <c r="BO262" s="51">
        <f t="shared" si="79"/>
        <v>0</v>
      </c>
      <c r="BP262" s="36"/>
      <c r="BQ262" s="37"/>
      <c r="BR262" s="38"/>
      <c r="BS262" s="51">
        <f t="shared" ref="BS262:BS292" si="97">BW262+CB262</f>
        <v>0</v>
      </c>
      <c r="BT262" s="36"/>
      <c r="BU262" s="37"/>
      <c r="BV262" s="38"/>
      <c r="BW262" s="53">
        <f t="shared" si="88"/>
        <v>0</v>
      </c>
      <c r="BX262" s="79"/>
      <c r="BY262" s="80"/>
      <c r="BZ262" s="81"/>
      <c r="CA262" s="80"/>
      <c r="CB262" s="54">
        <f t="shared" ref="CB262:CB292" si="98">BX262+BY262+BZ262+CA262</f>
        <v>0</v>
      </c>
    </row>
    <row r="263" spans="1:80" ht="15.75">
      <c r="A263" s="34">
        <v>0.89583333333335902</v>
      </c>
      <c r="B263" s="35">
        <v>0.899305555555581</v>
      </c>
      <c r="C263" s="51">
        <f t="shared" ref="C263:C292" si="99">D263+E263+F263</f>
        <v>0</v>
      </c>
      <c r="D263" s="36"/>
      <c r="E263" s="37"/>
      <c r="F263" s="38"/>
      <c r="G263" s="51">
        <f t="shared" si="89"/>
        <v>0</v>
      </c>
      <c r="H263" s="36"/>
      <c r="I263" s="37"/>
      <c r="J263" s="38"/>
      <c r="K263" s="53">
        <f t="shared" si="84"/>
        <v>0</v>
      </c>
      <c r="L263" s="79"/>
      <c r="M263" s="80"/>
      <c r="N263" s="81"/>
      <c r="O263" s="80"/>
      <c r="P263" s="54">
        <f t="shared" si="90"/>
        <v>0</v>
      </c>
      <c r="Q263" s="34">
        <v>0.89583333333335902</v>
      </c>
      <c r="R263" s="35">
        <v>0.899305555555581</v>
      </c>
      <c r="S263" s="51">
        <f t="shared" ref="S263:S292" si="100">T263+U263+V263</f>
        <v>0</v>
      </c>
      <c r="T263" s="36"/>
      <c r="U263" s="37"/>
      <c r="V263" s="38"/>
      <c r="W263" s="51">
        <f t="shared" si="91"/>
        <v>0</v>
      </c>
      <c r="X263" s="36"/>
      <c r="Y263" s="37"/>
      <c r="Z263" s="38"/>
      <c r="AA263" s="53">
        <f t="shared" si="85"/>
        <v>0</v>
      </c>
      <c r="AB263" s="79"/>
      <c r="AC263" s="80"/>
      <c r="AD263" s="81"/>
      <c r="AE263" s="80"/>
      <c r="AF263" s="54">
        <f t="shared" si="92"/>
        <v>0</v>
      </c>
      <c r="AG263" s="34">
        <v>0.89583333333335902</v>
      </c>
      <c r="AH263" s="35">
        <v>0.899305555555581</v>
      </c>
      <c r="AI263" s="51">
        <f t="shared" ref="AI263:AI292" si="101">AJ263+AK263+AL263</f>
        <v>0</v>
      </c>
      <c r="AJ263" s="36"/>
      <c r="AK263" s="37"/>
      <c r="AL263" s="38"/>
      <c r="AM263" s="51">
        <f t="shared" si="93"/>
        <v>0</v>
      </c>
      <c r="AN263" s="36"/>
      <c r="AO263" s="37"/>
      <c r="AP263" s="38"/>
      <c r="AQ263" s="53">
        <f t="shared" si="86"/>
        <v>0</v>
      </c>
      <c r="AR263" s="79"/>
      <c r="AS263" s="80"/>
      <c r="AT263" s="81"/>
      <c r="AU263" s="80"/>
      <c r="AV263" s="54">
        <f t="shared" si="94"/>
        <v>0</v>
      </c>
      <c r="AW263" s="34">
        <v>0.89583333333335902</v>
      </c>
      <c r="AX263" s="35">
        <v>0.899305555555581</v>
      </c>
      <c r="AY263" s="51">
        <f t="shared" ref="AY263:AY292" si="102">AZ263+BA263+BB263</f>
        <v>0</v>
      </c>
      <c r="AZ263" s="36"/>
      <c r="BA263" s="37"/>
      <c r="BB263" s="38"/>
      <c r="BC263" s="51">
        <f t="shared" si="95"/>
        <v>0</v>
      </c>
      <c r="BD263" s="36"/>
      <c r="BE263" s="37"/>
      <c r="BF263" s="38"/>
      <c r="BG263" s="53">
        <f t="shared" si="87"/>
        <v>0</v>
      </c>
      <c r="BH263" s="79"/>
      <c r="BI263" s="80"/>
      <c r="BJ263" s="81"/>
      <c r="BK263" s="80"/>
      <c r="BL263" s="54">
        <f t="shared" si="96"/>
        <v>0</v>
      </c>
      <c r="BM263" s="34">
        <v>0.89583333333335902</v>
      </c>
      <c r="BN263" s="35">
        <v>0.899305555555581</v>
      </c>
      <c r="BO263" s="51">
        <f t="shared" ref="BO263:BO292" si="103">BP263+BQ263+BR263</f>
        <v>0</v>
      </c>
      <c r="BP263" s="36"/>
      <c r="BQ263" s="37"/>
      <c r="BR263" s="38"/>
      <c r="BS263" s="51">
        <f t="shared" si="97"/>
        <v>0</v>
      </c>
      <c r="BT263" s="36"/>
      <c r="BU263" s="37"/>
      <c r="BV263" s="38"/>
      <c r="BW263" s="53">
        <f t="shared" si="88"/>
        <v>0</v>
      </c>
      <c r="BX263" s="79"/>
      <c r="BY263" s="80"/>
      <c r="BZ263" s="81"/>
      <c r="CA263" s="80"/>
      <c r="CB263" s="54">
        <f t="shared" si="98"/>
        <v>0</v>
      </c>
    </row>
    <row r="264" spans="1:80" ht="15.75">
      <c r="A264" s="34">
        <v>0.899305555555581</v>
      </c>
      <c r="B264" s="35">
        <v>0.90277777777780299</v>
      </c>
      <c r="C264" s="51">
        <f t="shared" si="99"/>
        <v>0</v>
      </c>
      <c r="D264" s="36"/>
      <c r="E264" s="37"/>
      <c r="F264" s="38"/>
      <c r="G264" s="51">
        <f t="shared" si="89"/>
        <v>0</v>
      </c>
      <c r="H264" s="36"/>
      <c r="I264" s="37"/>
      <c r="J264" s="38"/>
      <c r="K264" s="53">
        <f t="shared" si="84"/>
        <v>0</v>
      </c>
      <c r="L264" s="79"/>
      <c r="M264" s="80"/>
      <c r="N264" s="81"/>
      <c r="O264" s="80"/>
      <c r="P264" s="54">
        <f t="shared" si="90"/>
        <v>0</v>
      </c>
      <c r="Q264" s="34">
        <v>0.899305555555581</v>
      </c>
      <c r="R264" s="35">
        <v>0.90277777777780299</v>
      </c>
      <c r="S264" s="51">
        <f t="shared" si="100"/>
        <v>0</v>
      </c>
      <c r="T264" s="36"/>
      <c r="U264" s="37"/>
      <c r="V264" s="38"/>
      <c r="W264" s="51">
        <f t="shared" si="91"/>
        <v>0</v>
      </c>
      <c r="X264" s="36"/>
      <c r="Y264" s="37"/>
      <c r="Z264" s="38"/>
      <c r="AA264" s="53">
        <f t="shared" si="85"/>
        <v>0</v>
      </c>
      <c r="AB264" s="79"/>
      <c r="AC264" s="80"/>
      <c r="AD264" s="81"/>
      <c r="AE264" s="80"/>
      <c r="AF264" s="54">
        <f t="shared" si="92"/>
        <v>0</v>
      </c>
      <c r="AG264" s="34">
        <v>0.899305555555581</v>
      </c>
      <c r="AH264" s="35">
        <v>0.90277777777780299</v>
      </c>
      <c r="AI264" s="51">
        <f t="shared" si="101"/>
        <v>0</v>
      </c>
      <c r="AJ264" s="36"/>
      <c r="AK264" s="37"/>
      <c r="AL264" s="38"/>
      <c r="AM264" s="51">
        <f t="shared" si="93"/>
        <v>0</v>
      </c>
      <c r="AN264" s="36"/>
      <c r="AO264" s="37"/>
      <c r="AP264" s="38"/>
      <c r="AQ264" s="53">
        <f t="shared" si="86"/>
        <v>0</v>
      </c>
      <c r="AR264" s="79"/>
      <c r="AS264" s="80"/>
      <c r="AT264" s="81"/>
      <c r="AU264" s="80"/>
      <c r="AV264" s="54">
        <f t="shared" si="94"/>
        <v>0</v>
      </c>
      <c r="AW264" s="34">
        <v>0.899305555555581</v>
      </c>
      <c r="AX264" s="35">
        <v>0.90277777777780299</v>
      </c>
      <c r="AY264" s="51">
        <f t="shared" si="102"/>
        <v>0</v>
      </c>
      <c r="AZ264" s="36"/>
      <c r="BA264" s="37"/>
      <c r="BB264" s="38"/>
      <c r="BC264" s="51">
        <f t="shared" si="95"/>
        <v>0</v>
      </c>
      <c r="BD264" s="36"/>
      <c r="BE264" s="37"/>
      <c r="BF264" s="38"/>
      <c r="BG264" s="53">
        <f t="shared" si="87"/>
        <v>0</v>
      </c>
      <c r="BH264" s="79"/>
      <c r="BI264" s="80"/>
      <c r="BJ264" s="81"/>
      <c r="BK264" s="80"/>
      <c r="BL264" s="54">
        <f t="shared" si="96"/>
        <v>0</v>
      </c>
      <c r="BM264" s="34">
        <v>0.899305555555581</v>
      </c>
      <c r="BN264" s="35">
        <v>0.90277777777780299</v>
      </c>
      <c r="BO264" s="51">
        <f t="shared" si="103"/>
        <v>0</v>
      </c>
      <c r="BP264" s="36"/>
      <c r="BQ264" s="37"/>
      <c r="BR264" s="38"/>
      <c r="BS264" s="51">
        <f t="shared" si="97"/>
        <v>0</v>
      </c>
      <c r="BT264" s="36"/>
      <c r="BU264" s="37"/>
      <c r="BV264" s="38"/>
      <c r="BW264" s="53">
        <f t="shared" si="88"/>
        <v>0</v>
      </c>
      <c r="BX264" s="79"/>
      <c r="BY264" s="80"/>
      <c r="BZ264" s="81"/>
      <c r="CA264" s="80"/>
      <c r="CB264" s="54">
        <f t="shared" si="98"/>
        <v>0</v>
      </c>
    </row>
    <row r="265" spans="1:80" ht="15.75">
      <c r="A265" s="34">
        <v>0.90277777777780299</v>
      </c>
      <c r="B265" s="35">
        <v>0.90625000000002598</v>
      </c>
      <c r="C265" s="51">
        <f t="shared" si="99"/>
        <v>0</v>
      </c>
      <c r="D265" s="36"/>
      <c r="E265" s="37"/>
      <c r="F265" s="38"/>
      <c r="G265" s="51">
        <f t="shared" si="89"/>
        <v>0</v>
      </c>
      <c r="H265" s="36"/>
      <c r="I265" s="37"/>
      <c r="J265" s="38"/>
      <c r="K265" s="53">
        <f t="shared" si="84"/>
        <v>0</v>
      </c>
      <c r="L265" s="79"/>
      <c r="M265" s="80"/>
      <c r="N265" s="81"/>
      <c r="O265" s="80"/>
      <c r="P265" s="54">
        <f t="shared" si="90"/>
        <v>0</v>
      </c>
      <c r="Q265" s="34">
        <v>0.90277777777780299</v>
      </c>
      <c r="R265" s="35">
        <v>0.90625000000002598</v>
      </c>
      <c r="S265" s="51">
        <f t="shared" si="100"/>
        <v>0</v>
      </c>
      <c r="T265" s="36"/>
      <c r="U265" s="37"/>
      <c r="V265" s="38"/>
      <c r="W265" s="51">
        <f t="shared" si="91"/>
        <v>0</v>
      </c>
      <c r="X265" s="36"/>
      <c r="Y265" s="37"/>
      <c r="Z265" s="38"/>
      <c r="AA265" s="53">
        <f t="shared" si="85"/>
        <v>0</v>
      </c>
      <c r="AB265" s="79"/>
      <c r="AC265" s="80"/>
      <c r="AD265" s="81"/>
      <c r="AE265" s="80"/>
      <c r="AF265" s="54">
        <f t="shared" si="92"/>
        <v>0</v>
      </c>
      <c r="AG265" s="34">
        <v>0.90277777777780299</v>
      </c>
      <c r="AH265" s="35">
        <v>0.90625000000002598</v>
      </c>
      <c r="AI265" s="51">
        <f t="shared" si="101"/>
        <v>0</v>
      </c>
      <c r="AJ265" s="36"/>
      <c r="AK265" s="37"/>
      <c r="AL265" s="38"/>
      <c r="AM265" s="51">
        <f t="shared" si="93"/>
        <v>0</v>
      </c>
      <c r="AN265" s="36"/>
      <c r="AO265" s="37"/>
      <c r="AP265" s="38"/>
      <c r="AQ265" s="53">
        <f t="shared" si="86"/>
        <v>0</v>
      </c>
      <c r="AR265" s="79"/>
      <c r="AS265" s="80"/>
      <c r="AT265" s="81"/>
      <c r="AU265" s="80"/>
      <c r="AV265" s="54">
        <f t="shared" si="94"/>
        <v>0</v>
      </c>
      <c r="AW265" s="34">
        <v>0.90277777777780299</v>
      </c>
      <c r="AX265" s="35">
        <v>0.90625000000002598</v>
      </c>
      <c r="AY265" s="51">
        <f t="shared" si="102"/>
        <v>0</v>
      </c>
      <c r="AZ265" s="36"/>
      <c r="BA265" s="37"/>
      <c r="BB265" s="38"/>
      <c r="BC265" s="51">
        <f t="shared" si="95"/>
        <v>0</v>
      </c>
      <c r="BD265" s="36"/>
      <c r="BE265" s="37"/>
      <c r="BF265" s="38"/>
      <c r="BG265" s="53">
        <f t="shared" si="87"/>
        <v>0</v>
      </c>
      <c r="BH265" s="79"/>
      <c r="BI265" s="80"/>
      <c r="BJ265" s="81"/>
      <c r="BK265" s="80"/>
      <c r="BL265" s="54">
        <f t="shared" si="96"/>
        <v>0</v>
      </c>
      <c r="BM265" s="34">
        <v>0.90277777777780299</v>
      </c>
      <c r="BN265" s="35">
        <v>0.90625000000002598</v>
      </c>
      <c r="BO265" s="51">
        <f t="shared" si="103"/>
        <v>0</v>
      </c>
      <c r="BP265" s="36"/>
      <c r="BQ265" s="37"/>
      <c r="BR265" s="38"/>
      <c r="BS265" s="51">
        <f t="shared" si="97"/>
        <v>0</v>
      </c>
      <c r="BT265" s="36"/>
      <c r="BU265" s="37"/>
      <c r="BV265" s="38"/>
      <c r="BW265" s="53">
        <f t="shared" si="88"/>
        <v>0</v>
      </c>
      <c r="BX265" s="79"/>
      <c r="BY265" s="80"/>
      <c r="BZ265" s="81"/>
      <c r="CA265" s="80"/>
      <c r="CB265" s="54">
        <f t="shared" si="98"/>
        <v>0</v>
      </c>
    </row>
    <row r="266" spans="1:80" ht="15.75">
      <c r="A266" s="34">
        <v>0.90625000000002598</v>
      </c>
      <c r="B266" s="35">
        <v>0.90972222222224797</v>
      </c>
      <c r="C266" s="51">
        <f t="shared" si="99"/>
        <v>0</v>
      </c>
      <c r="D266" s="36"/>
      <c r="E266" s="37"/>
      <c r="F266" s="38"/>
      <c r="G266" s="51">
        <f t="shared" si="89"/>
        <v>0</v>
      </c>
      <c r="H266" s="36"/>
      <c r="I266" s="37"/>
      <c r="J266" s="38"/>
      <c r="K266" s="53">
        <f t="shared" si="84"/>
        <v>0</v>
      </c>
      <c r="L266" s="79"/>
      <c r="M266" s="80"/>
      <c r="N266" s="81"/>
      <c r="O266" s="80"/>
      <c r="P266" s="54">
        <f t="shared" si="90"/>
        <v>0</v>
      </c>
      <c r="Q266" s="34">
        <v>0.90625000000002598</v>
      </c>
      <c r="R266" s="35">
        <v>0.90972222222224797</v>
      </c>
      <c r="S266" s="51">
        <f t="shared" si="100"/>
        <v>0</v>
      </c>
      <c r="T266" s="36"/>
      <c r="U266" s="37"/>
      <c r="V266" s="38"/>
      <c r="W266" s="51">
        <f t="shared" si="91"/>
        <v>0</v>
      </c>
      <c r="X266" s="36"/>
      <c r="Y266" s="37"/>
      <c r="Z266" s="38"/>
      <c r="AA266" s="53">
        <f t="shared" si="85"/>
        <v>0</v>
      </c>
      <c r="AB266" s="79"/>
      <c r="AC266" s="80"/>
      <c r="AD266" s="81"/>
      <c r="AE266" s="80"/>
      <c r="AF266" s="54">
        <f t="shared" si="92"/>
        <v>0</v>
      </c>
      <c r="AG266" s="34">
        <v>0.90625000000002598</v>
      </c>
      <c r="AH266" s="35">
        <v>0.90972222222224797</v>
      </c>
      <c r="AI266" s="51">
        <f t="shared" si="101"/>
        <v>0</v>
      </c>
      <c r="AJ266" s="36"/>
      <c r="AK266" s="37"/>
      <c r="AL266" s="38"/>
      <c r="AM266" s="51">
        <f t="shared" si="93"/>
        <v>0</v>
      </c>
      <c r="AN266" s="36"/>
      <c r="AO266" s="37"/>
      <c r="AP266" s="38"/>
      <c r="AQ266" s="53">
        <f t="shared" si="86"/>
        <v>0</v>
      </c>
      <c r="AR266" s="79"/>
      <c r="AS266" s="80"/>
      <c r="AT266" s="81"/>
      <c r="AU266" s="80"/>
      <c r="AV266" s="54">
        <f t="shared" si="94"/>
        <v>0</v>
      </c>
      <c r="AW266" s="34">
        <v>0.90625000000002598</v>
      </c>
      <c r="AX266" s="35">
        <v>0.90972222222224797</v>
      </c>
      <c r="AY266" s="51">
        <f t="shared" si="102"/>
        <v>0</v>
      </c>
      <c r="AZ266" s="36"/>
      <c r="BA266" s="37"/>
      <c r="BB266" s="38"/>
      <c r="BC266" s="51">
        <f t="shared" si="95"/>
        <v>0</v>
      </c>
      <c r="BD266" s="36"/>
      <c r="BE266" s="37"/>
      <c r="BF266" s="38"/>
      <c r="BG266" s="53">
        <f t="shared" si="87"/>
        <v>0</v>
      </c>
      <c r="BH266" s="79"/>
      <c r="BI266" s="80"/>
      <c r="BJ266" s="81"/>
      <c r="BK266" s="80"/>
      <c r="BL266" s="54">
        <f t="shared" si="96"/>
        <v>0</v>
      </c>
      <c r="BM266" s="34">
        <v>0.90625000000002598</v>
      </c>
      <c r="BN266" s="35">
        <v>0.90972222222224797</v>
      </c>
      <c r="BO266" s="51">
        <f t="shared" si="103"/>
        <v>0</v>
      </c>
      <c r="BP266" s="36"/>
      <c r="BQ266" s="37"/>
      <c r="BR266" s="38"/>
      <c r="BS266" s="51">
        <f t="shared" si="97"/>
        <v>0</v>
      </c>
      <c r="BT266" s="36"/>
      <c r="BU266" s="37"/>
      <c r="BV266" s="38"/>
      <c r="BW266" s="53">
        <f t="shared" si="88"/>
        <v>0</v>
      </c>
      <c r="BX266" s="79"/>
      <c r="BY266" s="80"/>
      <c r="BZ266" s="81"/>
      <c r="CA266" s="80"/>
      <c r="CB266" s="54">
        <f t="shared" si="98"/>
        <v>0</v>
      </c>
    </row>
    <row r="267" spans="1:80" ht="15.75">
      <c r="A267" s="34">
        <v>0.90972222222224797</v>
      </c>
      <c r="B267" s="35">
        <v>0.91319444444446995</v>
      </c>
      <c r="C267" s="51">
        <f t="shared" si="99"/>
        <v>0</v>
      </c>
      <c r="D267" s="36"/>
      <c r="E267" s="37"/>
      <c r="F267" s="38"/>
      <c r="G267" s="51">
        <f t="shared" si="89"/>
        <v>0</v>
      </c>
      <c r="H267" s="36"/>
      <c r="I267" s="37"/>
      <c r="J267" s="38"/>
      <c r="K267" s="53">
        <f t="shared" si="84"/>
        <v>0</v>
      </c>
      <c r="L267" s="79"/>
      <c r="M267" s="80"/>
      <c r="N267" s="81"/>
      <c r="O267" s="80"/>
      <c r="P267" s="54">
        <f t="shared" si="90"/>
        <v>0</v>
      </c>
      <c r="Q267" s="34">
        <v>0.90972222222224797</v>
      </c>
      <c r="R267" s="35">
        <v>0.91319444444446995</v>
      </c>
      <c r="S267" s="51">
        <f t="shared" si="100"/>
        <v>0</v>
      </c>
      <c r="T267" s="36"/>
      <c r="U267" s="37"/>
      <c r="V267" s="38"/>
      <c r="W267" s="51">
        <f t="shared" si="91"/>
        <v>0</v>
      </c>
      <c r="X267" s="36"/>
      <c r="Y267" s="37"/>
      <c r="Z267" s="38"/>
      <c r="AA267" s="53">
        <f t="shared" si="85"/>
        <v>0</v>
      </c>
      <c r="AB267" s="79"/>
      <c r="AC267" s="80"/>
      <c r="AD267" s="81"/>
      <c r="AE267" s="80"/>
      <c r="AF267" s="54">
        <f t="shared" si="92"/>
        <v>0</v>
      </c>
      <c r="AG267" s="34">
        <v>0.90972222222224797</v>
      </c>
      <c r="AH267" s="35">
        <v>0.91319444444446995</v>
      </c>
      <c r="AI267" s="51">
        <f t="shared" si="101"/>
        <v>0</v>
      </c>
      <c r="AJ267" s="36"/>
      <c r="AK267" s="37"/>
      <c r="AL267" s="38"/>
      <c r="AM267" s="51">
        <f t="shared" si="93"/>
        <v>0</v>
      </c>
      <c r="AN267" s="36"/>
      <c r="AO267" s="37"/>
      <c r="AP267" s="38"/>
      <c r="AQ267" s="53">
        <f t="shared" si="86"/>
        <v>0</v>
      </c>
      <c r="AR267" s="79"/>
      <c r="AS267" s="80"/>
      <c r="AT267" s="81"/>
      <c r="AU267" s="80"/>
      <c r="AV267" s="54">
        <f t="shared" si="94"/>
        <v>0</v>
      </c>
      <c r="AW267" s="34">
        <v>0.90972222222224797</v>
      </c>
      <c r="AX267" s="35">
        <v>0.91319444444446995</v>
      </c>
      <c r="AY267" s="51">
        <f t="shared" si="102"/>
        <v>0</v>
      </c>
      <c r="AZ267" s="36"/>
      <c r="BA267" s="37"/>
      <c r="BB267" s="38"/>
      <c r="BC267" s="51">
        <f t="shared" si="95"/>
        <v>0</v>
      </c>
      <c r="BD267" s="36"/>
      <c r="BE267" s="37"/>
      <c r="BF267" s="38"/>
      <c r="BG267" s="53">
        <f t="shared" si="87"/>
        <v>0</v>
      </c>
      <c r="BH267" s="79"/>
      <c r="BI267" s="80"/>
      <c r="BJ267" s="81"/>
      <c r="BK267" s="80"/>
      <c r="BL267" s="54">
        <f t="shared" si="96"/>
        <v>0</v>
      </c>
      <c r="BM267" s="34">
        <v>0.90972222222224797</v>
      </c>
      <c r="BN267" s="35">
        <v>0.91319444444446995</v>
      </c>
      <c r="BO267" s="51">
        <f t="shared" si="103"/>
        <v>0</v>
      </c>
      <c r="BP267" s="36"/>
      <c r="BQ267" s="37"/>
      <c r="BR267" s="38"/>
      <c r="BS267" s="51">
        <f t="shared" si="97"/>
        <v>0</v>
      </c>
      <c r="BT267" s="36"/>
      <c r="BU267" s="37"/>
      <c r="BV267" s="38"/>
      <c r="BW267" s="53">
        <f t="shared" si="88"/>
        <v>0</v>
      </c>
      <c r="BX267" s="79"/>
      <c r="BY267" s="80"/>
      <c r="BZ267" s="81"/>
      <c r="CA267" s="80"/>
      <c r="CB267" s="54">
        <f t="shared" si="98"/>
        <v>0</v>
      </c>
    </row>
    <row r="268" spans="1:80" ht="15.75">
      <c r="A268" s="34">
        <v>0.91319444444446995</v>
      </c>
      <c r="B268" s="35">
        <v>0.91666666666669305</v>
      </c>
      <c r="C268" s="51">
        <f t="shared" si="99"/>
        <v>0</v>
      </c>
      <c r="D268" s="36"/>
      <c r="E268" s="37"/>
      <c r="F268" s="38"/>
      <c r="G268" s="51">
        <f t="shared" si="89"/>
        <v>0</v>
      </c>
      <c r="H268" s="36"/>
      <c r="I268" s="37"/>
      <c r="J268" s="38"/>
      <c r="K268" s="53">
        <f t="shared" si="84"/>
        <v>0</v>
      </c>
      <c r="L268" s="79"/>
      <c r="M268" s="80"/>
      <c r="N268" s="81"/>
      <c r="O268" s="80"/>
      <c r="P268" s="54">
        <f t="shared" si="90"/>
        <v>0</v>
      </c>
      <c r="Q268" s="34">
        <v>0.91319444444446995</v>
      </c>
      <c r="R268" s="35">
        <v>0.91666666666669305</v>
      </c>
      <c r="S268" s="51">
        <f t="shared" si="100"/>
        <v>0</v>
      </c>
      <c r="T268" s="36"/>
      <c r="U268" s="37"/>
      <c r="V268" s="38"/>
      <c r="W268" s="51">
        <f t="shared" si="91"/>
        <v>0</v>
      </c>
      <c r="X268" s="36"/>
      <c r="Y268" s="37"/>
      <c r="Z268" s="38"/>
      <c r="AA268" s="53">
        <f t="shared" si="85"/>
        <v>0</v>
      </c>
      <c r="AB268" s="79"/>
      <c r="AC268" s="80"/>
      <c r="AD268" s="81"/>
      <c r="AE268" s="80"/>
      <c r="AF268" s="54">
        <f t="shared" si="92"/>
        <v>0</v>
      </c>
      <c r="AG268" s="34">
        <v>0.91319444444446995</v>
      </c>
      <c r="AH268" s="35">
        <v>0.91666666666669305</v>
      </c>
      <c r="AI268" s="51">
        <f t="shared" si="101"/>
        <v>0</v>
      </c>
      <c r="AJ268" s="36"/>
      <c r="AK268" s="37"/>
      <c r="AL268" s="38"/>
      <c r="AM268" s="51">
        <f t="shared" si="93"/>
        <v>0</v>
      </c>
      <c r="AN268" s="36"/>
      <c r="AO268" s="37"/>
      <c r="AP268" s="38"/>
      <c r="AQ268" s="53">
        <f t="shared" si="86"/>
        <v>0</v>
      </c>
      <c r="AR268" s="79"/>
      <c r="AS268" s="80"/>
      <c r="AT268" s="81"/>
      <c r="AU268" s="80"/>
      <c r="AV268" s="54">
        <f t="shared" si="94"/>
        <v>0</v>
      </c>
      <c r="AW268" s="34">
        <v>0.91319444444446995</v>
      </c>
      <c r="AX268" s="35">
        <v>0.91666666666669305</v>
      </c>
      <c r="AY268" s="51">
        <f t="shared" si="102"/>
        <v>0</v>
      </c>
      <c r="AZ268" s="36"/>
      <c r="BA268" s="37"/>
      <c r="BB268" s="38"/>
      <c r="BC268" s="51">
        <f t="shared" si="95"/>
        <v>0</v>
      </c>
      <c r="BD268" s="36"/>
      <c r="BE268" s="37"/>
      <c r="BF268" s="38"/>
      <c r="BG268" s="53">
        <f t="shared" si="87"/>
        <v>0</v>
      </c>
      <c r="BH268" s="79"/>
      <c r="BI268" s="80"/>
      <c r="BJ268" s="81"/>
      <c r="BK268" s="80"/>
      <c r="BL268" s="54">
        <f t="shared" si="96"/>
        <v>0</v>
      </c>
      <c r="BM268" s="34">
        <v>0.91319444444446995</v>
      </c>
      <c r="BN268" s="35">
        <v>0.91666666666669305</v>
      </c>
      <c r="BO268" s="51">
        <f t="shared" si="103"/>
        <v>0</v>
      </c>
      <c r="BP268" s="36"/>
      <c r="BQ268" s="37"/>
      <c r="BR268" s="38"/>
      <c r="BS268" s="51">
        <f t="shared" si="97"/>
        <v>0</v>
      </c>
      <c r="BT268" s="36"/>
      <c r="BU268" s="37"/>
      <c r="BV268" s="38"/>
      <c r="BW268" s="53">
        <f t="shared" si="88"/>
        <v>0</v>
      </c>
      <c r="BX268" s="79"/>
      <c r="BY268" s="80"/>
      <c r="BZ268" s="81"/>
      <c r="CA268" s="80"/>
      <c r="CB268" s="54">
        <f t="shared" si="98"/>
        <v>0</v>
      </c>
    </row>
    <row r="269" spans="1:80" ht="15.75">
      <c r="A269" s="34">
        <v>0.91666666666669305</v>
      </c>
      <c r="B269" s="35">
        <v>0.92013888888891504</v>
      </c>
      <c r="C269" s="51">
        <f t="shared" si="99"/>
        <v>0</v>
      </c>
      <c r="D269" s="36"/>
      <c r="E269" s="37"/>
      <c r="F269" s="38"/>
      <c r="G269" s="51">
        <f t="shared" si="89"/>
        <v>0</v>
      </c>
      <c r="H269" s="36"/>
      <c r="I269" s="37"/>
      <c r="J269" s="38"/>
      <c r="K269" s="53">
        <f t="shared" si="84"/>
        <v>0</v>
      </c>
      <c r="L269" s="79"/>
      <c r="M269" s="80"/>
      <c r="N269" s="81"/>
      <c r="O269" s="80"/>
      <c r="P269" s="54">
        <f t="shared" si="90"/>
        <v>0</v>
      </c>
      <c r="Q269" s="34">
        <v>0.91666666666669305</v>
      </c>
      <c r="R269" s="35">
        <v>0.92013888888891504</v>
      </c>
      <c r="S269" s="51">
        <f t="shared" si="100"/>
        <v>0</v>
      </c>
      <c r="T269" s="36"/>
      <c r="U269" s="37"/>
      <c r="V269" s="38"/>
      <c r="W269" s="51">
        <f t="shared" si="91"/>
        <v>0</v>
      </c>
      <c r="X269" s="36"/>
      <c r="Y269" s="37"/>
      <c r="Z269" s="38"/>
      <c r="AA269" s="53">
        <f t="shared" si="85"/>
        <v>0</v>
      </c>
      <c r="AB269" s="79"/>
      <c r="AC269" s="80"/>
      <c r="AD269" s="81"/>
      <c r="AE269" s="80"/>
      <c r="AF269" s="54">
        <f t="shared" si="92"/>
        <v>0</v>
      </c>
      <c r="AG269" s="34">
        <v>0.91666666666669305</v>
      </c>
      <c r="AH269" s="35">
        <v>0.92013888888891504</v>
      </c>
      <c r="AI269" s="51">
        <f t="shared" si="101"/>
        <v>0</v>
      </c>
      <c r="AJ269" s="36"/>
      <c r="AK269" s="37"/>
      <c r="AL269" s="38"/>
      <c r="AM269" s="51">
        <f t="shared" si="93"/>
        <v>0</v>
      </c>
      <c r="AN269" s="36"/>
      <c r="AO269" s="37"/>
      <c r="AP269" s="38"/>
      <c r="AQ269" s="53">
        <f t="shared" si="86"/>
        <v>0</v>
      </c>
      <c r="AR269" s="79"/>
      <c r="AS269" s="80"/>
      <c r="AT269" s="81"/>
      <c r="AU269" s="80"/>
      <c r="AV269" s="54">
        <f t="shared" si="94"/>
        <v>0</v>
      </c>
      <c r="AW269" s="34">
        <v>0.91666666666669305</v>
      </c>
      <c r="AX269" s="35">
        <v>0.92013888888891504</v>
      </c>
      <c r="AY269" s="51">
        <f t="shared" si="102"/>
        <v>0</v>
      </c>
      <c r="AZ269" s="36"/>
      <c r="BA269" s="37"/>
      <c r="BB269" s="38"/>
      <c r="BC269" s="51">
        <f t="shared" si="95"/>
        <v>0</v>
      </c>
      <c r="BD269" s="36"/>
      <c r="BE269" s="37"/>
      <c r="BF269" s="38"/>
      <c r="BG269" s="53">
        <f t="shared" si="87"/>
        <v>0</v>
      </c>
      <c r="BH269" s="79"/>
      <c r="BI269" s="80"/>
      <c r="BJ269" s="81"/>
      <c r="BK269" s="80"/>
      <c r="BL269" s="54">
        <f t="shared" si="96"/>
        <v>0</v>
      </c>
      <c r="BM269" s="34">
        <v>0.91666666666669305</v>
      </c>
      <c r="BN269" s="35">
        <v>0.92013888888891504</v>
      </c>
      <c r="BO269" s="51">
        <f t="shared" si="103"/>
        <v>0</v>
      </c>
      <c r="BP269" s="36"/>
      <c r="BQ269" s="37"/>
      <c r="BR269" s="38"/>
      <c r="BS269" s="51">
        <f t="shared" si="97"/>
        <v>0</v>
      </c>
      <c r="BT269" s="36"/>
      <c r="BU269" s="37"/>
      <c r="BV269" s="38"/>
      <c r="BW269" s="53">
        <f t="shared" si="88"/>
        <v>0</v>
      </c>
      <c r="BX269" s="79"/>
      <c r="BY269" s="80"/>
      <c r="BZ269" s="81"/>
      <c r="CA269" s="80"/>
      <c r="CB269" s="54">
        <f t="shared" si="98"/>
        <v>0</v>
      </c>
    </row>
    <row r="270" spans="1:80" ht="15.75">
      <c r="A270" s="34">
        <v>0.92013888888891504</v>
      </c>
      <c r="B270" s="35">
        <v>0.92361111111113703</v>
      </c>
      <c r="C270" s="51">
        <f t="shared" si="99"/>
        <v>0</v>
      </c>
      <c r="D270" s="36"/>
      <c r="E270" s="37"/>
      <c r="F270" s="38"/>
      <c r="G270" s="51">
        <f t="shared" si="89"/>
        <v>0</v>
      </c>
      <c r="H270" s="36"/>
      <c r="I270" s="37"/>
      <c r="J270" s="38"/>
      <c r="K270" s="53">
        <f t="shared" si="84"/>
        <v>0</v>
      </c>
      <c r="L270" s="79"/>
      <c r="M270" s="80"/>
      <c r="N270" s="81"/>
      <c r="O270" s="80"/>
      <c r="P270" s="54">
        <f t="shared" si="90"/>
        <v>0</v>
      </c>
      <c r="Q270" s="34">
        <v>0.92013888888891504</v>
      </c>
      <c r="R270" s="35">
        <v>0.92361111111113703</v>
      </c>
      <c r="S270" s="51">
        <f t="shared" si="100"/>
        <v>0</v>
      </c>
      <c r="T270" s="36"/>
      <c r="U270" s="37"/>
      <c r="V270" s="38"/>
      <c r="W270" s="51">
        <f t="shared" si="91"/>
        <v>0</v>
      </c>
      <c r="X270" s="36"/>
      <c r="Y270" s="37"/>
      <c r="Z270" s="38"/>
      <c r="AA270" s="53">
        <f t="shared" si="85"/>
        <v>0</v>
      </c>
      <c r="AB270" s="79"/>
      <c r="AC270" s="80"/>
      <c r="AD270" s="81"/>
      <c r="AE270" s="80"/>
      <c r="AF270" s="54">
        <f t="shared" si="92"/>
        <v>0</v>
      </c>
      <c r="AG270" s="34">
        <v>0.92013888888891504</v>
      </c>
      <c r="AH270" s="35">
        <v>0.92361111111113703</v>
      </c>
      <c r="AI270" s="51">
        <f t="shared" si="101"/>
        <v>0</v>
      </c>
      <c r="AJ270" s="36"/>
      <c r="AK270" s="37"/>
      <c r="AL270" s="38"/>
      <c r="AM270" s="51">
        <f t="shared" si="93"/>
        <v>0</v>
      </c>
      <c r="AN270" s="36"/>
      <c r="AO270" s="37"/>
      <c r="AP270" s="38"/>
      <c r="AQ270" s="53">
        <f t="shared" si="86"/>
        <v>0</v>
      </c>
      <c r="AR270" s="79"/>
      <c r="AS270" s="80"/>
      <c r="AT270" s="81"/>
      <c r="AU270" s="80"/>
      <c r="AV270" s="54">
        <f t="shared" si="94"/>
        <v>0</v>
      </c>
      <c r="AW270" s="34">
        <v>0.92013888888891504</v>
      </c>
      <c r="AX270" s="35">
        <v>0.92361111111113703</v>
      </c>
      <c r="AY270" s="51">
        <f t="shared" si="102"/>
        <v>0</v>
      </c>
      <c r="AZ270" s="36"/>
      <c r="BA270" s="37"/>
      <c r="BB270" s="38"/>
      <c r="BC270" s="51">
        <f t="shared" si="95"/>
        <v>0</v>
      </c>
      <c r="BD270" s="36"/>
      <c r="BE270" s="37"/>
      <c r="BF270" s="38"/>
      <c r="BG270" s="53">
        <f t="shared" si="87"/>
        <v>0</v>
      </c>
      <c r="BH270" s="79"/>
      <c r="BI270" s="80"/>
      <c r="BJ270" s="81"/>
      <c r="BK270" s="80"/>
      <c r="BL270" s="54">
        <f t="shared" si="96"/>
        <v>0</v>
      </c>
      <c r="BM270" s="34">
        <v>0.92013888888891504</v>
      </c>
      <c r="BN270" s="35">
        <v>0.92361111111113703</v>
      </c>
      <c r="BO270" s="51">
        <f t="shared" si="103"/>
        <v>0</v>
      </c>
      <c r="BP270" s="36"/>
      <c r="BQ270" s="37"/>
      <c r="BR270" s="38"/>
      <c r="BS270" s="51">
        <f t="shared" si="97"/>
        <v>0</v>
      </c>
      <c r="BT270" s="36"/>
      <c r="BU270" s="37"/>
      <c r="BV270" s="38"/>
      <c r="BW270" s="53">
        <f t="shared" si="88"/>
        <v>0</v>
      </c>
      <c r="BX270" s="79"/>
      <c r="BY270" s="80"/>
      <c r="BZ270" s="81"/>
      <c r="CA270" s="80"/>
      <c r="CB270" s="54">
        <f t="shared" si="98"/>
        <v>0</v>
      </c>
    </row>
    <row r="271" spans="1:80" ht="15.75">
      <c r="A271" s="34">
        <v>0.92361111111113703</v>
      </c>
      <c r="B271" s="35">
        <v>0.92708333333336002</v>
      </c>
      <c r="C271" s="51">
        <f t="shared" si="99"/>
        <v>0</v>
      </c>
      <c r="D271" s="36"/>
      <c r="E271" s="37"/>
      <c r="F271" s="38"/>
      <c r="G271" s="51">
        <f t="shared" si="89"/>
        <v>0</v>
      </c>
      <c r="H271" s="36"/>
      <c r="I271" s="37"/>
      <c r="J271" s="38"/>
      <c r="K271" s="53">
        <f>H271+I271+J271</f>
        <v>0</v>
      </c>
      <c r="L271" s="79"/>
      <c r="M271" s="80"/>
      <c r="N271" s="81"/>
      <c r="O271" s="80"/>
      <c r="P271" s="54">
        <f t="shared" si="90"/>
        <v>0</v>
      </c>
      <c r="Q271" s="34">
        <v>0.92361111111113703</v>
      </c>
      <c r="R271" s="35">
        <v>0.92708333333336002</v>
      </c>
      <c r="S271" s="51">
        <f t="shared" si="100"/>
        <v>0</v>
      </c>
      <c r="T271" s="36"/>
      <c r="U271" s="37"/>
      <c r="V271" s="38"/>
      <c r="W271" s="51">
        <f t="shared" si="91"/>
        <v>0</v>
      </c>
      <c r="X271" s="36"/>
      <c r="Y271" s="37"/>
      <c r="Z271" s="38"/>
      <c r="AA271" s="53">
        <f>X271+Y271+Z271</f>
        <v>0</v>
      </c>
      <c r="AB271" s="79"/>
      <c r="AC271" s="80"/>
      <c r="AD271" s="81"/>
      <c r="AE271" s="80"/>
      <c r="AF271" s="54">
        <f t="shared" si="92"/>
        <v>0</v>
      </c>
      <c r="AG271" s="34">
        <v>0.92361111111113703</v>
      </c>
      <c r="AH271" s="35">
        <v>0.92708333333336002</v>
      </c>
      <c r="AI271" s="51">
        <f t="shared" si="101"/>
        <v>0</v>
      </c>
      <c r="AJ271" s="36"/>
      <c r="AK271" s="37"/>
      <c r="AL271" s="38"/>
      <c r="AM271" s="51">
        <f t="shared" si="93"/>
        <v>0</v>
      </c>
      <c r="AN271" s="36"/>
      <c r="AO271" s="37"/>
      <c r="AP271" s="38"/>
      <c r="AQ271" s="53">
        <f>AN271+AO271+AP271</f>
        <v>0</v>
      </c>
      <c r="AR271" s="79"/>
      <c r="AS271" s="80"/>
      <c r="AT271" s="81"/>
      <c r="AU271" s="80"/>
      <c r="AV271" s="54">
        <f t="shared" si="94"/>
        <v>0</v>
      </c>
      <c r="AW271" s="34">
        <v>0.92361111111113703</v>
      </c>
      <c r="AX271" s="35">
        <v>0.92708333333336002</v>
      </c>
      <c r="AY271" s="51">
        <f t="shared" si="102"/>
        <v>0</v>
      </c>
      <c r="AZ271" s="36"/>
      <c r="BA271" s="37"/>
      <c r="BB271" s="38"/>
      <c r="BC271" s="51">
        <f t="shared" si="95"/>
        <v>0</v>
      </c>
      <c r="BD271" s="36"/>
      <c r="BE271" s="37"/>
      <c r="BF271" s="38"/>
      <c r="BG271" s="53">
        <f>BD271+BE271+BF271</f>
        <v>0</v>
      </c>
      <c r="BH271" s="79"/>
      <c r="BI271" s="80"/>
      <c r="BJ271" s="81"/>
      <c r="BK271" s="80"/>
      <c r="BL271" s="54">
        <f t="shared" si="96"/>
        <v>0</v>
      </c>
      <c r="BM271" s="34">
        <v>0.92361111111113703</v>
      </c>
      <c r="BN271" s="35">
        <v>0.92708333333336002</v>
      </c>
      <c r="BO271" s="51">
        <f t="shared" si="103"/>
        <v>0</v>
      </c>
      <c r="BP271" s="36"/>
      <c r="BQ271" s="37"/>
      <c r="BR271" s="38"/>
      <c r="BS271" s="51">
        <f t="shared" si="97"/>
        <v>0</v>
      </c>
      <c r="BT271" s="36"/>
      <c r="BU271" s="37"/>
      <c r="BV271" s="38"/>
      <c r="BW271" s="53">
        <f>BT271+BU271+BV271</f>
        <v>0</v>
      </c>
      <c r="BX271" s="79"/>
      <c r="BY271" s="80"/>
      <c r="BZ271" s="81"/>
      <c r="CA271" s="80"/>
      <c r="CB271" s="54">
        <f t="shared" si="98"/>
        <v>0</v>
      </c>
    </row>
    <row r="272" spans="1:80" ht="15.75">
      <c r="A272" s="34">
        <v>0.92708333333336002</v>
      </c>
      <c r="B272" s="35">
        <v>0.930555555555582</v>
      </c>
      <c r="C272" s="51">
        <f t="shared" si="99"/>
        <v>0</v>
      </c>
      <c r="D272" s="36"/>
      <c r="E272" s="37"/>
      <c r="F272" s="38"/>
      <c r="G272" s="51">
        <f t="shared" si="89"/>
        <v>0</v>
      </c>
      <c r="H272" s="36"/>
      <c r="I272" s="37"/>
      <c r="J272" s="38"/>
      <c r="K272" s="53">
        <f t="shared" ref="K272:K292" si="104">H272+I272+J272</f>
        <v>0</v>
      </c>
      <c r="L272" s="79"/>
      <c r="M272" s="80"/>
      <c r="N272" s="81"/>
      <c r="O272" s="80"/>
      <c r="P272" s="54">
        <f t="shared" si="90"/>
        <v>0</v>
      </c>
      <c r="Q272" s="34">
        <v>0.92708333333336002</v>
      </c>
      <c r="R272" s="35">
        <v>0.930555555555582</v>
      </c>
      <c r="S272" s="51">
        <f t="shared" si="100"/>
        <v>0</v>
      </c>
      <c r="T272" s="36"/>
      <c r="U272" s="37"/>
      <c r="V272" s="38"/>
      <c r="W272" s="51">
        <f t="shared" si="91"/>
        <v>0</v>
      </c>
      <c r="X272" s="36"/>
      <c r="Y272" s="37"/>
      <c r="Z272" s="38"/>
      <c r="AA272" s="53">
        <f t="shared" ref="AA272:AA292" si="105">X272+Y272+Z272</f>
        <v>0</v>
      </c>
      <c r="AB272" s="79"/>
      <c r="AC272" s="80"/>
      <c r="AD272" s="81"/>
      <c r="AE272" s="80"/>
      <c r="AF272" s="54">
        <f t="shared" si="92"/>
        <v>0</v>
      </c>
      <c r="AG272" s="34">
        <v>0.92708333333336002</v>
      </c>
      <c r="AH272" s="35">
        <v>0.930555555555582</v>
      </c>
      <c r="AI272" s="51">
        <f t="shared" si="101"/>
        <v>0</v>
      </c>
      <c r="AJ272" s="36"/>
      <c r="AK272" s="37"/>
      <c r="AL272" s="38"/>
      <c r="AM272" s="51">
        <f t="shared" si="93"/>
        <v>0</v>
      </c>
      <c r="AN272" s="36"/>
      <c r="AO272" s="37"/>
      <c r="AP272" s="38"/>
      <c r="AQ272" s="53">
        <f t="shared" ref="AQ272:AQ292" si="106">AN272+AO272+AP272</f>
        <v>0</v>
      </c>
      <c r="AR272" s="79"/>
      <c r="AS272" s="80"/>
      <c r="AT272" s="81"/>
      <c r="AU272" s="80"/>
      <c r="AV272" s="54">
        <f t="shared" si="94"/>
        <v>0</v>
      </c>
      <c r="AW272" s="34">
        <v>0.92708333333336002</v>
      </c>
      <c r="AX272" s="35">
        <v>0.930555555555582</v>
      </c>
      <c r="AY272" s="51">
        <f t="shared" si="102"/>
        <v>0</v>
      </c>
      <c r="AZ272" s="36"/>
      <c r="BA272" s="37"/>
      <c r="BB272" s="38"/>
      <c r="BC272" s="51">
        <f t="shared" si="95"/>
        <v>0</v>
      </c>
      <c r="BD272" s="36"/>
      <c r="BE272" s="37"/>
      <c r="BF272" s="38"/>
      <c r="BG272" s="53">
        <f t="shared" ref="BG272:BG292" si="107">BD272+BE272+BF272</f>
        <v>0</v>
      </c>
      <c r="BH272" s="79"/>
      <c r="BI272" s="80"/>
      <c r="BJ272" s="81"/>
      <c r="BK272" s="80"/>
      <c r="BL272" s="54">
        <f t="shared" si="96"/>
        <v>0</v>
      </c>
      <c r="BM272" s="34">
        <v>0.92708333333336002</v>
      </c>
      <c r="BN272" s="35">
        <v>0.930555555555582</v>
      </c>
      <c r="BO272" s="51">
        <f t="shared" si="103"/>
        <v>0</v>
      </c>
      <c r="BP272" s="36"/>
      <c r="BQ272" s="37"/>
      <c r="BR272" s="38"/>
      <c r="BS272" s="51">
        <f t="shared" si="97"/>
        <v>0</v>
      </c>
      <c r="BT272" s="36"/>
      <c r="BU272" s="37"/>
      <c r="BV272" s="38"/>
      <c r="BW272" s="53">
        <f t="shared" ref="BW272:BW292" si="108">BT272+BU272+BV272</f>
        <v>0</v>
      </c>
      <c r="BX272" s="79"/>
      <c r="BY272" s="80"/>
      <c r="BZ272" s="81"/>
      <c r="CA272" s="80"/>
      <c r="CB272" s="54">
        <f t="shared" si="98"/>
        <v>0</v>
      </c>
    </row>
    <row r="273" spans="1:80" ht="15.75">
      <c r="A273" s="34">
        <v>0.930555555555582</v>
      </c>
      <c r="B273" s="35">
        <v>0.93402777777780399</v>
      </c>
      <c r="C273" s="51">
        <f t="shared" si="99"/>
        <v>0</v>
      </c>
      <c r="D273" s="36"/>
      <c r="E273" s="37"/>
      <c r="F273" s="38"/>
      <c r="G273" s="51">
        <f t="shared" si="89"/>
        <v>0</v>
      </c>
      <c r="H273" s="36"/>
      <c r="I273" s="37"/>
      <c r="J273" s="38"/>
      <c r="K273" s="53">
        <f t="shared" si="104"/>
        <v>0</v>
      </c>
      <c r="L273" s="79"/>
      <c r="M273" s="80"/>
      <c r="N273" s="81"/>
      <c r="O273" s="80"/>
      <c r="P273" s="54">
        <f t="shared" si="90"/>
        <v>0</v>
      </c>
      <c r="Q273" s="34">
        <v>0.930555555555582</v>
      </c>
      <c r="R273" s="35">
        <v>0.93402777777780399</v>
      </c>
      <c r="S273" s="51">
        <f t="shared" si="100"/>
        <v>0</v>
      </c>
      <c r="T273" s="36"/>
      <c r="U273" s="37"/>
      <c r="V273" s="38"/>
      <c r="W273" s="51">
        <f t="shared" si="91"/>
        <v>0</v>
      </c>
      <c r="X273" s="36"/>
      <c r="Y273" s="37"/>
      <c r="Z273" s="38"/>
      <c r="AA273" s="53">
        <f t="shared" si="105"/>
        <v>0</v>
      </c>
      <c r="AB273" s="79"/>
      <c r="AC273" s="80"/>
      <c r="AD273" s="81"/>
      <c r="AE273" s="80"/>
      <c r="AF273" s="54">
        <f t="shared" si="92"/>
        <v>0</v>
      </c>
      <c r="AG273" s="34">
        <v>0.930555555555582</v>
      </c>
      <c r="AH273" s="35">
        <v>0.93402777777780399</v>
      </c>
      <c r="AI273" s="51">
        <f t="shared" si="101"/>
        <v>0</v>
      </c>
      <c r="AJ273" s="36"/>
      <c r="AK273" s="37"/>
      <c r="AL273" s="38"/>
      <c r="AM273" s="51">
        <f t="shared" si="93"/>
        <v>0</v>
      </c>
      <c r="AN273" s="36"/>
      <c r="AO273" s="37"/>
      <c r="AP273" s="38"/>
      <c r="AQ273" s="53">
        <f t="shared" si="106"/>
        <v>0</v>
      </c>
      <c r="AR273" s="79"/>
      <c r="AS273" s="80"/>
      <c r="AT273" s="81"/>
      <c r="AU273" s="80"/>
      <c r="AV273" s="54">
        <f t="shared" si="94"/>
        <v>0</v>
      </c>
      <c r="AW273" s="34">
        <v>0.930555555555582</v>
      </c>
      <c r="AX273" s="35">
        <v>0.93402777777780399</v>
      </c>
      <c r="AY273" s="51">
        <f t="shared" si="102"/>
        <v>0</v>
      </c>
      <c r="AZ273" s="36"/>
      <c r="BA273" s="37"/>
      <c r="BB273" s="38"/>
      <c r="BC273" s="51">
        <f t="shared" si="95"/>
        <v>0</v>
      </c>
      <c r="BD273" s="36"/>
      <c r="BE273" s="37"/>
      <c r="BF273" s="38"/>
      <c r="BG273" s="53">
        <f t="shared" si="107"/>
        <v>0</v>
      </c>
      <c r="BH273" s="79"/>
      <c r="BI273" s="80"/>
      <c r="BJ273" s="81"/>
      <c r="BK273" s="80"/>
      <c r="BL273" s="54">
        <f t="shared" si="96"/>
        <v>0</v>
      </c>
      <c r="BM273" s="34">
        <v>0.930555555555582</v>
      </c>
      <c r="BN273" s="35">
        <v>0.93402777777780399</v>
      </c>
      <c r="BO273" s="51">
        <f t="shared" si="103"/>
        <v>0</v>
      </c>
      <c r="BP273" s="36"/>
      <c r="BQ273" s="37"/>
      <c r="BR273" s="38"/>
      <c r="BS273" s="51">
        <f t="shared" si="97"/>
        <v>0</v>
      </c>
      <c r="BT273" s="36"/>
      <c r="BU273" s="37"/>
      <c r="BV273" s="38"/>
      <c r="BW273" s="53">
        <f t="shared" si="108"/>
        <v>0</v>
      </c>
      <c r="BX273" s="79"/>
      <c r="BY273" s="80"/>
      <c r="BZ273" s="81"/>
      <c r="CA273" s="80"/>
      <c r="CB273" s="54">
        <f t="shared" si="98"/>
        <v>0</v>
      </c>
    </row>
    <row r="274" spans="1:80" ht="15.75">
      <c r="A274" s="34">
        <v>0.93402777777780399</v>
      </c>
      <c r="B274" s="35">
        <v>0.93750000000002698</v>
      </c>
      <c r="C274" s="51">
        <f t="shared" si="99"/>
        <v>0</v>
      </c>
      <c r="D274" s="36"/>
      <c r="E274" s="37"/>
      <c r="F274" s="38"/>
      <c r="G274" s="51">
        <f t="shared" si="89"/>
        <v>0</v>
      </c>
      <c r="H274" s="36"/>
      <c r="I274" s="37"/>
      <c r="J274" s="38"/>
      <c r="K274" s="53">
        <f t="shared" si="104"/>
        <v>0</v>
      </c>
      <c r="L274" s="79"/>
      <c r="M274" s="80"/>
      <c r="N274" s="81"/>
      <c r="O274" s="80"/>
      <c r="P274" s="54">
        <f t="shared" si="90"/>
        <v>0</v>
      </c>
      <c r="Q274" s="34">
        <v>0.93402777777780399</v>
      </c>
      <c r="R274" s="35">
        <v>0.93750000000002698</v>
      </c>
      <c r="S274" s="51">
        <f t="shared" si="100"/>
        <v>0</v>
      </c>
      <c r="T274" s="36"/>
      <c r="U274" s="37"/>
      <c r="V274" s="38"/>
      <c r="W274" s="51">
        <f t="shared" si="91"/>
        <v>0</v>
      </c>
      <c r="X274" s="36"/>
      <c r="Y274" s="37"/>
      <c r="Z274" s="38"/>
      <c r="AA274" s="53">
        <f t="shared" si="105"/>
        <v>0</v>
      </c>
      <c r="AB274" s="79"/>
      <c r="AC274" s="80"/>
      <c r="AD274" s="81"/>
      <c r="AE274" s="80"/>
      <c r="AF274" s="54">
        <f t="shared" si="92"/>
        <v>0</v>
      </c>
      <c r="AG274" s="34">
        <v>0.93402777777780399</v>
      </c>
      <c r="AH274" s="35">
        <v>0.93750000000002698</v>
      </c>
      <c r="AI274" s="51">
        <f t="shared" si="101"/>
        <v>0</v>
      </c>
      <c r="AJ274" s="36"/>
      <c r="AK274" s="37"/>
      <c r="AL274" s="38"/>
      <c r="AM274" s="51">
        <f t="shared" si="93"/>
        <v>0</v>
      </c>
      <c r="AN274" s="36"/>
      <c r="AO274" s="37"/>
      <c r="AP274" s="38"/>
      <c r="AQ274" s="53">
        <f t="shared" si="106"/>
        <v>0</v>
      </c>
      <c r="AR274" s="79"/>
      <c r="AS274" s="80"/>
      <c r="AT274" s="81"/>
      <c r="AU274" s="80"/>
      <c r="AV274" s="54">
        <f t="shared" si="94"/>
        <v>0</v>
      </c>
      <c r="AW274" s="34">
        <v>0.93402777777780399</v>
      </c>
      <c r="AX274" s="35">
        <v>0.93750000000002698</v>
      </c>
      <c r="AY274" s="51">
        <f t="shared" si="102"/>
        <v>0</v>
      </c>
      <c r="AZ274" s="36"/>
      <c r="BA274" s="37"/>
      <c r="BB274" s="38"/>
      <c r="BC274" s="51">
        <f t="shared" si="95"/>
        <v>0</v>
      </c>
      <c r="BD274" s="36"/>
      <c r="BE274" s="37"/>
      <c r="BF274" s="38"/>
      <c r="BG274" s="53">
        <f t="shared" si="107"/>
        <v>0</v>
      </c>
      <c r="BH274" s="79"/>
      <c r="BI274" s="80"/>
      <c r="BJ274" s="81"/>
      <c r="BK274" s="80"/>
      <c r="BL274" s="54">
        <f t="shared" si="96"/>
        <v>0</v>
      </c>
      <c r="BM274" s="34">
        <v>0.93402777777780399</v>
      </c>
      <c r="BN274" s="35">
        <v>0.93750000000002698</v>
      </c>
      <c r="BO274" s="51">
        <f t="shared" si="103"/>
        <v>0</v>
      </c>
      <c r="BP274" s="36"/>
      <c r="BQ274" s="37"/>
      <c r="BR274" s="38"/>
      <c r="BS274" s="51">
        <f t="shared" si="97"/>
        <v>0</v>
      </c>
      <c r="BT274" s="36"/>
      <c r="BU274" s="37"/>
      <c r="BV274" s="38"/>
      <c r="BW274" s="53">
        <f t="shared" si="108"/>
        <v>0</v>
      </c>
      <c r="BX274" s="79"/>
      <c r="BY274" s="80"/>
      <c r="BZ274" s="81"/>
      <c r="CA274" s="80"/>
      <c r="CB274" s="54">
        <f t="shared" si="98"/>
        <v>0</v>
      </c>
    </row>
    <row r="275" spans="1:80" ht="15.75">
      <c r="A275" s="34">
        <v>0.93750000000002698</v>
      </c>
      <c r="B275" s="35">
        <v>0.94097222222224897</v>
      </c>
      <c r="C275" s="51">
        <f t="shared" si="99"/>
        <v>0</v>
      </c>
      <c r="D275" s="36"/>
      <c r="E275" s="37"/>
      <c r="F275" s="38"/>
      <c r="G275" s="51">
        <f t="shared" si="89"/>
        <v>0</v>
      </c>
      <c r="H275" s="36"/>
      <c r="I275" s="37"/>
      <c r="J275" s="38"/>
      <c r="K275" s="53">
        <f t="shared" si="104"/>
        <v>0</v>
      </c>
      <c r="L275" s="79"/>
      <c r="M275" s="80"/>
      <c r="N275" s="81"/>
      <c r="O275" s="80"/>
      <c r="P275" s="54">
        <f t="shared" si="90"/>
        <v>0</v>
      </c>
      <c r="Q275" s="34">
        <v>0.93750000000002698</v>
      </c>
      <c r="R275" s="35">
        <v>0.94097222222224897</v>
      </c>
      <c r="S275" s="51">
        <f t="shared" si="100"/>
        <v>0</v>
      </c>
      <c r="T275" s="36"/>
      <c r="U275" s="37"/>
      <c r="V275" s="38"/>
      <c r="W275" s="51">
        <f t="shared" si="91"/>
        <v>0</v>
      </c>
      <c r="X275" s="36"/>
      <c r="Y275" s="37"/>
      <c r="Z275" s="38"/>
      <c r="AA275" s="53">
        <f t="shared" si="105"/>
        <v>0</v>
      </c>
      <c r="AB275" s="79"/>
      <c r="AC275" s="80"/>
      <c r="AD275" s="81"/>
      <c r="AE275" s="80"/>
      <c r="AF275" s="54">
        <f t="shared" si="92"/>
        <v>0</v>
      </c>
      <c r="AG275" s="34">
        <v>0.93750000000002698</v>
      </c>
      <c r="AH275" s="35">
        <v>0.94097222222224897</v>
      </c>
      <c r="AI275" s="51">
        <f t="shared" si="101"/>
        <v>0</v>
      </c>
      <c r="AJ275" s="36"/>
      <c r="AK275" s="37"/>
      <c r="AL275" s="38"/>
      <c r="AM275" s="51">
        <f t="shared" si="93"/>
        <v>0</v>
      </c>
      <c r="AN275" s="36"/>
      <c r="AO275" s="37"/>
      <c r="AP275" s="38"/>
      <c r="AQ275" s="53">
        <f t="shared" si="106"/>
        <v>0</v>
      </c>
      <c r="AR275" s="79"/>
      <c r="AS275" s="80"/>
      <c r="AT275" s="81"/>
      <c r="AU275" s="80"/>
      <c r="AV275" s="54">
        <f t="shared" si="94"/>
        <v>0</v>
      </c>
      <c r="AW275" s="34">
        <v>0.93750000000002698</v>
      </c>
      <c r="AX275" s="35">
        <v>0.94097222222224897</v>
      </c>
      <c r="AY275" s="51">
        <f t="shared" si="102"/>
        <v>0</v>
      </c>
      <c r="AZ275" s="36"/>
      <c r="BA275" s="37"/>
      <c r="BB275" s="38"/>
      <c r="BC275" s="51">
        <f t="shared" si="95"/>
        <v>0</v>
      </c>
      <c r="BD275" s="36"/>
      <c r="BE275" s="37"/>
      <c r="BF275" s="38"/>
      <c r="BG275" s="53">
        <f t="shared" si="107"/>
        <v>0</v>
      </c>
      <c r="BH275" s="79"/>
      <c r="BI275" s="80"/>
      <c r="BJ275" s="81"/>
      <c r="BK275" s="80"/>
      <c r="BL275" s="54">
        <f t="shared" si="96"/>
        <v>0</v>
      </c>
      <c r="BM275" s="34">
        <v>0.93750000000002698</v>
      </c>
      <c r="BN275" s="35">
        <v>0.94097222222224897</v>
      </c>
      <c r="BO275" s="51">
        <f t="shared" si="103"/>
        <v>0</v>
      </c>
      <c r="BP275" s="36"/>
      <c r="BQ275" s="37"/>
      <c r="BR275" s="38"/>
      <c r="BS275" s="51">
        <f t="shared" si="97"/>
        <v>0</v>
      </c>
      <c r="BT275" s="36"/>
      <c r="BU275" s="37"/>
      <c r="BV275" s="38"/>
      <c r="BW275" s="53">
        <f t="shared" si="108"/>
        <v>0</v>
      </c>
      <c r="BX275" s="79"/>
      <c r="BY275" s="80"/>
      <c r="BZ275" s="81"/>
      <c r="CA275" s="80"/>
      <c r="CB275" s="54">
        <f t="shared" si="98"/>
        <v>0</v>
      </c>
    </row>
    <row r="276" spans="1:80" ht="15.75">
      <c r="A276" s="34">
        <v>0.94097222222224897</v>
      </c>
      <c r="B276" s="35">
        <v>0.94444444444447095</v>
      </c>
      <c r="C276" s="51">
        <f t="shared" si="99"/>
        <v>0</v>
      </c>
      <c r="D276" s="36"/>
      <c r="E276" s="37"/>
      <c r="F276" s="38"/>
      <c r="G276" s="51">
        <f t="shared" si="89"/>
        <v>0</v>
      </c>
      <c r="H276" s="36"/>
      <c r="I276" s="37"/>
      <c r="J276" s="38"/>
      <c r="K276" s="53">
        <f t="shared" si="104"/>
        <v>0</v>
      </c>
      <c r="L276" s="79"/>
      <c r="M276" s="80"/>
      <c r="N276" s="81"/>
      <c r="O276" s="80"/>
      <c r="P276" s="54">
        <f t="shared" si="90"/>
        <v>0</v>
      </c>
      <c r="Q276" s="34">
        <v>0.94097222222224897</v>
      </c>
      <c r="R276" s="35">
        <v>0.94444444444447095</v>
      </c>
      <c r="S276" s="51">
        <f t="shared" si="100"/>
        <v>0</v>
      </c>
      <c r="T276" s="36"/>
      <c r="U276" s="37"/>
      <c r="V276" s="38"/>
      <c r="W276" s="51">
        <f t="shared" si="91"/>
        <v>0</v>
      </c>
      <c r="X276" s="36"/>
      <c r="Y276" s="37"/>
      <c r="Z276" s="38"/>
      <c r="AA276" s="53">
        <f t="shared" si="105"/>
        <v>0</v>
      </c>
      <c r="AB276" s="79"/>
      <c r="AC276" s="80"/>
      <c r="AD276" s="81"/>
      <c r="AE276" s="80"/>
      <c r="AF276" s="54">
        <f t="shared" si="92"/>
        <v>0</v>
      </c>
      <c r="AG276" s="34">
        <v>0.94097222222224897</v>
      </c>
      <c r="AH276" s="35">
        <v>0.94444444444447095</v>
      </c>
      <c r="AI276" s="51">
        <f t="shared" si="101"/>
        <v>0</v>
      </c>
      <c r="AJ276" s="36"/>
      <c r="AK276" s="37"/>
      <c r="AL276" s="38"/>
      <c r="AM276" s="51">
        <f t="shared" si="93"/>
        <v>0</v>
      </c>
      <c r="AN276" s="36"/>
      <c r="AO276" s="37"/>
      <c r="AP276" s="38"/>
      <c r="AQ276" s="53">
        <f t="shared" si="106"/>
        <v>0</v>
      </c>
      <c r="AR276" s="79"/>
      <c r="AS276" s="80"/>
      <c r="AT276" s="81"/>
      <c r="AU276" s="80"/>
      <c r="AV276" s="54">
        <f t="shared" si="94"/>
        <v>0</v>
      </c>
      <c r="AW276" s="34">
        <v>0.94097222222224897</v>
      </c>
      <c r="AX276" s="35">
        <v>0.94444444444447095</v>
      </c>
      <c r="AY276" s="51">
        <f t="shared" si="102"/>
        <v>0</v>
      </c>
      <c r="AZ276" s="36"/>
      <c r="BA276" s="37"/>
      <c r="BB276" s="38"/>
      <c r="BC276" s="51">
        <f t="shared" si="95"/>
        <v>0</v>
      </c>
      <c r="BD276" s="36"/>
      <c r="BE276" s="37"/>
      <c r="BF276" s="38"/>
      <c r="BG276" s="53">
        <f t="shared" si="107"/>
        <v>0</v>
      </c>
      <c r="BH276" s="79"/>
      <c r="BI276" s="80"/>
      <c r="BJ276" s="81"/>
      <c r="BK276" s="80"/>
      <c r="BL276" s="54">
        <f t="shared" si="96"/>
        <v>0</v>
      </c>
      <c r="BM276" s="34">
        <v>0.94097222222224897</v>
      </c>
      <c r="BN276" s="35">
        <v>0.94444444444447095</v>
      </c>
      <c r="BO276" s="51">
        <f t="shared" si="103"/>
        <v>0</v>
      </c>
      <c r="BP276" s="36"/>
      <c r="BQ276" s="37"/>
      <c r="BR276" s="38"/>
      <c r="BS276" s="51">
        <f t="shared" si="97"/>
        <v>0</v>
      </c>
      <c r="BT276" s="36"/>
      <c r="BU276" s="37"/>
      <c r="BV276" s="38"/>
      <c r="BW276" s="53">
        <f t="shared" si="108"/>
        <v>0</v>
      </c>
      <c r="BX276" s="79"/>
      <c r="BY276" s="80"/>
      <c r="BZ276" s="81"/>
      <c r="CA276" s="80"/>
      <c r="CB276" s="54">
        <f t="shared" si="98"/>
        <v>0</v>
      </c>
    </row>
    <row r="277" spans="1:80" ht="15.75">
      <c r="A277" s="34">
        <v>0.94444444444447095</v>
      </c>
      <c r="B277" s="35">
        <v>0.94791666666669405</v>
      </c>
      <c r="C277" s="51">
        <f t="shared" si="99"/>
        <v>0</v>
      </c>
      <c r="D277" s="36"/>
      <c r="E277" s="37"/>
      <c r="F277" s="38"/>
      <c r="G277" s="51">
        <f t="shared" si="89"/>
        <v>0</v>
      </c>
      <c r="H277" s="36"/>
      <c r="I277" s="37"/>
      <c r="J277" s="38"/>
      <c r="K277" s="53">
        <f t="shared" si="104"/>
        <v>0</v>
      </c>
      <c r="L277" s="79"/>
      <c r="M277" s="80"/>
      <c r="N277" s="81"/>
      <c r="O277" s="80"/>
      <c r="P277" s="54">
        <f t="shared" si="90"/>
        <v>0</v>
      </c>
      <c r="Q277" s="34">
        <v>0.94444444444447095</v>
      </c>
      <c r="R277" s="35">
        <v>0.94791666666669405</v>
      </c>
      <c r="S277" s="51">
        <f t="shared" si="100"/>
        <v>0</v>
      </c>
      <c r="T277" s="36"/>
      <c r="U277" s="37"/>
      <c r="V277" s="38"/>
      <c r="W277" s="51">
        <f t="shared" si="91"/>
        <v>0</v>
      </c>
      <c r="X277" s="36"/>
      <c r="Y277" s="37"/>
      <c r="Z277" s="38"/>
      <c r="AA277" s="53">
        <f t="shared" si="105"/>
        <v>0</v>
      </c>
      <c r="AB277" s="79"/>
      <c r="AC277" s="80"/>
      <c r="AD277" s="81"/>
      <c r="AE277" s="80"/>
      <c r="AF277" s="54">
        <f t="shared" si="92"/>
        <v>0</v>
      </c>
      <c r="AG277" s="34">
        <v>0.94444444444447095</v>
      </c>
      <c r="AH277" s="35">
        <v>0.94791666666669405</v>
      </c>
      <c r="AI277" s="51">
        <f t="shared" si="101"/>
        <v>0</v>
      </c>
      <c r="AJ277" s="36"/>
      <c r="AK277" s="37"/>
      <c r="AL277" s="38"/>
      <c r="AM277" s="51">
        <f t="shared" si="93"/>
        <v>0</v>
      </c>
      <c r="AN277" s="36"/>
      <c r="AO277" s="37"/>
      <c r="AP277" s="38"/>
      <c r="AQ277" s="53">
        <f t="shared" si="106"/>
        <v>0</v>
      </c>
      <c r="AR277" s="79"/>
      <c r="AS277" s="80"/>
      <c r="AT277" s="81"/>
      <c r="AU277" s="80"/>
      <c r="AV277" s="54">
        <f t="shared" si="94"/>
        <v>0</v>
      </c>
      <c r="AW277" s="34">
        <v>0.94444444444447095</v>
      </c>
      <c r="AX277" s="35">
        <v>0.94791666666669405</v>
      </c>
      <c r="AY277" s="51">
        <f t="shared" si="102"/>
        <v>0</v>
      </c>
      <c r="AZ277" s="36"/>
      <c r="BA277" s="37"/>
      <c r="BB277" s="38"/>
      <c r="BC277" s="51">
        <f t="shared" si="95"/>
        <v>0</v>
      </c>
      <c r="BD277" s="36"/>
      <c r="BE277" s="37"/>
      <c r="BF277" s="38"/>
      <c r="BG277" s="53">
        <f t="shared" si="107"/>
        <v>0</v>
      </c>
      <c r="BH277" s="79"/>
      <c r="BI277" s="80"/>
      <c r="BJ277" s="81"/>
      <c r="BK277" s="80"/>
      <c r="BL277" s="54">
        <f t="shared" si="96"/>
        <v>0</v>
      </c>
      <c r="BM277" s="34">
        <v>0.94444444444447095</v>
      </c>
      <c r="BN277" s="35">
        <v>0.94791666666669405</v>
      </c>
      <c r="BO277" s="51">
        <f t="shared" si="103"/>
        <v>0</v>
      </c>
      <c r="BP277" s="36"/>
      <c r="BQ277" s="37"/>
      <c r="BR277" s="38"/>
      <c r="BS277" s="51">
        <f t="shared" si="97"/>
        <v>0</v>
      </c>
      <c r="BT277" s="36"/>
      <c r="BU277" s="37"/>
      <c r="BV277" s="38"/>
      <c r="BW277" s="53">
        <f t="shared" si="108"/>
        <v>0</v>
      </c>
      <c r="BX277" s="79"/>
      <c r="BY277" s="80"/>
      <c r="BZ277" s="81"/>
      <c r="CA277" s="80"/>
      <c r="CB277" s="54">
        <f t="shared" si="98"/>
        <v>0</v>
      </c>
    </row>
    <row r="278" spans="1:80" ht="15.75">
      <c r="A278" s="34">
        <v>0.94791666666669405</v>
      </c>
      <c r="B278" s="35">
        <v>0.95138888888891604</v>
      </c>
      <c r="C278" s="51">
        <f t="shared" si="99"/>
        <v>0</v>
      </c>
      <c r="D278" s="36"/>
      <c r="E278" s="37"/>
      <c r="F278" s="38"/>
      <c r="G278" s="51">
        <f t="shared" si="89"/>
        <v>0</v>
      </c>
      <c r="H278" s="36"/>
      <c r="I278" s="37"/>
      <c r="J278" s="38"/>
      <c r="K278" s="53">
        <f t="shared" si="104"/>
        <v>0</v>
      </c>
      <c r="L278" s="79"/>
      <c r="M278" s="80"/>
      <c r="N278" s="81"/>
      <c r="O278" s="80"/>
      <c r="P278" s="54">
        <f t="shared" si="90"/>
        <v>0</v>
      </c>
      <c r="Q278" s="34">
        <v>0.94791666666669405</v>
      </c>
      <c r="R278" s="35">
        <v>0.95138888888891604</v>
      </c>
      <c r="S278" s="51">
        <f t="shared" si="100"/>
        <v>0</v>
      </c>
      <c r="T278" s="36"/>
      <c r="U278" s="37"/>
      <c r="V278" s="38"/>
      <c r="W278" s="51">
        <f t="shared" si="91"/>
        <v>0</v>
      </c>
      <c r="X278" s="36"/>
      <c r="Y278" s="37"/>
      <c r="Z278" s="38"/>
      <c r="AA278" s="53">
        <f t="shared" si="105"/>
        <v>0</v>
      </c>
      <c r="AB278" s="79"/>
      <c r="AC278" s="80"/>
      <c r="AD278" s="81"/>
      <c r="AE278" s="80"/>
      <c r="AF278" s="54">
        <f t="shared" si="92"/>
        <v>0</v>
      </c>
      <c r="AG278" s="34">
        <v>0.94791666666669405</v>
      </c>
      <c r="AH278" s="35">
        <v>0.95138888888891604</v>
      </c>
      <c r="AI278" s="51">
        <f t="shared" si="101"/>
        <v>0</v>
      </c>
      <c r="AJ278" s="36"/>
      <c r="AK278" s="37"/>
      <c r="AL278" s="38"/>
      <c r="AM278" s="51">
        <f t="shared" si="93"/>
        <v>0</v>
      </c>
      <c r="AN278" s="36"/>
      <c r="AO278" s="37"/>
      <c r="AP278" s="38"/>
      <c r="AQ278" s="53">
        <f t="shared" si="106"/>
        <v>0</v>
      </c>
      <c r="AR278" s="79"/>
      <c r="AS278" s="80"/>
      <c r="AT278" s="81"/>
      <c r="AU278" s="80"/>
      <c r="AV278" s="54">
        <f t="shared" si="94"/>
        <v>0</v>
      </c>
      <c r="AW278" s="34">
        <v>0.94791666666669405</v>
      </c>
      <c r="AX278" s="35">
        <v>0.95138888888891604</v>
      </c>
      <c r="AY278" s="51">
        <f t="shared" si="102"/>
        <v>0</v>
      </c>
      <c r="AZ278" s="36"/>
      <c r="BA278" s="37"/>
      <c r="BB278" s="38"/>
      <c r="BC278" s="51">
        <f t="shared" si="95"/>
        <v>0</v>
      </c>
      <c r="BD278" s="36"/>
      <c r="BE278" s="37"/>
      <c r="BF278" s="38"/>
      <c r="BG278" s="53">
        <f t="shared" si="107"/>
        <v>0</v>
      </c>
      <c r="BH278" s="79"/>
      <c r="BI278" s="80"/>
      <c r="BJ278" s="81"/>
      <c r="BK278" s="80"/>
      <c r="BL278" s="54">
        <f t="shared" si="96"/>
        <v>0</v>
      </c>
      <c r="BM278" s="34">
        <v>0.94791666666669405</v>
      </c>
      <c r="BN278" s="35">
        <v>0.95138888888891604</v>
      </c>
      <c r="BO278" s="51">
        <f t="shared" si="103"/>
        <v>0</v>
      </c>
      <c r="BP278" s="36"/>
      <c r="BQ278" s="37"/>
      <c r="BR278" s="38"/>
      <c r="BS278" s="51">
        <f t="shared" si="97"/>
        <v>0</v>
      </c>
      <c r="BT278" s="36"/>
      <c r="BU278" s="37"/>
      <c r="BV278" s="38"/>
      <c r="BW278" s="53">
        <f t="shared" si="108"/>
        <v>0</v>
      </c>
      <c r="BX278" s="79"/>
      <c r="BY278" s="80"/>
      <c r="BZ278" s="81"/>
      <c r="CA278" s="80"/>
      <c r="CB278" s="54">
        <f t="shared" si="98"/>
        <v>0</v>
      </c>
    </row>
    <row r="279" spans="1:80" ht="15.75">
      <c r="A279" s="34">
        <v>0.95138888888891604</v>
      </c>
      <c r="B279" s="35">
        <v>0.95486111111113803</v>
      </c>
      <c r="C279" s="51">
        <f t="shared" si="99"/>
        <v>0</v>
      </c>
      <c r="D279" s="36"/>
      <c r="E279" s="37"/>
      <c r="F279" s="38"/>
      <c r="G279" s="51">
        <f t="shared" si="89"/>
        <v>0</v>
      </c>
      <c r="H279" s="36"/>
      <c r="I279" s="37"/>
      <c r="J279" s="38"/>
      <c r="K279" s="53">
        <f t="shared" si="104"/>
        <v>0</v>
      </c>
      <c r="L279" s="79"/>
      <c r="M279" s="80"/>
      <c r="N279" s="81"/>
      <c r="O279" s="80"/>
      <c r="P279" s="54">
        <f t="shared" si="90"/>
        <v>0</v>
      </c>
      <c r="Q279" s="34">
        <v>0.95138888888891604</v>
      </c>
      <c r="R279" s="35">
        <v>0.95486111111113803</v>
      </c>
      <c r="S279" s="51">
        <f t="shared" si="100"/>
        <v>0</v>
      </c>
      <c r="T279" s="36"/>
      <c r="U279" s="37"/>
      <c r="V279" s="38"/>
      <c r="W279" s="51">
        <f t="shared" si="91"/>
        <v>0</v>
      </c>
      <c r="X279" s="36"/>
      <c r="Y279" s="37"/>
      <c r="Z279" s="38"/>
      <c r="AA279" s="53">
        <f t="shared" si="105"/>
        <v>0</v>
      </c>
      <c r="AB279" s="79"/>
      <c r="AC279" s="80"/>
      <c r="AD279" s="81"/>
      <c r="AE279" s="80"/>
      <c r="AF279" s="54">
        <f t="shared" si="92"/>
        <v>0</v>
      </c>
      <c r="AG279" s="34">
        <v>0.95138888888891604</v>
      </c>
      <c r="AH279" s="35">
        <v>0.95486111111113803</v>
      </c>
      <c r="AI279" s="51">
        <f t="shared" si="101"/>
        <v>0</v>
      </c>
      <c r="AJ279" s="36"/>
      <c r="AK279" s="37"/>
      <c r="AL279" s="38"/>
      <c r="AM279" s="51">
        <f t="shared" si="93"/>
        <v>0</v>
      </c>
      <c r="AN279" s="36"/>
      <c r="AO279" s="37"/>
      <c r="AP279" s="38"/>
      <c r="AQ279" s="53">
        <f t="shared" si="106"/>
        <v>0</v>
      </c>
      <c r="AR279" s="79"/>
      <c r="AS279" s="80"/>
      <c r="AT279" s="81"/>
      <c r="AU279" s="80"/>
      <c r="AV279" s="54">
        <f t="shared" si="94"/>
        <v>0</v>
      </c>
      <c r="AW279" s="34">
        <v>0.95138888888891604</v>
      </c>
      <c r="AX279" s="35">
        <v>0.95486111111113803</v>
      </c>
      <c r="AY279" s="51">
        <f t="shared" si="102"/>
        <v>0</v>
      </c>
      <c r="AZ279" s="36"/>
      <c r="BA279" s="37"/>
      <c r="BB279" s="38"/>
      <c r="BC279" s="51">
        <f t="shared" si="95"/>
        <v>0</v>
      </c>
      <c r="BD279" s="36"/>
      <c r="BE279" s="37"/>
      <c r="BF279" s="38"/>
      <c r="BG279" s="53">
        <f t="shared" si="107"/>
        <v>0</v>
      </c>
      <c r="BH279" s="79"/>
      <c r="BI279" s="80"/>
      <c r="BJ279" s="81"/>
      <c r="BK279" s="80"/>
      <c r="BL279" s="54">
        <f t="shared" si="96"/>
        <v>0</v>
      </c>
      <c r="BM279" s="34">
        <v>0.95138888888891604</v>
      </c>
      <c r="BN279" s="35">
        <v>0.95486111111113803</v>
      </c>
      <c r="BO279" s="51">
        <f t="shared" si="103"/>
        <v>0</v>
      </c>
      <c r="BP279" s="36"/>
      <c r="BQ279" s="37"/>
      <c r="BR279" s="38"/>
      <c r="BS279" s="51">
        <f t="shared" si="97"/>
        <v>0</v>
      </c>
      <c r="BT279" s="36"/>
      <c r="BU279" s="37"/>
      <c r="BV279" s="38"/>
      <c r="BW279" s="53">
        <f t="shared" si="108"/>
        <v>0</v>
      </c>
      <c r="BX279" s="79"/>
      <c r="BY279" s="80"/>
      <c r="BZ279" s="81"/>
      <c r="CA279" s="80"/>
      <c r="CB279" s="54">
        <f t="shared" si="98"/>
        <v>0</v>
      </c>
    </row>
    <row r="280" spans="1:80" ht="15.75">
      <c r="A280" s="34">
        <v>0.95486111111113803</v>
      </c>
      <c r="B280" s="35">
        <v>0.95833333333336101</v>
      </c>
      <c r="C280" s="51">
        <f t="shared" si="99"/>
        <v>0</v>
      </c>
      <c r="D280" s="36"/>
      <c r="E280" s="37"/>
      <c r="F280" s="38"/>
      <c r="G280" s="51">
        <f t="shared" si="89"/>
        <v>0</v>
      </c>
      <c r="H280" s="36"/>
      <c r="I280" s="37"/>
      <c r="J280" s="38"/>
      <c r="K280" s="53">
        <f t="shared" si="104"/>
        <v>0</v>
      </c>
      <c r="L280" s="79"/>
      <c r="M280" s="80"/>
      <c r="N280" s="81"/>
      <c r="O280" s="80"/>
      <c r="P280" s="54">
        <f t="shared" si="90"/>
        <v>0</v>
      </c>
      <c r="Q280" s="34">
        <v>0.95486111111113803</v>
      </c>
      <c r="R280" s="35">
        <v>0.95833333333336101</v>
      </c>
      <c r="S280" s="51">
        <f t="shared" si="100"/>
        <v>0</v>
      </c>
      <c r="T280" s="36"/>
      <c r="U280" s="37"/>
      <c r="V280" s="38"/>
      <c r="W280" s="51">
        <f t="shared" si="91"/>
        <v>0</v>
      </c>
      <c r="X280" s="36"/>
      <c r="Y280" s="37"/>
      <c r="Z280" s="38"/>
      <c r="AA280" s="53">
        <f t="shared" si="105"/>
        <v>0</v>
      </c>
      <c r="AB280" s="79"/>
      <c r="AC280" s="80"/>
      <c r="AD280" s="81"/>
      <c r="AE280" s="80"/>
      <c r="AF280" s="54">
        <f t="shared" si="92"/>
        <v>0</v>
      </c>
      <c r="AG280" s="34">
        <v>0.95486111111113803</v>
      </c>
      <c r="AH280" s="35">
        <v>0.95833333333336101</v>
      </c>
      <c r="AI280" s="51">
        <f t="shared" si="101"/>
        <v>0</v>
      </c>
      <c r="AJ280" s="36"/>
      <c r="AK280" s="37"/>
      <c r="AL280" s="38"/>
      <c r="AM280" s="51">
        <f t="shared" si="93"/>
        <v>0</v>
      </c>
      <c r="AN280" s="36"/>
      <c r="AO280" s="37"/>
      <c r="AP280" s="38"/>
      <c r="AQ280" s="53">
        <f t="shared" si="106"/>
        <v>0</v>
      </c>
      <c r="AR280" s="79"/>
      <c r="AS280" s="80"/>
      <c r="AT280" s="81"/>
      <c r="AU280" s="80"/>
      <c r="AV280" s="54">
        <f t="shared" si="94"/>
        <v>0</v>
      </c>
      <c r="AW280" s="34">
        <v>0.95486111111113803</v>
      </c>
      <c r="AX280" s="35">
        <v>0.95833333333336101</v>
      </c>
      <c r="AY280" s="51">
        <f t="shared" si="102"/>
        <v>0</v>
      </c>
      <c r="AZ280" s="36"/>
      <c r="BA280" s="37"/>
      <c r="BB280" s="38"/>
      <c r="BC280" s="51">
        <f t="shared" si="95"/>
        <v>0</v>
      </c>
      <c r="BD280" s="36"/>
      <c r="BE280" s="37"/>
      <c r="BF280" s="38"/>
      <c r="BG280" s="53">
        <f t="shared" si="107"/>
        <v>0</v>
      </c>
      <c r="BH280" s="79"/>
      <c r="BI280" s="80"/>
      <c r="BJ280" s="81"/>
      <c r="BK280" s="80"/>
      <c r="BL280" s="54">
        <f t="shared" si="96"/>
        <v>0</v>
      </c>
      <c r="BM280" s="34">
        <v>0.95486111111113803</v>
      </c>
      <c r="BN280" s="35">
        <v>0.95833333333336101</v>
      </c>
      <c r="BO280" s="51">
        <f t="shared" si="103"/>
        <v>0</v>
      </c>
      <c r="BP280" s="36"/>
      <c r="BQ280" s="37"/>
      <c r="BR280" s="38"/>
      <c r="BS280" s="51">
        <f t="shared" si="97"/>
        <v>0</v>
      </c>
      <c r="BT280" s="36"/>
      <c r="BU280" s="37"/>
      <c r="BV280" s="38"/>
      <c r="BW280" s="53">
        <f t="shared" si="108"/>
        <v>0</v>
      </c>
      <c r="BX280" s="79"/>
      <c r="BY280" s="80"/>
      <c r="BZ280" s="81"/>
      <c r="CA280" s="80"/>
      <c r="CB280" s="54">
        <f t="shared" si="98"/>
        <v>0</v>
      </c>
    </row>
    <row r="281" spans="1:80" ht="15.75">
      <c r="A281" s="34">
        <v>0.95833333333336101</v>
      </c>
      <c r="B281" s="35">
        <v>0.961805555555583</v>
      </c>
      <c r="C281" s="51">
        <f t="shared" si="99"/>
        <v>0</v>
      </c>
      <c r="D281" s="36"/>
      <c r="E281" s="37"/>
      <c r="F281" s="38"/>
      <c r="G281" s="51">
        <f t="shared" si="89"/>
        <v>0</v>
      </c>
      <c r="H281" s="36"/>
      <c r="I281" s="37"/>
      <c r="J281" s="38"/>
      <c r="K281" s="53">
        <f t="shared" si="104"/>
        <v>0</v>
      </c>
      <c r="L281" s="79"/>
      <c r="M281" s="80"/>
      <c r="N281" s="81"/>
      <c r="O281" s="80"/>
      <c r="P281" s="54">
        <f t="shared" si="90"/>
        <v>0</v>
      </c>
      <c r="Q281" s="34">
        <v>0.95833333333336101</v>
      </c>
      <c r="R281" s="35">
        <v>0.961805555555583</v>
      </c>
      <c r="S281" s="51">
        <f t="shared" si="100"/>
        <v>0</v>
      </c>
      <c r="T281" s="36"/>
      <c r="U281" s="37"/>
      <c r="V281" s="38"/>
      <c r="W281" s="51">
        <f t="shared" si="91"/>
        <v>0</v>
      </c>
      <c r="X281" s="36"/>
      <c r="Y281" s="37"/>
      <c r="Z281" s="38"/>
      <c r="AA281" s="53">
        <f t="shared" si="105"/>
        <v>0</v>
      </c>
      <c r="AB281" s="79"/>
      <c r="AC281" s="80"/>
      <c r="AD281" s="81"/>
      <c r="AE281" s="80"/>
      <c r="AF281" s="54">
        <f t="shared" si="92"/>
        <v>0</v>
      </c>
      <c r="AG281" s="34">
        <v>0.95833333333336101</v>
      </c>
      <c r="AH281" s="35">
        <v>0.961805555555583</v>
      </c>
      <c r="AI281" s="51">
        <f t="shared" si="101"/>
        <v>0</v>
      </c>
      <c r="AJ281" s="36"/>
      <c r="AK281" s="37"/>
      <c r="AL281" s="38"/>
      <c r="AM281" s="51">
        <f t="shared" si="93"/>
        <v>0</v>
      </c>
      <c r="AN281" s="36"/>
      <c r="AO281" s="37"/>
      <c r="AP281" s="38"/>
      <c r="AQ281" s="53">
        <f t="shared" si="106"/>
        <v>0</v>
      </c>
      <c r="AR281" s="79"/>
      <c r="AS281" s="80"/>
      <c r="AT281" s="81"/>
      <c r="AU281" s="80"/>
      <c r="AV281" s="54">
        <f t="shared" si="94"/>
        <v>0</v>
      </c>
      <c r="AW281" s="34">
        <v>0.95833333333336101</v>
      </c>
      <c r="AX281" s="35">
        <v>0.961805555555583</v>
      </c>
      <c r="AY281" s="51">
        <f t="shared" si="102"/>
        <v>0</v>
      </c>
      <c r="AZ281" s="36"/>
      <c r="BA281" s="37"/>
      <c r="BB281" s="38"/>
      <c r="BC281" s="51">
        <f t="shared" si="95"/>
        <v>0</v>
      </c>
      <c r="BD281" s="36"/>
      <c r="BE281" s="37"/>
      <c r="BF281" s="38"/>
      <c r="BG281" s="53">
        <f t="shared" si="107"/>
        <v>0</v>
      </c>
      <c r="BH281" s="79"/>
      <c r="BI281" s="80"/>
      <c r="BJ281" s="81"/>
      <c r="BK281" s="80"/>
      <c r="BL281" s="54">
        <f t="shared" si="96"/>
        <v>0</v>
      </c>
      <c r="BM281" s="34">
        <v>0.95833333333336101</v>
      </c>
      <c r="BN281" s="35">
        <v>0.961805555555583</v>
      </c>
      <c r="BO281" s="51">
        <f t="shared" si="103"/>
        <v>0</v>
      </c>
      <c r="BP281" s="36"/>
      <c r="BQ281" s="37"/>
      <c r="BR281" s="38"/>
      <c r="BS281" s="51">
        <f t="shared" si="97"/>
        <v>0</v>
      </c>
      <c r="BT281" s="36"/>
      <c r="BU281" s="37"/>
      <c r="BV281" s="38"/>
      <c r="BW281" s="53">
        <f t="shared" si="108"/>
        <v>0</v>
      </c>
      <c r="BX281" s="79"/>
      <c r="BY281" s="80"/>
      <c r="BZ281" s="81"/>
      <c r="CA281" s="80"/>
      <c r="CB281" s="54">
        <f t="shared" si="98"/>
        <v>0</v>
      </c>
    </row>
    <row r="282" spans="1:80" ht="15.75">
      <c r="A282" s="34">
        <v>0.961805555555583</v>
      </c>
      <c r="B282" s="35">
        <v>0.96527777777780499</v>
      </c>
      <c r="C282" s="51">
        <f t="shared" si="99"/>
        <v>0</v>
      </c>
      <c r="D282" s="36"/>
      <c r="E282" s="37"/>
      <c r="F282" s="38"/>
      <c r="G282" s="51">
        <f t="shared" si="89"/>
        <v>0</v>
      </c>
      <c r="H282" s="36"/>
      <c r="I282" s="37"/>
      <c r="J282" s="38"/>
      <c r="K282" s="53">
        <f t="shared" si="104"/>
        <v>0</v>
      </c>
      <c r="L282" s="79"/>
      <c r="M282" s="80"/>
      <c r="N282" s="81"/>
      <c r="O282" s="80"/>
      <c r="P282" s="54">
        <f t="shared" si="90"/>
        <v>0</v>
      </c>
      <c r="Q282" s="34">
        <v>0.961805555555583</v>
      </c>
      <c r="R282" s="35">
        <v>0.96527777777780499</v>
      </c>
      <c r="S282" s="51">
        <f t="shared" si="100"/>
        <v>0</v>
      </c>
      <c r="T282" s="36"/>
      <c r="U282" s="37"/>
      <c r="V282" s="38"/>
      <c r="W282" s="51">
        <f t="shared" si="91"/>
        <v>0</v>
      </c>
      <c r="X282" s="36"/>
      <c r="Y282" s="37"/>
      <c r="Z282" s="38"/>
      <c r="AA282" s="53">
        <f t="shared" si="105"/>
        <v>0</v>
      </c>
      <c r="AB282" s="79"/>
      <c r="AC282" s="80"/>
      <c r="AD282" s="81"/>
      <c r="AE282" s="80"/>
      <c r="AF282" s="54">
        <f t="shared" si="92"/>
        <v>0</v>
      </c>
      <c r="AG282" s="34">
        <v>0.961805555555583</v>
      </c>
      <c r="AH282" s="35">
        <v>0.96527777777780499</v>
      </c>
      <c r="AI282" s="51">
        <f t="shared" si="101"/>
        <v>0</v>
      </c>
      <c r="AJ282" s="36"/>
      <c r="AK282" s="37"/>
      <c r="AL282" s="38"/>
      <c r="AM282" s="51">
        <f t="shared" si="93"/>
        <v>0</v>
      </c>
      <c r="AN282" s="36"/>
      <c r="AO282" s="37"/>
      <c r="AP282" s="38"/>
      <c r="AQ282" s="53">
        <f t="shared" si="106"/>
        <v>0</v>
      </c>
      <c r="AR282" s="79"/>
      <c r="AS282" s="80"/>
      <c r="AT282" s="81"/>
      <c r="AU282" s="80"/>
      <c r="AV282" s="54">
        <f t="shared" si="94"/>
        <v>0</v>
      </c>
      <c r="AW282" s="34">
        <v>0.961805555555583</v>
      </c>
      <c r="AX282" s="35">
        <v>0.96527777777780499</v>
      </c>
      <c r="AY282" s="51">
        <f t="shared" si="102"/>
        <v>0</v>
      </c>
      <c r="AZ282" s="36"/>
      <c r="BA282" s="37"/>
      <c r="BB282" s="38"/>
      <c r="BC282" s="51">
        <f t="shared" si="95"/>
        <v>0</v>
      </c>
      <c r="BD282" s="36"/>
      <c r="BE282" s="37"/>
      <c r="BF282" s="38"/>
      <c r="BG282" s="53">
        <f t="shared" si="107"/>
        <v>0</v>
      </c>
      <c r="BH282" s="79"/>
      <c r="BI282" s="80"/>
      <c r="BJ282" s="81"/>
      <c r="BK282" s="80"/>
      <c r="BL282" s="54">
        <f t="shared" si="96"/>
        <v>0</v>
      </c>
      <c r="BM282" s="34">
        <v>0.961805555555583</v>
      </c>
      <c r="BN282" s="35">
        <v>0.96527777777780499</v>
      </c>
      <c r="BO282" s="51">
        <f t="shared" si="103"/>
        <v>0</v>
      </c>
      <c r="BP282" s="36"/>
      <c r="BQ282" s="37"/>
      <c r="BR282" s="38"/>
      <c r="BS282" s="51">
        <f t="shared" si="97"/>
        <v>0</v>
      </c>
      <c r="BT282" s="36"/>
      <c r="BU282" s="37"/>
      <c r="BV282" s="38"/>
      <c r="BW282" s="53">
        <f t="shared" si="108"/>
        <v>0</v>
      </c>
      <c r="BX282" s="79"/>
      <c r="BY282" s="80"/>
      <c r="BZ282" s="81"/>
      <c r="CA282" s="80"/>
      <c r="CB282" s="54">
        <f t="shared" si="98"/>
        <v>0</v>
      </c>
    </row>
    <row r="283" spans="1:80" ht="15.75">
      <c r="A283" s="34">
        <v>0.96527777777780499</v>
      </c>
      <c r="B283" s="35">
        <v>0.96875000000002798</v>
      </c>
      <c r="C283" s="51">
        <f t="shared" si="99"/>
        <v>0</v>
      </c>
      <c r="D283" s="36"/>
      <c r="E283" s="37"/>
      <c r="F283" s="38"/>
      <c r="G283" s="51">
        <f t="shared" si="89"/>
        <v>0</v>
      </c>
      <c r="H283" s="36"/>
      <c r="I283" s="37"/>
      <c r="J283" s="38"/>
      <c r="K283" s="53">
        <f t="shared" si="104"/>
        <v>0</v>
      </c>
      <c r="L283" s="79"/>
      <c r="M283" s="80"/>
      <c r="N283" s="81"/>
      <c r="O283" s="80"/>
      <c r="P283" s="54">
        <f t="shared" si="90"/>
        <v>0</v>
      </c>
      <c r="Q283" s="34">
        <v>0.96527777777780499</v>
      </c>
      <c r="R283" s="35">
        <v>0.96875000000002798</v>
      </c>
      <c r="S283" s="51">
        <f t="shared" si="100"/>
        <v>0</v>
      </c>
      <c r="T283" s="36"/>
      <c r="U283" s="37"/>
      <c r="V283" s="38"/>
      <c r="W283" s="51">
        <f t="shared" si="91"/>
        <v>0</v>
      </c>
      <c r="X283" s="36"/>
      <c r="Y283" s="37"/>
      <c r="Z283" s="38"/>
      <c r="AA283" s="53">
        <f t="shared" si="105"/>
        <v>0</v>
      </c>
      <c r="AB283" s="79"/>
      <c r="AC283" s="80"/>
      <c r="AD283" s="81"/>
      <c r="AE283" s="80"/>
      <c r="AF283" s="54">
        <f t="shared" si="92"/>
        <v>0</v>
      </c>
      <c r="AG283" s="34">
        <v>0.96527777777780499</v>
      </c>
      <c r="AH283" s="35">
        <v>0.96875000000002798</v>
      </c>
      <c r="AI283" s="51">
        <f t="shared" si="101"/>
        <v>0</v>
      </c>
      <c r="AJ283" s="36"/>
      <c r="AK283" s="37"/>
      <c r="AL283" s="38"/>
      <c r="AM283" s="51">
        <f t="shared" si="93"/>
        <v>0</v>
      </c>
      <c r="AN283" s="36"/>
      <c r="AO283" s="37"/>
      <c r="AP283" s="38"/>
      <c r="AQ283" s="53">
        <f t="shared" si="106"/>
        <v>0</v>
      </c>
      <c r="AR283" s="79"/>
      <c r="AS283" s="80"/>
      <c r="AT283" s="81"/>
      <c r="AU283" s="80"/>
      <c r="AV283" s="54">
        <f t="shared" si="94"/>
        <v>0</v>
      </c>
      <c r="AW283" s="34">
        <v>0.96527777777780499</v>
      </c>
      <c r="AX283" s="35">
        <v>0.96875000000002798</v>
      </c>
      <c r="AY283" s="51">
        <f t="shared" si="102"/>
        <v>0</v>
      </c>
      <c r="AZ283" s="36"/>
      <c r="BA283" s="37"/>
      <c r="BB283" s="38"/>
      <c r="BC283" s="51">
        <f t="shared" si="95"/>
        <v>0</v>
      </c>
      <c r="BD283" s="36"/>
      <c r="BE283" s="37"/>
      <c r="BF283" s="38"/>
      <c r="BG283" s="53">
        <f t="shared" si="107"/>
        <v>0</v>
      </c>
      <c r="BH283" s="79"/>
      <c r="BI283" s="80"/>
      <c r="BJ283" s="81"/>
      <c r="BK283" s="80"/>
      <c r="BL283" s="54">
        <f t="shared" si="96"/>
        <v>0</v>
      </c>
      <c r="BM283" s="34">
        <v>0.96527777777780499</v>
      </c>
      <c r="BN283" s="35">
        <v>0.96875000000002798</v>
      </c>
      <c r="BO283" s="51">
        <f t="shared" si="103"/>
        <v>0</v>
      </c>
      <c r="BP283" s="36"/>
      <c r="BQ283" s="37"/>
      <c r="BR283" s="38"/>
      <c r="BS283" s="51">
        <f t="shared" si="97"/>
        <v>0</v>
      </c>
      <c r="BT283" s="36"/>
      <c r="BU283" s="37"/>
      <c r="BV283" s="38"/>
      <c r="BW283" s="53">
        <f t="shared" si="108"/>
        <v>0</v>
      </c>
      <c r="BX283" s="79"/>
      <c r="BY283" s="80"/>
      <c r="BZ283" s="81"/>
      <c r="CA283" s="80"/>
      <c r="CB283" s="54">
        <f t="shared" si="98"/>
        <v>0</v>
      </c>
    </row>
    <row r="284" spans="1:80" ht="15.75">
      <c r="A284" s="34">
        <v>0.96875000000002798</v>
      </c>
      <c r="B284" s="35">
        <v>0.97222222222224997</v>
      </c>
      <c r="C284" s="51">
        <f t="shared" si="99"/>
        <v>0</v>
      </c>
      <c r="D284" s="36"/>
      <c r="E284" s="37"/>
      <c r="F284" s="38"/>
      <c r="G284" s="51">
        <f t="shared" si="89"/>
        <v>0</v>
      </c>
      <c r="H284" s="36"/>
      <c r="I284" s="37"/>
      <c r="J284" s="38"/>
      <c r="K284" s="53">
        <f t="shared" si="104"/>
        <v>0</v>
      </c>
      <c r="L284" s="79"/>
      <c r="M284" s="80"/>
      <c r="N284" s="81"/>
      <c r="O284" s="80"/>
      <c r="P284" s="54">
        <f t="shared" si="90"/>
        <v>0</v>
      </c>
      <c r="Q284" s="34">
        <v>0.96875000000002798</v>
      </c>
      <c r="R284" s="35">
        <v>0.97222222222224997</v>
      </c>
      <c r="S284" s="51">
        <f t="shared" si="100"/>
        <v>0</v>
      </c>
      <c r="T284" s="36"/>
      <c r="U284" s="37"/>
      <c r="V284" s="38"/>
      <c r="W284" s="51">
        <f t="shared" si="91"/>
        <v>0</v>
      </c>
      <c r="X284" s="36"/>
      <c r="Y284" s="37"/>
      <c r="Z284" s="38"/>
      <c r="AA284" s="53">
        <f t="shared" si="105"/>
        <v>0</v>
      </c>
      <c r="AB284" s="79"/>
      <c r="AC284" s="80"/>
      <c r="AD284" s="81"/>
      <c r="AE284" s="80"/>
      <c r="AF284" s="54">
        <f t="shared" si="92"/>
        <v>0</v>
      </c>
      <c r="AG284" s="34">
        <v>0.96875000000002798</v>
      </c>
      <c r="AH284" s="35">
        <v>0.97222222222224997</v>
      </c>
      <c r="AI284" s="51">
        <f t="shared" si="101"/>
        <v>0</v>
      </c>
      <c r="AJ284" s="36"/>
      <c r="AK284" s="37"/>
      <c r="AL284" s="38"/>
      <c r="AM284" s="51">
        <f t="shared" si="93"/>
        <v>0</v>
      </c>
      <c r="AN284" s="36"/>
      <c r="AO284" s="37"/>
      <c r="AP284" s="38"/>
      <c r="AQ284" s="53">
        <f t="shared" si="106"/>
        <v>0</v>
      </c>
      <c r="AR284" s="79"/>
      <c r="AS284" s="80"/>
      <c r="AT284" s="81"/>
      <c r="AU284" s="80"/>
      <c r="AV284" s="54">
        <f t="shared" si="94"/>
        <v>0</v>
      </c>
      <c r="AW284" s="34">
        <v>0.96875000000002798</v>
      </c>
      <c r="AX284" s="35">
        <v>0.97222222222224997</v>
      </c>
      <c r="AY284" s="51">
        <f t="shared" si="102"/>
        <v>0</v>
      </c>
      <c r="AZ284" s="36"/>
      <c r="BA284" s="37"/>
      <c r="BB284" s="38"/>
      <c r="BC284" s="51">
        <f t="shared" si="95"/>
        <v>0</v>
      </c>
      <c r="BD284" s="36"/>
      <c r="BE284" s="37"/>
      <c r="BF284" s="38"/>
      <c r="BG284" s="53">
        <f t="shared" si="107"/>
        <v>0</v>
      </c>
      <c r="BH284" s="79"/>
      <c r="BI284" s="80"/>
      <c r="BJ284" s="81"/>
      <c r="BK284" s="80"/>
      <c r="BL284" s="54">
        <f t="shared" si="96"/>
        <v>0</v>
      </c>
      <c r="BM284" s="34">
        <v>0.96875000000002798</v>
      </c>
      <c r="BN284" s="35">
        <v>0.97222222222224997</v>
      </c>
      <c r="BO284" s="51">
        <f t="shared" si="103"/>
        <v>0</v>
      </c>
      <c r="BP284" s="36"/>
      <c r="BQ284" s="37"/>
      <c r="BR284" s="38"/>
      <c r="BS284" s="51">
        <f t="shared" si="97"/>
        <v>0</v>
      </c>
      <c r="BT284" s="36"/>
      <c r="BU284" s="37"/>
      <c r="BV284" s="38"/>
      <c r="BW284" s="53">
        <f t="shared" si="108"/>
        <v>0</v>
      </c>
      <c r="BX284" s="79"/>
      <c r="BY284" s="80"/>
      <c r="BZ284" s="81"/>
      <c r="CA284" s="80"/>
      <c r="CB284" s="54">
        <f t="shared" si="98"/>
        <v>0</v>
      </c>
    </row>
    <row r="285" spans="1:80" ht="15.75">
      <c r="A285" s="34">
        <v>0.97222222222224997</v>
      </c>
      <c r="B285" s="35">
        <v>0.97569444444447195</v>
      </c>
      <c r="C285" s="51">
        <f t="shared" si="99"/>
        <v>0</v>
      </c>
      <c r="D285" s="36"/>
      <c r="E285" s="37"/>
      <c r="F285" s="38"/>
      <c r="G285" s="51">
        <f t="shared" si="89"/>
        <v>0</v>
      </c>
      <c r="H285" s="36"/>
      <c r="I285" s="37"/>
      <c r="J285" s="38"/>
      <c r="K285" s="53">
        <f t="shared" si="104"/>
        <v>0</v>
      </c>
      <c r="L285" s="79"/>
      <c r="M285" s="80"/>
      <c r="N285" s="81"/>
      <c r="O285" s="80"/>
      <c r="P285" s="54">
        <f t="shared" si="90"/>
        <v>0</v>
      </c>
      <c r="Q285" s="34">
        <v>0.97222222222224997</v>
      </c>
      <c r="R285" s="35">
        <v>0.97569444444447195</v>
      </c>
      <c r="S285" s="51">
        <f t="shared" si="100"/>
        <v>0</v>
      </c>
      <c r="T285" s="36"/>
      <c r="U285" s="37"/>
      <c r="V285" s="38"/>
      <c r="W285" s="51">
        <f t="shared" si="91"/>
        <v>0</v>
      </c>
      <c r="X285" s="36"/>
      <c r="Y285" s="37"/>
      <c r="Z285" s="38"/>
      <c r="AA285" s="53">
        <f t="shared" si="105"/>
        <v>0</v>
      </c>
      <c r="AB285" s="79"/>
      <c r="AC285" s="80"/>
      <c r="AD285" s="81"/>
      <c r="AE285" s="80"/>
      <c r="AF285" s="54">
        <f t="shared" si="92"/>
        <v>0</v>
      </c>
      <c r="AG285" s="34">
        <v>0.97222222222224997</v>
      </c>
      <c r="AH285" s="35">
        <v>0.97569444444447195</v>
      </c>
      <c r="AI285" s="51">
        <f t="shared" si="101"/>
        <v>0</v>
      </c>
      <c r="AJ285" s="36"/>
      <c r="AK285" s="37"/>
      <c r="AL285" s="38"/>
      <c r="AM285" s="51">
        <f t="shared" si="93"/>
        <v>0</v>
      </c>
      <c r="AN285" s="36"/>
      <c r="AO285" s="37"/>
      <c r="AP285" s="38"/>
      <c r="AQ285" s="53">
        <f t="shared" si="106"/>
        <v>0</v>
      </c>
      <c r="AR285" s="79"/>
      <c r="AS285" s="80"/>
      <c r="AT285" s="81"/>
      <c r="AU285" s="80"/>
      <c r="AV285" s="54">
        <f t="shared" si="94"/>
        <v>0</v>
      </c>
      <c r="AW285" s="34">
        <v>0.97222222222224997</v>
      </c>
      <c r="AX285" s="35">
        <v>0.97569444444447195</v>
      </c>
      <c r="AY285" s="51">
        <f t="shared" si="102"/>
        <v>0</v>
      </c>
      <c r="AZ285" s="36"/>
      <c r="BA285" s="37"/>
      <c r="BB285" s="38"/>
      <c r="BC285" s="51">
        <f t="shared" si="95"/>
        <v>0</v>
      </c>
      <c r="BD285" s="36"/>
      <c r="BE285" s="37"/>
      <c r="BF285" s="38"/>
      <c r="BG285" s="53">
        <f t="shared" si="107"/>
        <v>0</v>
      </c>
      <c r="BH285" s="79"/>
      <c r="BI285" s="80"/>
      <c r="BJ285" s="81"/>
      <c r="BK285" s="80"/>
      <c r="BL285" s="54">
        <f t="shared" si="96"/>
        <v>0</v>
      </c>
      <c r="BM285" s="34">
        <v>0.97222222222224997</v>
      </c>
      <c r="BN285" s="35">
        <v>0.97569444444447195</v>
      </c>
      <c r="BO285" s="51">
        <f t="shared" si="103"/>
        <v>0</v>
      </c>
      <c r="BP285" s="36"/>
      <c r="BQ285" s="37"/>
      <c r="BR285" s="38"/>
      <c r="BS285" s="51">
        <f t="shared" si="97"/>
        <v>0</v>
      </c>
      <c r="BT285" s="36"/>
      <c r="BU285" s="37"/>
      <c r="BV285" s="38"/>
      <c r="BW285" s="53">
        <f t="shared" si="108"/>
        <v>0</v>
      </c>
      <c r="BX285" s="79"/>
      <c r="BY285" s="80"/>
      <c r="BZ285" s="81"/>
      <c r="CA285" s="80"/>
      <c r="CB285" s="54">
        <f t="shared" si="98"/>
        <v>0</v>
      </c>
    </row>
    <row r="286" spans="1:80" ht="15.75">
      <c r="A286" s="34">
        <v>0.97569444444447195</v>
      </c>
      <c r="B286" s="35">
        <v>0.97916666666669405</v>
      </c>
      <c r="C286" s="51">
        <f t="shared" si="99"/>
        <v>0</v>
      </c>
      <c r="D286" s="36"/>
      <c r="E286" s="37"/>
      <c r="F286" s="38"/>
      <c r="G286" s="51">
        <f t="shared" si="89"/>
        <v>0</v>
      </c>
      <c r="H286" s="36"/>
      <c r="I286" s="37"/>
      <c r="J286" s="38"/>
      <c r="K286" s="53">
        <f t="shared" si="104"/>
        <v>0</v>
      </c>
      <c r="L286" s="79"/>
      <c r="M286" s="80"/>
      <c r="N286" s="81"/>
      <c r="O286" s="80"/>
      <c r="P286" s="54">
        <f t="shared" si="90"/>
        <v>0</v>
      </c>
      <c r="Q286" s="34">
        <v>0.97569444444447195</v>
      </c>
      <c r="R286" s="35">
        <v>0.97916666666669405</v>
      </c>
      <c r="S286" s="51">
        <f t="shared" si="100"/>
        <v>0</v>
      </c>
      <c r="T286" s="36"/>
      <c r="U286" s="37"/>
      <c r="V286" s="38"/>
      <c r="W286" s="51">
        <f t="shared" si="91"/>
        <v>0</v>
      </c>
      <c r="X286" s="36"/>
      <c r="Y286" s="37"/>
      <c r="Z286" s="38"/>
      <c r="AA286" s="53">
        <f t="shared" si="105"/>
        <v>0</v>
      </c>
      <c r="AB286" s="79"/>
      <c r="AC286" s="80"/>
      <c r="AD286" s="81"/>
      <c r="AE286" s="80"/>
      <c r="AF286" s="54">
        <f t="shared" si="92"/>
        <v>0</v>
      </c>
      <c r="AG286" s="34">
        <v>0.97569444444447195</v>
      </c>
      <c r="AH286" s="35">
        <v>0.97916666666669405</v>
      </c>
      <c r="AI286" s="51">
        <f t="shared" si="101"/>
        <v>0</v>
      </c>
      <c r="AJ286" s="36"/>
      <c r="AK286" s="37"/>
      <c r="AL286" s="38"/>
      <c r="AM286" s="51">
        <f t="shared" si="93"/>
        <v>0</v>
      </c>
      <c r="AN286" s="36"/>
      <c r="AO286" s="37"/>
      <c r="AP286" s="38"/>
      <c r="AQ286" s="53">
        <f t="shared" si="106"/>
        <v>0</v>
      </c>
      <c r="AR286" s="79"/>
      <c r="AS286" s="80"/>
      <c r="AT286" s="81"/>
      <c r="AU286" s="80"/>
      <c r="AV286" s="54">
        <f t="shared" si="94"/>
        <v>0</v>
      </c>
      <c r="AW286" s="34">
        <v>0.97569444444447195</v>
      </c>
      <c r="AX286" s="35">
        <v>0.97916666666669405</v>
      </c>
      <c r="AY286" s="51">
        <f t="shared" si="102"/>
        <v>0</v>
      </c>
      <c r="AZ286" s="36"/>
      <c r="BA286" s="37"/>
      <c r="BB286" s="38"/>
      <c r="BC286" s="51">
        <f t="shared" si="95"/>
        <v>0</v>
      </c>
      <c r="BD286" s="36"/>
      <c r="BE286" s="37"/>
      <c r="BF286" s="38"/>
      <c r="BG286" s="53">
        <f t="shared" si="107"/>
        <v>0</v>
      </c>
      <c r="BH286" s="79"/>
      <c r="BI286" s="80"/>
      <c r="BJ286" s="81"/>
      <c r="BK286" s="80"/>
      <c r="BL286" s="54">
        <f t="shared" si="96"/>
        <v>0</v>
      </c>
      <c r="BM286" s="34">
        <v>0.97569444444447195</v>
      </c>
      <c r="BN286" s="35">
        <v>0.97916666666669405</v>
      </c>
      <c r="BO286" s="51">
        <f t="shared" si="103"/>
        <v>0</v>
      </c>
      <c r="BP286" s="36"/>
      <c r="BQ286" s="37"/>
      <c r="BR286" s="38"/>
      <c r="BS286" s="51">
        <f t="shared" si="97"/>
        <v>0</v>
      </c>
      <c r="BT286" s="36"/>
      <c r="BU286" s="37"/>
      <c r="BV286" s="38"/>
      <c r="BW286" s="53">
        <f t="shared" si="108"/>
        <v>0</v>
      </c>
      <c r="BX286" s="79"/>
      <c r="BY286" s="80"/>
      <c r="BZ286" s="81"/>
      <c r="CA286" s="80"/>
      <c r="CB286" s="54">
        <f t="shared" si="98"/>
        <v>0</v>
      </c>
    </row>
    <row r="287" spans="1:80" ht="15.75">
      <c r="A287" s="34">
        <v>0.97916666666669405</v>
      </c>
      <c r="B287" s="35">
        <v>0.98263888888891704</v>
      </c>
      <c r="C287" s="51">
        <f t="shared" si="99"/>
        <v>0</v>
      </c>
      <c r="D287" s="36"/>
      <c r="E287" s="37"/>
      <c r="F287" s="38"/>
      <c r="G287" s="51">
        <f t="shared" si="89"/>
        <v>0</v>
      </c>
      <c r="H287" s="36"/>
      <c r="I287" s="37"/>
      <c r="J287" s="38"/>
      <c r="K287" s="53">
        <f t="shared" si="104"/>
        <v>0</v>
      </c>
      <c r="L287" s="79"/>
      <c r="M287" s="80"/>
      <c r="N287" s="81"/>
      <c r="O287" s="80"/>
      <c r="P287" s="54">
        <f t="shared" si="90"/>
        <v>0</v>
      </c>
      <c r="Q287" s="34">
        <v>0.97916666666669405</v>
      </c>
      <c r="R287" s="35">
        <v>0.98263888888891704</v>
      </c>
      <c r="S287" s="51">
        <f t="shared" si="100"/>
        <v>0</v>
      </c>
      <c r="T287" s="36"/>
      <c r="U287" s="37"/>
      <c r="V287" s="38"/>
      <c r="W287" s="51">
        <f t="shared" si="91"/>
        <v>0</v>
      </c>
      <c r="X287" s="36"/>
      <c r="Y287" s="37"/>
      <c r="Z287" s="38"/>
      <c r="AA287" s="53">
        <f t="shared" si="105"/>
        <v>0</v>
      </c>
      <c r="AB287" s="79"/>
      <c r="AC287" s="80"/>
      <c r="AD287" s="81"/>
      <c r="AE287" s="80"/>
      <c r="AF287" s="54">
        <f t="shared" si="92"/>
        <v>0</v>
      </c>
      <c r="AG287" s="34">
        <v>0.97916666666669405</v>
      </c>
      <c r="AH287" s="35">
        <v>0.98263888888891704</v>
      </c>
      <c r="AI287" s="51">
        <f t="shared" si="101"/>
        <v>0</v>
      </c>
      <c r="AJ287" s="36"/>
      <c r="AK287" s="37"/>
      <c r="AL287" s="38"/>
      <c r="AM287" s="51">
        <f t="shared" si="93"/>
        <v>0</v>
      </c>
      <c r="AN287" s="36"/>
      <c r="AO287" s="37"/>
      <c r="AP287" s="38"/>
      <c r="AQ287" s="53">
        <f t="shared" si="106"/>
        <v>0</v>
      </c>
      <c r="AR287" s="79"/>
      <c r="AS287" s="80"/>
      <c r="AT287" s="81"/>
      <c r="AU287" s="80"/>
      <c r="AV287" s="54">
        <f t="shared" si="94"/>
        <v>0</v>
      </c>
      <c r="AW287" s="34">
        <v>0.97916666666669405</v>
      </c>
      <c r="AX287" s="35">
        <v>0.98263888888891704</v>
      </c>
      <c r="AY287" s="51">
        <f t="shared" si="102"/>
        <v>0</v>
      </c>
      <c r="AZ287" s="36"/>
      <c r="BA287" s="37"/>
      <c r="BB287" s="38"/>
      <c r="BC287" s="51">
        <f t="shared" si="95"/>
        <v>0</v>
      </c>
      <c r="BD287" s="36"/>
      <c r="BE287" s="37"/>
      <c r="BF287" s="38"/>
      <c r="BG287" s="53">
        <f t="shared" si="107"/>
        <v>0</v>
      </c>
      <c r="BH287" s="79"/>
      <c r="BI287" s="80"/>
      <c r="BJ287" s="81"/>
      <c r="BK287" s="80"/>
      <c r="BL287" s="54">
        <f t="shared" si="96"/>
        <v>0</v>
      </c>
      <c r="BM287" s="34">
        <v>0.97916666666669405</v>
      </c>
      <c r="BN287" s="35">
        <v>0.98263888888891704</v>
      </c>
      <c r="BO287" s="51">
        <f t="shared" si="103"/>
        <v>0</v>
      </c>
      <c r="BP287" s="36"/>
      <c r="BQ287" s="37"/>
      <c r="BR287" s="38"/>
      <c r="BS287" s="51">
        <f t="shared" si="97"/>
        <v>0</v>
      </c>
      <c r="BT287" s="36"/>
      <c r="BU287" s="37"/>
      <c r="BV287" s="38"/>
      <c r="BW287" s="53">
        <f t="shared" si="108"/>
        <v>0</v>
      </c>
      <c r="BX287" s="79"/>
      <c r="BY287" s="80"/>
      <c r="BZ287" s="81"/>
      <c r="CA287" s="80"/>
      <c r="CB287" s="54">
        <f t="shared" si="98"/>
        <v>0</v>
      </c>
    </row>
    <row r="288" spans="1:80" ht="15.75">
      <c r="A288" s="34">
        <v>0.98263888888891704</v>
      </c>
      <c r="B288" s="35">
        <v>0.98611111111113903</v>
      </c>
      <c r="C288" s="51">
        <f t="shared" si="99"/>
        <v>0</v>
      </c>
      <c r="D288" s="36"/>
      <c r="E288" s="37"/>
      <c r="F288" s="38"/>
      <c r="G288" s="51">
        <f t="shared" si="89"/>
        <v>0</v>
      </c>
      <c r="H288" s="36"/>
      <c r="I288" s="37"/>
      <c r="J288" s="38"/>
      <c r="K288" s="53">
        <f t="shared" si="104"/>
        <v>0</v>
      </c>
      <c r="L288" s="79"/>
      <c r="M288" s="80"/>
      <c r="N288" s="81"/>
      <c r="O288" s="80"/>
      <c r="P288" s="54">
        <f t="shared" si="90"/>
        <v>0</v>
      </c>
      <c r="Q288" s="34">
        <v>0.98263888888891704</v>
      </c>
      <c r="R288" s="35">
        <v>0.98611111111113903</v>
      </c>
      <c r="S288" s="51">
        <f t="shared" si="100"/>
        <v>0</v>
      </c>
      <c r="T288" s="36"/>
      <c r="U288" s="37"/>
      <c r="V288" s="38"/>
      <c r="W288" s="51">
        <f t="shared" si="91"/>
        <v>0</v>
      </c>
      <c r="X288" s="36"/>
      <c r="Y288" s="37"/>
      <c r="Z288" s="38"/>
      <c r="AA288" s="53">
        <f t="shared" si="105"/>
        <v>0</v>
      </c>
      <c r="AB288" s="79"/>
      <c r="AC288" s="80"/>
      <c r="AD288" s="81"/>
      <c r="AE288" s="80"/>
      <c r="AF288" s="54">
        <f t="shared" si="92"/>
        <v>0</v>
      </c>
      <c r="AG288" s="34">
        <v>0.98263888888891704</v>
      </c>
      <c r="AH288" s="35">
        <v>0.98611111111113903</v>
      </c>
      <c r="AI288" s="51">
        <f t="shared" si="101"/>
        <v>0</v>
      </c>
      <c r="AJ288" s="36"/>
      <c r="AK288" s="37"/>
      <c r="AL288" s="38"/>
      <c r="AM288" s="51">
        <f t="shared" si="93"/>
        <v>0</v>
      </c>
      <c r="AN288" s="36"/>
      <c r="AO288" s="37"/>
      <c r="AP288" s="38"/>
      <c r="AQ288" s="53">
        <f t="shared" si="106"/>
        <v>0</v>
      </c>
      <c r="AR288" s="79"/>
      <c r="AS288" s="80"/>
      <c r="AT288" s="81"/>
      <c r="AU288" s="80"/>
      <c r="AV288" s="54">
        <f t="shared" si="94"/>
        <v>0</v>
      </c>
      <c r="AW288" s="34">
        <v>0.98263888888891704</v>
      </c>
      <c r="AX288" s="35">
        <v>0.98611111111113903</v>
      </c>
      <c r="AY288" s="51">
        <f t="shared" si="102"/>
        <v>0</v>
      </c>
      <c r="AZ288" s="36"/>
      <c r="BA288" s="37"/>
      <c r="BB288" s="38"/>
      <c r="BC288" s="51">
        <f t="shared" si="95"/>
        <v>0</v>
      </c>
      <c r="BD288" s="36"/>
      <c r="BE288" s="37"/>
      <c r="BF288" s="38"/>
      <c r="BG288" s="53">
        <f t="shared" si="107"/>
        <v>0</v>
      </c>
      <c r="BH288" s="79"/>
      <c r="BI288" s="80"/>
      <c r="BJ288" s="81"/>
      <c r="BK288" s="80"/>
      <c r="BL288" s="54">
        <f t="shared" si="96"/>
        <v>0</v>
      </c>
      <c r="BM288" s="34">
        <v>0.98263888888891704</v>
      </c>
      <c r="BN288" s="35">
        <v>0.98611111111113903</v>
      </c>
      <c r="BO288" s="51">
        <f t="shared" si="103"/>
        <v>0</v>
      </c>
      <c r="BP288" s="36"/>
      <c r="BQ288" s="37"/>
      <c r="BR288" s="38"/>
      <c r="BS288" s="51">
        <f t="shared" si="97"/>
        <v>0</v>
      </c>
      <c r="BT288" s="36"/>
      <c r="BU288" s="37"/>
      <c r="BV288" s="38"/>
      <c r="BW288" s="53">
        <f t="shared" si="108"/>
        <v>0</v>
      </c>
      <c r="BX288" s="79"/>
      <c r="BY288" s="80"/>
      <c r="BZ288" s="81"/>
      <c r="CA288" s="80"/>
      <c r="CB288" s="54">
        <f t="shared" si="98"/>
        <v>0</v>
      </c>
    </row>
    <row r="289" spans="1:80" ht="15.75">
      <c r="A289" s="34">
        <v>0.98611111111113903</v>
      </c>
      <c r="B289" s="35">
        <v>0.98958333333336101</v>
      </c>
      <c r="C289" s="51">
        <f t="shared" si="99"/>
        <v>0</v>
      </c>
      <c r="D289" s="36"/>
      <c r="E289" s="37"/>
      <c r="F289" s="38"/>
      <c r="G289" s="51">
        <f t="shared" si="89"/>
        <v>0</v>
      </c>
      <c r="H289" s="36"/>
      <c r="I289" s="37"/>
      <c r="J289" s="38"/>
      <c r="K289" s="53">
        <f t="shared" si="104"/>
        <v>0</v>
      </c>
      <c r="L289" s="79"/>
      <c r="M289" s="80"/>
      <c r="N289" s="81"/>
      <c r="O289" s="80"/>
      <c r="P289" s="54">
        <f t="shared" si="90"/>
        <v>0</v>
      </c>
      <c r="Q289" s="34">
        <v>0.98611111111113903</v>
      </c>
      <c r="R289" s="35">
        <v>0.98958333333336101</v>
      </c>
      <c r="S289" s="51">
        <f t="shared" si="100"/>
        <v>0</v>
      </c>
      <c r="T289" s="36"/>
      <c r="U289" s="37"/>
      <c r="V289" s="38"/>
      <c r="W289" s="51">
        <f t="shared" si="91"/>
        <v>0</v>
      </c>
      <c r="X289" s="36"/>
      <c r="Y289" s="37"/>
      <c r="Z289" s="38"/>
      <c r="AA289" s="53">
        <f t="shared" si="105"/>
        <v>0</v>
      </c>
      <c r="AB289" s="79"/>
      <c r="AC289" s="80"/>
      <c r="AD289" s="81"/>
      <c r="AE289" s="80"/>
      <c r="AF289" s="54">
        <f t="shared" si="92"/>
        <v>0</v>
      </c>
      <c r="AG289" s="34">
        <v>0.98611111111113903</v>
      </c>
      <c r="AH289" s="35">
        <v>0.98958333333336101</v>
      </c>
      <c r="AI289" s="51">
        <f t="shared" si="101"/>
        <v>0</v>
      </c>
      <c r="AJ289" s="36"/>
      <c r="AK289" s="37"/>
      <c r="AL289" s="38"/>
      <c r="AM289" s="51">
        <f t="shared" si="93"/>
        <v>0</v>
      </c>
      <c r="AN289" s="36"/>
      <c r="AO289" s="37"/>
      <c r="AP289" s="38"/>
      <c r="AQ289" s="53">
        <f t="shared" si="106"/>
        <v>0</v>
      </c>
      <c r="AR289" s="79"/>
      <c r="AS289" s="80"/>
      <c r="AT289" s="81"/>
      <c r="AU289" s="80"/>
      <c r="AV289" s="54">
        <f t="shared" si="94"/>
        <v>0</v>
      </c>
      <c r="AW289" s="34">
        <v>0.98611111111113903</v>
      </c>
      <c r="AX289" s="35">
        <v>0.98958333333336101</v>
      </c>
      <c r="AY289" s="51">
        <f t="shared" si="102"/>
        <v>0</v>
      </c>
      <c r="AZ289" s="36"/>
      <c r="BA289" s="37"/>
      <c r="BB289" s="38"/>
      <c r="BC289" s="51">
        <f t="shared" si="95"/>
        <v>0</v>
      </c>
      <c r="BD289" s="36"/>
      <c r="BE289" s="37"/>
      <c r="BF289" s="38"/>
      <c r="BG289" s="53">
        <f t="shared" si="107"/>
        <v>0</v>
      </c>
      <c r="BH289" s="79"/>
      <c r="BI289" s="80"/>
      <c r="BJ289" s="81"/>
      <c r="BK289" s="80"/>
      <c r="BL289" s="54">
        <f t="shared" si="96"/>
        <v>0</v>
      </c>
      <c r="BM289" s="34">
        <v>0.98611111111113903</v>
      </c>
      <c r="BN289" s="35">
        <v>0.98958333333336101</v>
      </c>
      <c r="BO289" s="51">
        <f t="shared" si="103"/>
        <v>0</v>
      </c>
      <c r="BP289" s="36"/>
      <c r="BQ289" s="37"/>
      <c r="BR289" s="38"/>
      <c r="BS289" s="51">
        <f t="shared" si="97"/>
        <v>0</v>
      </c>
      <c r="BT289" s="36"/>
      <c r="BU289" s="37"/>
      <c r="BV289" s="38"/>
      <c r="BW289" s="53">
        <f t="shared" si="108"/>
        <v>0</v>
      </c>
      <c r="BX289" s="79"/>
      <c r="BY289" s="80"/>
      <c r="BZ289" s="81"/>
      <c r="CA289" s="80"/>
      <c r="CB289" s="54">
        <f t="shared" si="98"/>
        <v>0</v>
      </c>
    </row>
    <row r="290" spans="1:80" ht="15.75">
      <c r="A290" s="34">
        <v>0.98958333333336101</v>
      </c>
      <c r="B290" s="35">
        <v>0.993055555555584</v>
      </c>
      <c r="C290" s="51">
        <f t="shared" si="99"/>
        <v>0</v>
      </c>
      <c r="D290" s="36"/>
      <c r="E290" s="37"/>
      <c r="F290" s="38"/>
      <c r="G290" s="51">
        <f t="shared" si="89"/>
        <v>0</v>
      </c>
      <c r="H290" s="36"/>
      <c r="I290" s="37"/>
      <c r="J290" s="38"/>
      <c r="K290" s="53">
        <f t="shared" si="104"/>
        <v>0</v>
      </c>
      <c r="L290" s="79"/>
      <c r="M290" s="80"/>
      <c r="N290" s="81"/>
      <c r="O290" s="80"/>
      <c r="P290" s="54">
        <f t="shared" si="90"/>
        <v>0</v>
      </c>
      <c r="Q290" s="34">
        <v>0.98958333333336101</v>
      </c>
      <c r="R290" s="35">
        <v>0.993055555555584</v>
      </c>
      <c r="S290" s="51">
        <f t="shared" si="100"/>
        <v>0</v>
      </c>
      <c r="T290" s="36"/>
      <c r="U290" s="37"/>
      <c r="V290" s="38"/>
      <c r="W290" s="51">
        <f t="shared" si="91"/>
        <v>0</v>
      </c>
      <c r="X290" s="36"/>
      <c r="Y290" s="37"/>
      <c r="Z290" s="38"/>
      <c r="AA290" s="53">
        <f t="shared" si="105"/>
        <v>0</v>
      </c>
      <c r="AB290" s="79"/>
      <c r="AC290" s="80"/>
      <c r="AD290" s="81"/>
      <c r="AE290" s="80"/>
      <c r="AF290" s="54">
        <f t="shared" si="92"/>
        <v>0</v>
      </c>
      <c r="AG290" s="34">
        <v>0.98958333333336101</v>
      </c>
      <c r="AH290" s="35">
        <v>0.993055555555584</v>
      </c>
      <c r="AI290" s="51">
        <f t="shared" si="101"/>
        <v>0</v>
      </c>
      <c r="AJ290" s="36"/>
      <c r="AK290" s="37"/>
      <c r="AL290" s="38"/>
      <c r="AM290" s="51">
        <f t="shared" si="93"/>
        <v>0</v>
      </c>
      <c r="AN290" s="36"/>
      <c r="AO290" s="37"/>
      <c r="AP290" s="38"/>
      <c r="AQ290" s="53">
        <f t="shared" si="106"/>
        <v>0</v>
      </c>
      <c r="AR290" s="79"/>
      <c r="AS290" s="80"/>
      <c r="AT290" s="81"/>
      <c r="AU290" s="80"/>
      <c r="AV290" s="54">
        <f t="shared" si="94"/>
        <v>0</v>
      </c>
      <c r="AW290" s="34">
        <v>0.98958333333336101</v>
      </c>
      <c r="AX290" s="35">
        <v>0.993055555555584</v>
      </c>
      <c r="AY290" s="51">
        <f t="shared" si="102"/>
        <v>0</v>
      </c>
      <c r="AZ290" s="36"/>
      <c r="BA290" s="37"/>
      <c r="BB290" s="38"/>
      <c r="BC290" s="51">
        <f t="shared" si="95"/>
        <v>0</v>
      </c>
      <c r="BD290" s="36"/>
      <c r="BE290" s="37"/>
      <c r="BF290" s="38"/>
      <c r="BG290" s="53">
        <f t="shared" si="107"/>
        <v>0</v>
      </c>
      <c r="BH290" s="79"/>
      <c r="BI290" s="80"/>
      <c r="BJ290" s="81"/>
      <c r="BK290" s="80"/>
      <c r="BL290" s="54">
        <f t="shared" si="96"/>
        <v>0</v>
      </c>
      <c r="BM290" s="34">
        <v>0.98958333333336101</v>
      </c>
      <c r="BN290" s="35">
        <v>0.993055555555584</v>
      </c>
      <c r="BO290" s="51">
        <f t="shared" si="103"/>
        <v>0</v>
      </c>
      <c r="BP290" s="36"/>
      <c r="BQ290" s="37"/>
      <c r="BR290" s="38"/>
      <c r="BS290" s="51">
        <f t="shared" si="97"/>
        <v>0</v>
      </c>
      <c r="BT290" s="36"/>
      <c r="BU290" s="37"/>
      <c r="BV290" s="38"/>
      <c r="BW290" s="53">
        <f t="shared" si="108"/>
        <v>0</v>
      </c>
      <c r="BX290" s="79"/>
      <c r="BY290" s="80"/>
      <c r="BZ290" s="81"/>
      <c r="CA290" s="80"/>
      <c r="CB290" s="54">
        <f t="shared" si="98"/>
        <v>0</v>
      </c>
    </row>
    <row r="291" spans="1:80" ht="15.75">
      <c r="A291" s="34">
        <v>0.993055555555584</v>
      </c>
      <c r="B291" s="35">
        <v>0.99652777777780599</v>
      </c>
      <c r="C291" s="51">
        <f t="shared" si="99"/>
        <v>0</v>
      </c>
      <c r="D291" s="36"/>
      <c r="E291" s="37"/>
      <c r="F291" s="38"/>
      <c r="G291" s="51">
        <f t="shared" si="89"/>
        <v>0</v>
      </c>
      <c r="H291" s="36"/>
      <c r="I291" s="37"/>
      <c r="J291" s="38"/>
      <c r="K291" s="53">
        <f t="shared" si="104"/>
        <v>0</v>
      </c>
      <c r="L291" s="79"/>
      <c r="M291" s="80"/>
      <c r="N291" s="81"/>
      <c r="O291" s="80"/>
      <c r="P291" s="54">
        <f t="shared" si="90"/>
        <v>0</v>
      </c>
      <c r="Q291" s="34">
        <v>0.993055555555584</v>
      </c>
      <c r="R291" s="35">
        <v>0.99652777777780599</v>
      </c>
      <c r="S291" s="51">
        <f t="shared" si="100"/>
        <v>0</v>
      </c>
      <c r="T291" s="36"/>
      <c r="U291" s="37"/>
      <c r="V291" s="38"/>
      <c r="W291" s="51">
        <f t="shared" si="91"/>
        <v>0</v>
      </c>
      <c r="X291" s="36"/>
      <c r="Y291" s="37"/>
      <c r="Z291" s="38"/>
      <c r="AA291" s="53">
        <f t="shared" si="105"/>
        <v>0</v>
      </c>
      <c r="AB291" s="79"/>
      <c r="AC291" s="80"/>
      <c r="AD291" s="81"/>
      <c r="AE291" s="80"/>
      <c r="AF291" s="54">
        <f t="shared" si="92"/>
        <v>0</v>
      </c>
      <c r="AG291" s="34">
        <v>0.993055555555584</v>
      </c>
      <c r="AH291" s="35">
        <v>0.99652777777780599</v>
      </c>
      <c r="AI291" s="51">
        <f t="shared" si="101"/>
        <v>0</v>
      </c>
      <c r="AJ291" s="36"/>
      <c r="AK291" s="37"/>
      <c r="AL291" s="38"/>
      <c r="AM291" s="51">
        <f t="shared" si="93"/>
        <v>0</v>
      </c>
      <c r="AN291" s="36"/>
      <c r="AO291" s="37"/>
      <c r="AP291" s="38"/>
      <c r="AQ291" s="53">
        <f t="shared" si="106"/>
        <v>0</v>
      </c>
      <c r="AR291" s="79"/>
      <c r="AS291" s="80"/>
      <c r="AT291" s="81"/>
      <c r="AU291" s="80"/>
      <c r="AV291" s="54">
        <f t="shared" si="94"/>
        <v>0</v>
      </c>
      <c r="AW291" s="34">
        <v>0.993055555555584</v>
      </c>
      <c r="AX291" s="35">
        <v>0.99652777777780599</v>
      </c>
      <c r="AY291" s="51">
        <f t="shared" si="102"/>
        <v>0</v>
      </c>
      <c r="AZ291" s="36"/>
      <c r="BA291" s="37"/>
      <c r="BB291" s="38"/>
      <c r="BC291" s="51">
        <f t="shared" si="95"/>
        <v>0</v>
      </c>
      <c r="BD291" s="36"/>
      <c r="BE291" s="37"/>
      <c r="BF291" s="38"/>
      <c r="BG291" s="53">
        <f t="shared" si="107"/>
        <v>0</v>
      </c>
      <c r="BH291" s="79"/>
      <c r="BI291" s="80"/>
      <c r="BJ291" s="81"/>
      <c r="BK291" s="80"/>
      <c r="BL291" s="54">
        <f t="shared" si="96"/>
        <v>0</v>
      </c>
      <c r="BM291" s="34">
        <v>0.993055555555584</v>
      </c>
      <c r="BN291" s="35">
        <v>0.99652777777780599</v>
      </c>
      <c r="BO291" s="51">
        <f t="shared" si="103"/>
        <v>0</v>
      </c>
      <c r="BP291" s="36"/>
      <c r="BQ291" s="37"/>
      <c r="BR291" s="38"/>
      <c r="BS291" s="51">
        <f t="shared" si="97"/>
        <v>0</v>
      </c>
      <c r="BT291" s="36"/>
      <c r="BU291" s="37"/>
      <c r="BV291" s="38"/>
      <c r="BW291" s="53">
        <f t="shared" si="108"/>
        <v>0</v>
      </c>
      <c r="BX291" s="79"/>
      <c r="BY291" s="80"/>
      <c r="BZ291" s="81"/>
      <c r="CA291" s="80"/>
      <c r="CB291" s="54">
        <f t="shared" si="98"/>
        <v>0</v>
      </c>
    </row>
    <row r="292" spans="1:80" ht="16.5" thickBot="1">
      <c r="A292" s="39">
        <v>0.99652777777780599</v>
      </c>
      <c r="B292" s="40">
        <v>1</v>
      </c>
      <c r="C292" s="52">
        <f t="shared" si="99"/>
        <v>0</v>
      </c>
      <c r="D292" s="77"/>
      <c r="E292" s="55"/>
      <c r="F292" s="78"/>
      <c r="G292" s="52">
        <f t="shared" si="89"/>
        <v>0</v>
      </c>
      <c r="H292" s="77"/>
      <c r="I292" s="55"/>
      <c r="J292" s="78"/>
      <c r="K292" s="59">
        <f t="shared" si="104"/>
        <v>0</v>
      </c>
      <c r="L292" s="82"/>
      <c r="M292" s="83"/>
      <c r="N292" s="84"/>
      <c r="O292" s="83"/>
      <c r="P292" s="60">
        <f t="shared" si="90"/>
        <v>0</v>
      </c>
      <c r="Q292" s="39">
        <v>0.99652777777780599</v>
      </c>
      <c r="R292" s="40">
        <v>1</v>
      </c>
      <c r="S292" s="52">
        <f t="shared" si="100"/>
        <v>0</v>
      </c>
      <c r="T292" s="77"/>
      <c r="U292" s="55"/>
      <c r="V292" s="78"/>
      <c r="W292" s="52">
        <f t="shared" si="91"/>
        <v>0</v>
      </c>
      <c r="X292" s="77"/>
      <c r="Y292" s="55"/>
      <c r="Z292" s="78"/>
      <c r="AA292" s="59">
        <f t="shared" si="105"/>
        <v>0</v>
      </c>
      <c r="AB292" s="82"/>
      <c r="AC292" s="83"/>
      <c r="AD292" s="84"/>
      <c r="AE292" s="83"/>
      <c r="AF292" s="60">
        <f t="shared" si="92"/>
        <v>0</v>
      </c>
      <c r="AG292" s="39">
        <v>0.99652777777780599</v>
      </c>
      <c r="AH292" s="40">
        <v>1</v>
      </c>
      <c r="AI292" s="52">
        <f t="shared" si="101"/>
        <v>0</v>
      </c>
      <c r="AJ292" s="77"/>
      <c r="AK292" s="55"/>
      <c r="AL292" s="78"/>
      <c r="AM292" s="52">
        <f t="shared" si="93"/>
        <v>0</v>
      </c>
      <c r="AN292" s="77"/>
      <c r="AO292" s="55"/>
      <c r="AP292" s="78"/>
      <c r="AQ292" s="59">
        <f t="shared" si="106"/>
        <v>0</v>
      </c>
      <c r="AR292" s="82"/>
      <c r="AS292" s="83"/>
      <c r="AT292" s="84"/>
      <c r="AU292" s="83"/>
      <c r="AV292" s="60">
        <f t="shared" si="94"/>
        <v>0</v>
      </c>
      <c r="AW292" s="39">
        <v>0.99652777777780599</v>
      </c>
      <c r="AX292" s="40">
        <v>1</v>
      </c>
      <c r="AY292" s="52">
        <f t="shared" si="102"/>
        <v>0</v>
      </c>
      <c r="AZ292" s="77"/>
      <c r="BA292" s="55"/>
      <c r="BB292" s="78"/>
      <c r="BC292" s="52">
        <f t="shared" si="95"/>
        <v>0</v>
      </c>
      <c r="BD292" s="77"/>
      <c r="BE292" s="55"/>
      <c r="BF292" s="78"/>
      <c r="BG292" s="59">
        <f t="shared" si="107"/>
        <v>0</v>
      </c>
      <c r="BH292" s="82"/>
      <c r="BI292" s="83"/>
      <c r="BJ292" s="84"/>
      <c r="BK292" s="83"/>
      <c r="BL292" s="60">
        <f t="shared" si="96"/>
        <v>0</v>
      </c>
      <c r="BM292" s="39">
        <v>0.99652777777780599</v>
      </c>
      <c r="BN292" s="40">
        <v>1</v>
      </c>
      <c r="BO292" s="52">
        <f t="shared" si="103"/>
        <v>0</v>
      </c>
      <c r="BP292" s="77"/>
      <c r="BQ292" s="55"/>
      <c r="BR292" s="78"/>
      <c r="BS292" s="52">
        <f t="shared" si="97"/>
        <v>0</v>
      </c>
      <c r="BT292" s="77"/>
      <c r="BU292" s="55"/>
      <c r="BV292" s="78"/>
      <c r="BW292" s="59">
        <f t="shared" si="108"/>
        <v>0</v>
      </c>
      <c r="BX292" s="82"/>
      <c r="BY292" s="83"/>
      <c r="BZ292" s="84"/>
      <c r="CA292" s="83"/>
      <c r="CB292" s="60">
        <f t="shared" si="98"/>
        <v>0</v>
      </c>
    </row>
  </sheetData>
  <mergeCells count="20">
    <mergeCell ref="A3:B3"/>
    <mergeCell ref="C3:P3"/>
    <mergeCell ref="Q3:R3"/>
    <mergeCell ref="S3:AF3"/>
    <mergeCell ref="AG3:AH3"/>
    <mergeCell ref="A1:G1"/>
    <mergeCell ref="Q1:W1"/>
    <mergeCell ref="AG1:AM1"/>
    <mergeCell ref="AW1:BC1"/>
    <mergeCell ref="BM1:BS1"/>
    <mergeCell ref="A4:B4"/>
    <mergeCell ref="Q4:R4"/>
    <mergeCell ref="AG4:AH4"/>
    <mergeCell ref="AW4:AX4"/>
    <mergeCell ref="BM4:BN4"/>
    <mergeCell ref="AI3:AV3"/>
    <mergeCell ref="AW3:AX3"/>
    <mergeCell ref="AY3:BL3"/>
    <mergeCell ref="BM3:BN3"/>
    <mergeCell ref="BO3:CB3"/>
  </mergeCells>
  <pageMargins left="0.70866141732283472" right="0.70866141732283472" top="1.5748031496062993" bottom="0.74803149606299213" header="0.31496062992125984" footer="0.31496062992125984"/>
  <pageSetup paperSize="8" scale="64" fitToWidth="5" fitToHeight="5" orientation="landscape" r:id="rId1"/>
  <headerFooter>
    <oddHeader>&amp;L&amp;"Arial,Fed"&amp;28
Krydstælling (5 min interval)
&amp;C&amp;"Arial,Fed"&amp;28Dato:
Krydsnavn: &amp;R&amp;G</oddHeader>
    <oddFooter>&amp;R&amp;12&amp;P/&amp;N</oddFooter>
  </headerFooter>
  <colBreaks count="4" manualBreakCount="4">
    <brk id="16" max="291" man="1"/>
    <brk id="32" max="291" man="1"/>
    <brk id="48" max="291" man="1"/>
    <brk id="64" max="291" man="1"/>
  </colBreaks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00B050"/>
  </sheetPr>
  <dimension ref="A1:AL292"/>
  <sheetViews>
    <sheetView view="pageBreakPreview" topLeftCell="A49" zoomScale="55" zoomScaleNormal="85" zoomScaleSheetLayoutView="55" zoomScalePageLayoutView="175" workbookViewId="0">
      <selection activeCell="C4" sqref="C4:D4"/>
    </sheetView>
  </sheetViews>
  <sheetFormatPr defaultRowHeight="12.75"/>
  <cols>
    <col min="1" max="1" width="9.140625" style="6"/>
    <col min="2" max="2" width="7.140625" style="6" bestFit="1" customWidth="1"/>
    <col min="3" max="3" width="25.28515625" style="6" bestFit="1" customWidth="1"/>
    <col min="4" max="4" width="25.42578125" style="6" bestFit="1" customWidth="1"/>
    <col min="5" max="5" width="8.7109375" style="6" customWidth="1"/>
    <col min="6" max="8" width="3.28515625" style="6" customWidth="1"/>
    <col min="9" max="9" width="9.140625" style="6"/>
    <col min="10" max="10" width="7.140625" style="6" bestFit="1" customWidth="1"/>
    <col min="11" max="11" width="25.28515625" style="6" bestFit="1" customWidth="1"/>
    <col min="12" max="12" width="25.42578125" style="6" bestFit="1" customWidth="1"/>
    <col min="13" max="13" width="8.7109375" style="6" customWidth="1"/>
    <col min="14" max="14" width="3.28515625" style="6" customWidth="1"/>
    <col min="15" max="16" width="3.42578125" style="6" customWidth="1"/>
    <col min="17" max="17" width="9.140625" style="6"/>
    <col min="18" max="18" width="12.7109375" style="6" customWidth="1"/>
    <col min="19" max="19" width="25.28515625" style="6" bestFit="1" customWidth="1"/>
    <col min="20" max="20" width="25.42578125" style="6" bestFit="1" customWidth="1"/>
    <col min="21" max="21" width="8.7109375" style="6" customWidth="1"/>
    <col min="22" max="22" width="3.28515625" style="6" customWidth="1"/>
    <col min="23" max="24" width="3.42578125" style="6" customWidth="1"/>
    <col min="25" max="25" width="9.140625" style="6"/>
    <col min="26" max="26" width="12.7109375" style="6" customWidth="1"/>
    <col min="27" max="27" width="25.28515625" style="6" bestFit="1" customWidth="1"/>
    <col min="28" max="28" width="25.42578125" style="6" bestFit="1" customWidth="1"/>
    <col min="29" max="29" width="8.7109375" style="6" customWidth="1"/>
    <col min="30" max="30" width="3.28515625" style="6" customWidth="1"/>
    <col min="31" max="32" width="3.42578125" style="6" customWidth="1"/>
    <col min="33" max="33" width="9.140625" style="6"/>
    <col min="34" max="34" width="12.7109375" style="6" customWidth="1"/>
    <col min="35" max="35" width="25.28515625" style="6" bestFit="1" customWidth="1"/>
    <col min="36" max="36" width="25.42578125" style="6" bestFit="1" customWidth="1"/>
    <col min="37" max="37" width="8.7109375" style="6" customWidth="1"/>
    <col min="38" max="38" width="3.28515625" style="6" customWidth="1"/>
    <col min="39" max="40" width="3.42578125" style="6" customWidth="1"/>
    <col min="41" max="16384" width="9.140625" style="6"/>
  </cols>
  <sheetData>
    <row r="1" spans="1:38" ht="35.25">
      <c r="A1" s="329" t="s">
        <v>49</v>
      </c>
      <c r="B1" s="330"/>
      <c r="C1" s="330"/>
      <c r="D1" s="330"/>
      <c r="E1" s="330"/>
      <c r="F1" s="155"/>
      <c r="G1" s="155"/>
      <c r="H1" s="155"/>
      <c r="I1" s="329" t="s">
        <v>50</v>
      </c>
      <c r="J1" s="330"/>
      <c r="K1" s="330"/>
      <c r="L1" s="330"/>
      <c r="M1" s="330"/>
      <c r="N1" s="155"/>
      <c r="Q1" s="329" t="s">
        <v>51</v>
      </c>
      <c r="R1" s="330"/>
      <c r="S1" s="330"/>
      <c r="T1" s="330"/>
      <c r="U1" s="330"/>
      <c r="V1" s="155"/>
      <c r="Y1" s="329" t="s">
        <v>52</v>
      </c>
      <c r="Z1" s="330"/>
      <c r="AA1" s="330"/>
      <c r="AB1" s="330"/>
      <c r="AC1" s="330"/>
      <c r="AD1" s="155"/>
      <c r="AG1" s="329" t="s">
        <v>53</v>
      </c>
      <c r="AH1" s="330"/>
      <c r="AI1" s="330"/>
      <c r="AJ1" s="330"/>
      <c r="AK1" s="330"/>
      <c r="AL1" s="155"/>
    </row>
    <row r="2" spans="1:38" ht="13.5" thickBot="1"/>
    <row r="3" spans="1:38" ht="15.75" thickBot="1">
      <c r="A3" s="331"/>
      <c r="B3" s="332"/>
      <c r="C3" s="333" t="s">
        <v>54</v>
      </c>
      <c r="D3" s="334"/>
      <c r="E3" s="335"/>
      <c r="F3" s="109"/>
      <c r="G3" s="109"/>
      <c r="H3" s="109"/>
      <c r="I3" s="331"/>
      <c r="J3" s="332"/>
      <c r="K3" s="333" t="s">
        <v>55</v>
      </c>
      <c r="L3" s="334"/>
      <c r="M3" s="335"/>
      <c r="N3" s="109"/>
      <c r="Q3" s="331"/>
      <c r="R3" s="332"/>
      <c r="S3" s="333" t="s">
        <v>56</v>
      </c>
      <c r="T3" s="334"/>
      <c r="U3" s="335"/>
      <c r="V3" s="109"/>
      <c r="Y3" s="331"/>
      <c r="Z3" s="332"/>
      <c r="AA3" s="333" t="s">
        <v>57</v>
      </c>
      <c r="AB3" s="334"/>
      <c r="AC3" s="335"/>
      <c r="AD3" s="109"/>
      <c r="AG3" s="331"/>
      <c r="AH3" s="332"/>
      <c r="AI3" s="333" t="s">
        <v>58</v>
      </c>
      <c r="AJ3" s="334"/>
      <c r="AK3" s="335"/>
      <c r="AL3" s="109"/>
    </row>
    <row r="4" spans="1:38" ht="16.5" thickBot="1">
      <c r="A4" s="336" t="s">
        <v>20</v>
      </c>
      <c r="B4" s="336"/>
      <c r="C4" s="41" t="s">
        <v>110</v>
      </c>
      <c r="D4" s="41" t="s">
        <v>111</v>
      </c>
      <c r="E4" s="42" t="s">
        <v>0</v>
      </c>
      <c r="F4" s="110"/>
      <c r="G4" s="110"/>
      <c r="H4" s="110"/>
      <c r="I4" s="336" t="s">
        <v>20</v>
      </c>
      <c r="J4" s="336"/>
      <c r="K4" s="41" t="s">
        <v>110</v>
      </c>
      <c r="L4" s="41" t="s">
        <v>111</v>
      </c>
      <c r="M4" s="42" t="s">
        <v>0</v>
      </c>
      <c r="N4" s="110"/>
      <c r="Q4" s="336" t="s">
        <v>20</v>
      </c>
      <c r="R4" s="336"/>
      <c r="S4" s="41" t="s">
        <v>110</v>
      </c>
      <c r="T4" s="41" t="s">
        <v>111</v>
      </c>
      <c r="U4" s="42" t="s">
        <v>0</v>
      </c>
      <c r="V4" s="110"/>
      <c r="Y4" s="336" t="s">
        <v>20</v>
      </c>
      <c r="Z4" s="336"/>
      <c r="AA4" s="41" t="s">
        <v>110</v>
      </c>
      <c r="AB4" s="41" t="s">
        <v>111</v>
      </c>
      <c r="AC4" s="42" t="s">
        <v>0</v>
      </c>
      <c r="AD4" s="110"/>
      <c r="AG4" s="336" t="s">
        <v>20</v>
      </c>
      <c r="AH4" s="336"/>
      <c r="AI4" s="41" t="s">
        <v>110</v>
      </c>
      <c r="AJ4" s="41" t="s">
        <v>111</v>
      </c>
      <c r="AK4" s="42" t="s">
        <v>0</v>
      </c>
      <c r="AL4" s="110"/>
    </row>
    <row r="5" spans="1:38" ht="16.5" thickBot="1">
      <c r="A5" s="43">
        <v>0</v>
      </c>
      <c r="B5" s="44">
        <v>5.0034722222222223</v>
      </c>
      <c r="C5" s="45"/>
      <c r="D5" s="46"/>
      <c r="E5" s="47">
        <f>C5+D5</f>
        <v>0</v>
      </c>
      <c r="F5" s="110"/>
      <c r="G5" s="110"/>
      <c r="H5" s="110"/>
      <c r="I5" s="43">
        <v>0</v>
      </c>
      <c r="J5" s="44">
        <v>5.0034722222222223</v>
      </c>
      <c r="K5" s="45"/>
      <c r="L5" s="46"/>
      <c r="M5" s="47">
        <f>K5+L5</f>
        <v>0</v>
      </c>
      <c r="N5" s="110"/>
      <c r="Q5" s="43">
        <v>0</v>
      </c>
      <c r="R5" s="44">
        <v>5.0034722222222223</v>
      </c>
      <c r="S5" s="45"/>
      <c r="T5" s="46"/>
      <c r="U5" s="47">
        <f>S5+T5</f>
        <v>0</v>
      </c>
      <c r="V5" s="110"/>
      <c r="Y5" s="43">
        <v>0</v>
      </c>
      <c r="Z5" s="44">
        <v>5.0034722222222223</v>
      </c>
      <c r="AA5" s="45"/>
      <c r="AB5" s="46"/>
      <c r="AC5" s="47">
        <f>AA5+AB5</f>
        <v>0</v>
      </c>
      <c r="AD5" s="110"/>
      <c r="AG5" s="43">
        <v>0</v>
      </c>
      <c r="AH5" s="44">
        <v>5.0034722222222223</v>
      </c>
      <c r="AI5" s="45"/>
      <c r="AJ5" s="46"/>
      <c r="AK5" s="47">
        <f>AI5+AJ5</f>
        <v>0</v>
      </c>
      <c r="AL5" s="110"/>
    </row>
    <row r="6" spans="1:38" ht="16.5" thickBot="1">
      <c r="A6" s="48">
        <v>5.0034722222222223</v>
      </c>
      <c r="B6" s="49">
        <v>6.9444444444444441E-3</v>
      </c>
      <c r="C6" s="45"/>
      <c r="D6" s="46"/>
      <c r="E6" s="47">
        <f t="shared" ref="E6:E69" si="0">C6+D6</f>
        <v>0</v>
      </c>
      <c r="F6" s="110"/>
      <c r="G6" s="110"/>
      <c r="H6" s="110"/>
      <c r="I6" s="48">
        <v>5.0034722222222223</v>
      </c>
      <c r="J6" s="49">
        <v>6.9444444444444441E-3</v>
      </c>
      <c r="K6" s="45"/>
      <c r="L6" s="46"/>
      <c r="M6" s="47">
        <f t="shared" ref="M6:M69" si="1">K6+L6</f>
        <v>0</v>
      </c>
      <c r="N6" s="110"/>
      <c r="Q6" s="48">
        <v>5.0034722222222223</v>
      </c>
      <c r="R6" s="49">
        <v>6.9444444444444441E-3</v>
      </c>
      <c r="S6" s="45"/>
      <c r="T6" s="46"/>
      <c r="U6" s="47">
        <f t="shared" ref="U6:U69" si="2">S6+T6</f>
        <v>0</v>
      </c>
      <c r="V6" s="110"/>
      <c r="Y6" s="48">
        <v>5.0034722222222223</v>
      </c>
      <c r="Z6" s="49">
        <v>6.9444444444444441E-3</v>
      </c>
      <c r="AA6" s="45"/>
      <c r="AB6" s="46"/>
      <c r="AC6" s="47">
        <f t="shared" ref="AC6:AC69" si="3">AA6+AB6</f>
        <v>0</v>
      </c>
      <c r="AD6" s="110"/>
      <c r="AG6" s="48">
        <v>5.0034722222222223</v>
      </c>
      <c r="AH6" s="49">
        <v>6.9444444444444441E-3</v>
      </c>
      <c r="AI6" s="45"/>
      <c r="AJ6" s="46"/>
      <c r="AK6" s="47">
        <f t="shared" ref="AK6:AK69" si="4">AI6+AJ6</f>
        <v>0</v>
      </c>
      <c r="AL6" s="110"/>
    </row>
    <row r="7" spans="1:38" ht="16.5" thickBot="1">
      <c r="A7" s="48">
        <v>6.9444444444444441E-3</v>
      </c>
      <c r="B7" s="49">
        <v>1.0416666666666666E-2</v>
      </c>
      <c r="C7" s="45"/>
      <c r="D7" s="46"/>
      <c r="E7" s="47">
        <f t="shared" si="0"/>
        <v>0</v>
      </c>
      <c r="F7" s="110"/>
      <c r="G7" s="110"/>
      <c r="H7" s="110"/>
      <c r="I7" s="48">
        <v>6.9444444444444441E-3</v>
      </c>
      <c r="J7" s="49">
        <v>1.0416666666666666E-2</v>
      </c>
      <c r="K7" s="45"/>
      <c r="L7" s="46"/>
      <c r="M7" s="47">
        <f t="shared" si="1"/>
        <v>0</v>
      </c>
      <c r="N7" s="110"/>
      <c r="Q7" s="48">
        <v>6.9444444444444441E-3</v>
      </c>
      <c r="R7" s="49">
        <v>1.0416666666666666E-2</v>
      </c>
      <c r="S7" s="45"/>
      <c r="T7" s="46"/>
      <c r="U7" s="47">
        <f t="shared" si="2"/>
        <v>0</v>
      </c>
      <c r="V7" s="110"/>
      <c r="Y7" s="48">
        <v>6.9444444444444441E-3</v>
      </c>
      <c r="Z7" s="49">
        <v>1.0416666666666666E-2</v>
      </c>
      <c r="AA7" s="45"/>
      <c r="AB7" s="46"/>
      <c r="AC7" s="47">
        <f t="shared" si="3"/>
        <v>0</v>
      </c>
      <c r="AD7" s="110"/>
      <c r="AG7" s="48">
        <v>6.9444444444444441E-3</v>
      </c>
      <c r="AH7" s="49">
        <v>1.0416666666666666E-2</v>
      </c>
      <c r="AI7" s="45"/>
      <c r="AJ7" s="46"/>
      <c r="AK7" s="47">
        <f t="shared" si="4"/>
        <v>0</v>
      </c>
      <c r="AL7" s="110"/>
    </row>
    <row r="8" spans="1:38" ht="16.5" thickBot="1">
      <c r="A8" s="48">
        <v>1.0416666666666666E-2</v>
      </c>
      <c r="B8" s="49">
        <v>1.3888888888889299E-2</v>
      </c>
      <c r="C8" s="45"/>
      <c r="D8" s="46"/>
      <c r="E8" s="47">
        <f t="shared" si="0"/>
        <v>0</v>
      </c>
      <c r="F8" s="110"/>
      <c r="G8" s="110"/>
      <c r="H8" s="110"/>
      <c r="I8" s="48">
        <v>1.0416666666666666E-2</v>
      </c>
      <c r="J8" s="49">
        <v>1.3888888888889299E-2</v>
      </c>
      <c r="K8" s="45"/>
      <c r="L8" s="46"/>
      <c r="M8" s="47">
        <f t="shared" si="1"/>
        <v>0</v>
      </c>
      <c r="N8" s="110"/>
      <c r="Q8" s="48">
        <v>1.0416666666666666E-2</v>
      </c>
      <c r="R8" s="49">
        <v>1.3888888888889299E-2</v>
      </c>
      <c r="S8" s="45"/>
      <c r="T8" s="46"/>
      <c r="U8" s="47">
        <f t="shared" si="2"/>
        <v>0</v>
      </c>
      <c r="V8" s="110"/>
      <c r="Y8" s="48">
        <v>1.0416666666666666E-2</v>
      </c>
      <c r="Z8" s="49">
        <v>1.3888888888889299E-2</v>
      </c>
      <c r="AA8" s="45"/>
      <c r="AB8" s="46"/>
      <c r="AC8" s="47">
        <f t="shared" si="3"/>
        <v>0</v>
      </c>
      <c r="AD8" s="110"/>
      <c r="AG8" s="48">
        <v>1.0416666666666666E-2</v>
      </c>
      <c r="AH8" s="49">
        <v>1.3888888888889299E-2</v>
      </c>
      <c r="AI8" s="45"/>
      <c r="AJ8" s="46"/>
      <c r="AK8" s="47">
        <f t="shared" si="4"/>
        <v>0</v>
      </c>
      <c r="AL8" s="110"/>
    </row>
    <row r="9" spans="1:38" ht="16.5" thickBot="1">
      <c r="A9" s="48">
        <v>1.3888888888889299E-2</v>
      </c>
      <c r="B9" s="49">
        <v>1.7361111111111601E-2</v>
      </c>
      <c r="C9" s="45"/>
      <c r="D9" s="46"/>
      <c r="E9" s="47">
        <f t="shared" si="0"/>
        <v>0</v>
      </c>
      <c r="F9" s="110"/>
      <c r="G9" s="110"/>
      <c r="H9" s="110"/>
      <c r="I9" s="48">
        <v>1.3888888888889299E-2</v>
      </c>
      <c r="J9" s="49">
        <v>1.7361111111111601E-2</v>
      </c>
      <c r="K9" s="45"/>
      <c r="L9" s="46"/>
      <c r="M9" s="47">
        <f t="shared" si="1"/>
        <v>0</v>
      </c>
      <c r="N9" s="110"/>
      <c r="Q9" s="48">
        <v>1.3888888888889299E-2</v>
      </c>
      <c r="R9" s="49">
        <v>1.7361111111111601E-2</v>
      </c>
      <c r="S9" s="45"/>
      <c r="T9" s="46"/>
      <c r="U9" s="47">
        <f t="shared" si="2"/>
        <v>0</v>
      </c>
      <c r="V9" s="110"/>
      <c r="Y9" s="48">
        <v>1.3888888888889299E-2</v>
      </c>
      <c r="Z9" s="49">
        <v>1.7361111111111601E-2</v>
      </c>
      <c r="AA9" s="45"/>
      <c r="AB9" s="46"/>
      <c r="AC9" s="47">
        <f t="shared" si="3"/>
        <v>0</v>
      </c>
      <c r="AD9" s="110"/>
      <c r="AG9" s="48">
        <v>1.3888888888889299E-2</v>
      </c>
      <c r="AH9" s="49">
        <v>1.7361111111111601E-2</v>
      </c>
      <c r="AI9" s="45"/>
      <c r="AJ9" s="46"/>
      <c r="AK9" s="47">
        <f t="shared" si="4"/>
        <v>0</v>
      </c>
      <c r="AL9" s="110"/>
    </row>
    <row r="10" spans="1:38" ht="16.5" thickBot="1">
      <c r="A10" s="48">
        <v>1.7361111111111601E-2</v>
      </c>
      <c r="B10" s="49">
        <v>2.0833333333333901E-2</v>
      </c>
      <c r="C10" s="45"/>
      <c r="D10" s="46"/>
      <c r="E10" s="47">
        <f t="shared" si="0"/>
        <v>0</v>
      </c>
      <c r="F10" s="110"/>
      <c r="G10" s="110"/>
      <c r="H10" s="110"/>
      <c r="I10" s="48">
        <v>1.7361111111111601E-2</v>
      </c>
      <c r="J10" s="49">
        <v>2.0833333333333901E-2</v>
      </c>
      <c r="K10" s="45"/>
      <c r="L10" s="46"/>
      <c r="M10" s="47">
        <f t="shared" si="1"/>
        <v>0</v>
      </c>
      <c r="N10" s="110"/>
      <c r="Q10" s="48">
        <v>1.7361111111111601E-2</v>
      </c>
      <c r="R10" s="49">
        <v>2.0833333333333901E-2</v>
      </c>
      <c r="S10" s="45"/>
      <c r="T10" s="46"/>
      <c r="U10" s="47">
        <f t="shared" si="2"/>
        <v>0</v>
      </c>
      <c r="V10" s="110"/>
      <c r="Y10" s="48">
        <v>1.7361111111111601E-2</v>
      </c>
      <c r="Z10" s="49">
        <v>2.0833333333333901E-2</v>
      </c>
      <c r="AA10" s="45"/>
      <c r="AB10" s="46"/>
      <c r="AC10" s="47">
        <f t="shared" si="3"/>
        <v>0</v>
      </c>
      <c r="AD10" s="110"/>
      <c r="AG10" s="48">
        <v>1.7361111111111601E-2</v>
      </c>
      <c r="AH10" s="49">
        <v>2.0833333333333901E-2</v>
      </c>
      <c r="AI10" s="45"/>
      <c r="AJ10" s="46"/>
      <c r="AK10" s="47">
        <f t="shared" si="4"/>
        <v>0</v>
      </c>
      <c r="AL10" s="110"/>
    </row>
    <row r="11" spans="1:38" ht="16.5" thickBot="1">
      <c r="A11" s="48">
        <v>2.0833333333333901E-2</v>
      </c>
      <c r="B11" s="49">
        <v>2.4305555555556201E-2</v>
      </c>
      <c r="C11" s="45"/>
      <c r="D11" s="46"/>
      <c r="E11" s="47">
        <f t="shared" si="0"/>
        <v>0</v>
      </c>
      <c r="F11" s="110"/>
      <c r="G11" s="110"/>
      <c r="H11" s="110"/>
      <c r="I11" s="48">
        <v>2.0833333333333901E-2</v>
      </c>
      <c r="J11" s="49">
        <v>2.4305555555556201E-2</v>
      </c>
      <c r="K11" s="45"/>
      <c r="L11" s="46"/>
      <c r="M11" s="47">
        <f t="shared" si="1"/>
        <v>0</v>
      </c>
      <c r="N11" s="110"/>
      <c r="Q11" s="48">
        <v>2.0833333333333901E-2</v>
      </c>
      <c r="R11" s="49">
        <v>2.4305555555556201E-2</v>
      </c>
      <c r="S11" s="45"/>
      <c r="T11" s="46"/>
      <c r="U11" s="47">
        <f t="shared" si="2"/>
        <v>0</v>
      </c>
      <c r="V11" s="110"/>
      <c r="Y11" s="48">
        <v>2.0833333333333901E-2</v>
      </c>
      <c r="Z11" s="49">
        <v>2.4305555555556201E-2</v>
      </c>
      <c r="AA11" s="45"/>
      <c r="AB11" s="46"/>
      <c r="AC11" s="47">
        <f t="shared" si="3"/>
        <v>0</v>
      </c>
      <c r="AD11" s="110"/>
      <c r="AG11" s="48">
        <v>2.0833333333333901E-2</v>
      </c>
      <c r="AH11" s="49">
        <v>2.4305555555556201E-2</v>
      </c>
      <c r="AI11" s="45"/>
      <c r="AJ11" s="46"/>
      <c r="AK11" s="47">
        <f t="shared" si="4"/>
        <v>0</v>
      </c>
      <c r="AL11" s="110"/>
    </row>
    <row r="12" spans="1:38" ht="16.5" thickBot="1">
      <c r="A12" s="48">
        <v>2.4305555555556201E-2</v>
      </c>
      <c r="B12" s="49">
        <v>2.7777777777778598E-2</v>
      </c>
      <c r="C12" s="45"/>
      <c r="D12" s="46"/>
      <c r="E12" s="47">
        <f t="shared" si="0"/>
        <v>0</v>
      </c>
      <c r="F12" s="110"/>
      <c r="G12" s="110"/>
      <c r="H12" s="110"/>
      <c r="I12" s="48">
        <v>2.4305555555556201E-2</v>
      </c>
      <c r="J12" s="49">
        <v>2.7777777777778598E-2</v>
      </c>
      <c r="K12" s="45"/>
      <c r="L12" s="46"/>
      <c r="M12" s="47">
        <f t="shared" si="1"/>
        <v>0</v>
      </c>
      <c r="N12" s="110"/>
      <c r="Q12" s="48">
        <v>2.4305555555556201E-2</v>
      </c>
      <c r="R12" s="49">
        <v>2.7777777777778598E-2</v>
      </c>
      <c r="S12" s="45"/>
      <c r="T12" s="46"/>
      <c r="U12" s="47">
        <f t="shared" si="2"/>
        <v>0</v>
      </c>
      <c r="V12" s="110"/>
      <c r="Y12" s="48">
        <v>2.4305555555556201E-2</v>
      </c>
      <c r="Z12" s="49">
        <v>2.7777777777778598E-2</v>
      </c>
      <c r="AA12" s="45"/>
      <c r="AB12" s="46"/>
      <c r="AC12" s="47">
        <f t="shared" si="3"/>
        <v>0</v>
      </c>
      <c r="AD12" s="110"/>
      <c r="AG12" s="48">
        <v>2.4305555555556201E-2</v>
      </c>
      <c r="AH12" s="49">
        <v>2.7777777777778598E-2</v>
      </c>
      <c r="AI12" s="45"/>
      <c r="AJ12" s="46"/>
      <c r="AK12" s="47">
        <f t="shared" si="4"/>
        <v>0</v>
      </c>
      <c r="AL12" s="110"/>
    </row>
    <row r="13" spans="1:38" ht="16.5" thickBot="1">
      <c r="A13" s="48">
        <v>2.7777777777778598E-2</v>
      </c>
      <c r="B13" s="49">
        <v>3.1250000000000902E-2</v>
      </c>
      <c r="C13" s="45"/>
      <c r="D13" s="46"/>
      <c r="E13" s="47">
        <f t="shared" si="0"/>
        <v>0</v>
      </c>
      <c r="F13" s="110"/>
      <c r="G13" s="110"/>
      <c r="H13" s="110"/>
      <c r="I13" s="48">
        <v>2.7777777777778598E-2</v>
      </c>
      <c r="J13" s="49">
        <v>3.1250000000000902E-2</v>
      </c>
      <c r="K13" s="45"/>
      <c r="L13" s="46"/>
      <c r="M13" s="47">
        <f t="shared" si="1"/>
        <v>0</v>
      </c>
      <c r="N13" s="110"/>
      <c r="Q13" s="48">
        <v>2.7777777777778598E-2</v>
      </c>
      <c r="R13" s="49">
        <v>3.1250000000000902E-2</v>
      </c>
      <c r="S13" s="45"/>
      <c r="T13" s="46"/>
      <c r="U13" s="47">
        <f t="shared" si="2"/>
        <v>0</v>
      </c>
      <c r="V13" s="110"/>
      <c r="Y13" s="48">
        <v>2.7777777777778598E-2</v>
      </c>
      <c r="Z13" s="49">
        <v>3.1250000000000902E-2</v>
      </c>
      <c r="AA13" s="45"/>
      <c r="AB13" s="46"/>
      <c r="AC13" s="47">
        <f t="shared" si="3"/>
        <v>0</v>
      </c>
      <c r="AD13" s="110"/>
      <c r="AG13" s="48">
        <v>2.7777777777778598E-2</v>
      </c>
      <c r="AH13" s="49">
        <v>3.1250000000000902E-2</v>
      </c>
      <c r="AI13" s="45"/>
      <c r="AJ13" s="46"/>
      <c r="AK13" s="47">
        <f t="shared" si="4"/>
        <v>0</v>
      </c>
      <c r="AL13" s="110"/>
    </row>
    <row r="14" spans="1:38" ht="16.5" thickBot="1">
      <c r="A14" s="48">
        <v>3.1250000000000902E-2</v>
      </c>
      <c r="B14" s="49">
        <v>3.4722222222223202E-2</v>
      </c>
      <c r="C14" s="45"/>
      <c r="D14" s="46"/>
      <c r="E14" s="47">
        <f t="shared" si="0"/>
        <v>0</v>
      </c>
      <c r="F14" s="110"/>
      <c r="G14" s="110"/>
      <c r="H14" s="110"/>
      <c r="I14" s="48">
        <v>3.1250000000000902E-2</v>
      </c>
      <c r="J14" s="49">
        <v>3.4722222222223202E-2</v>
      </c>
      <c r="K14" s="45"/>
      <c r="L14" s="46"/>
      <c r="M14" s="47">
        <f t="shared" si="1"/>
        <v>0</v>
      </c>
      <c r="N14" s="110"/>
      <c r="Q14" s="48">
        <v>3.1250000000000902E-2</v>
      </c>
      <c r="R14" s="49">
        <v>3.4722222222223202E-2</v>
      </c>
      <c r="S14" s="45"/>
      <c r="T14" s="46"/>
      <c r="U14" s="47">
        <f t="shared" si="2"/>
        <v>0</v>
      </c>
      <c r="V14" s="110"/>
      <c r="Y14" s="48">
        <v>3.1250000000000902E-2</v>
      </c>
      <c r="Z14" s="49">
        <v>3.4722222222223202E-2</v>
      </c>
      <c r="AA14" s="45"/>
      <c r="AB14" s="46"/>
      <c r="AC14" s="47">
        <f t="shared" si="3"/>
        <v>0</v>
      </c>
      <c r="AD14" s="110"/>
      <c r="AG14" s="48">
        <v>3.1250000000000902E-2</v>
      </c>
      <c r="AH14" s="49">
        <v>3.4722222222223202E-2</v>
      </c>
      <c r="AI14" s="45"/>
      <c r="AJ14" s="46"/>
      <c r="AK14" s="47">
        <f t="shared" si="4"/>
        <v>0</v>
      </c>
      <c r="AL14" s="110"/>
    </row>
    <row r="15" spans="1:38" ht="16.5" thickBot="1">
      <c r="A15" s="48">
        <v>3.4722222222223202E-2</v>
      </c>
      <c r="B15" s="49">
        <v>3.8194444444445502E-2</v>
      </c>
      <c r="C15" s="45"/>
      <c r="D15" s="46"/>
      <c r="E15" s="47">
        <f t="shared" si="0"/>
        <v>0</v>
      </c>
      <c r="F15" s="110"/>
      <c r="G15" s="110"/>
      <c r="H15" s="110"/>
      <c r="I15" s="48">
        <v>3.4722222222223202E-2</v>
      </c>
      <c r="J15" s="49">
        <v>3.8194444444445502E-2</v>
      </c>
      <c r="K15" s="45"/>
      <c r="L15" s="46"/>
      <c r="M15" s="47">
        <f t="shared" si="1"/>
        <v>0</v>
      </c>
      <c r="N15" s="110"/>
      <c r="Q15" s="48">
        <v>3.4722222222223202E-2</v>
      </c>
      <c r="R15" s="49">
        <v>3.8194444444445502E-2</v>
      </c>
      <c r="S15" s="45"/>
      <c r="T15" s="46"/>
      <c r="U15" s="47">
        <f t="shared" si="2"/>
        <v>0</v>
      </c>
      <c r="V15" s="110"/>
      <c r="Y15" s="48">
        <v>3.4722222222223202E-2</v>
      </c>
      <c r="Z15" s="49">
        <v>3.8194444444445502E-2</v>
      </c>
      <c r="AA15" s="45"/>
      <c r="AB15" s="46"/>
      <c r="AC15" s="47">
        <f t="shared" si="3"/>
        <v>0</v>
      </c>
      <c r="AD15" s="110"/>
      <c r="AG15" s="48">
        <v>3.4722222222223202E-2</v>
      </c>
      <c r="AH15" s="49">
        <v>3.8194444444445502E-2</v>
      </c>
      <c r="AI15" s="45"/>
      <c r="AJ15" s="46"/>
      <c r="AK15" s="47">
        <f t="shared" si="4"/>
        <v>0</v>
      </c>
      <c r="AL15" s="110"/>
    </row>
    <row r="16" spans="1:38" ht="16.5" thickBot="1">
      <c r="A16" s="48">
        <v>3.8194444444445502E-2</v>
      </c>
      <c r="B16" s="49">
        <v>4.1666666666667899E-2</v>
      </c>
      <c r="C16" s="45"/>
      <c r="D16" s="46"/>
      <c r="E16" s="47">
        <f t="shared" si="0"/>
        <v>0</v>
      </c>
      <c r="F16" s="110"/>
      <c r="G16" s="110"/>
      <c r="H16" s="110"/>
      <c r="I16" s="48">
        <v>3.8194444444445502E-2</v>
      </c>
      <c r="J16" s="49">
        <v>4.1666666666667899E-2</v>
      </c>
      <c r="K16" s="45"/>
      <c r="L16" s="46"/>
      <c r="M16" s="47">
        <f t="shared" si="1"/>
        <v>0</v>
      </c>
      <c r="N16" s="110"/>
      <c r="Q16" s="48">
        <v>3.8194444444445502E-2</v>
      </c>
      <c r="R16" s="49">
        <v>4.1666666666667899E-2</v>
      </c>
      <c r="S16" s="45"/>
      <c r="T16" s="46"/>
      <c r="U16" s="47">
        <f t="shared" si="2"/>
        <v>0</v>
      </c>
      <c r="V16" s="110"/>
      <c r="Y16" s="48">
        <v>3.8194444444445502E-2</v>
      </c>
      <c r="Z16" s="49">
        <v>4.1666666666667899E-2</v>
      </c>
      <c r="AA16" s="45"/>
      <c r="AB16" s="46"/>
      <c r="AC16" s="47">
        <f t="shared" si="3"/>
        <v>0</v>
      </c>
      <c r="AD16" s="110"/>
      <c r="AG16" s="48">
        <v>3.8194444444445502E-2</v>
      </c>
      <c r="AH16" s="49">
        <v>4.1666666666667899E-2</v>
      </c>
      <c r="AI16" s="45"/>
      <c r="AJ16" s="46"/>
      <c r="AK16" s="47">
        <f t="shared" si="4"/>
        <v>0</v>
      </c>
      <c r="AL16" s="110"/>
    </row>
    <row r="17" spans="1:38" ht="16.5" thickBot="1">
      <c r="A17" s="48">
        <v>4.1666666666667899E-2</v>
      </c>
      <c r="B17" s="49">
        <v>4.51388888888902E-2</v>
      </c>
      <c r="C17" s="45"/>
      <c r="D17" s="46"/>
      <c r="E17" s="47">
        <f t="shared" si="0"/>
        <v>0</v>
      </c>
      <c r="F17" s="110"/>
      <c r="G17" s="110"/>
      <c r="H17" s="110"/>
      <c r="I17" s="48">
        <v>4.1666666666667899E-2</v>
      </c>
      <c r="J17" s="49">
        <v>4.51388888888902E-2</v>
      </c>
      <c r="K17" s="45"/>
      <c r="L17" s="46"/>
      <c r="M17" s="47">
        <f t="shared" si="1"/>
        <v>0</v>
      </c>
      <c r="N17" s="110"/>
      <c r="Q17" s="48">
        <v>4.1666666666667899E-2</v>
      </c>
      <c r="R17" s="49">
        <v>4.51388888888902E-2</v>
      </c>
      <c r="S17" s="45"/>
      <c r="T17" s="46"/>
      <c r="U17" s="47">
        <f t="shared" si="2"/>
        <v>0</v>
      </c>
      <c r="V17" s="110"/>
      <c r="Y17" s="48">
        <v>4.1666666666667899E-2</v>
      </c>
      <c r="Z17" s="49">
        <v>4.51388888888902E-2</v>
      </c>
      <c r="AA17" s="45"/>
      <c r="AB17" s="46"/>
      <c r="AC17" s="47">
        <f t="shared" si="3"/>
        <v>0</v>
      </c>
      <c r="AD17" s="110"/>
      <c r="AG17" s="48">
        <v>4.1666666666667899E-2</v>
      </c>
      <c r="AH17" s="49">
        <v>4.51388888888902E-2</v>
      </c>
      <c r="AI17" s="45"/>
      <c r="AJ17" s="46"/>
      <c r="AK17" s="47">
        <f t="shared" si="4"/>
        <v>0</v>
      </c>
      <c r="AL17" s="110"/>
    </row>
    <row r="18" spans="1:38" ht="16.5" thickBot="1">
      <c r="A18" s="48">
        <v>4.51388888888902E-2</v>
      </c>
      <c r="B18" s="49">
        <v>4.86111111111125E-2</v>
      </c>
      <c r="C18" s="45"/>
      <c r="D18" s="46"/>
      <c r="E18" s="47">
        <f t="shared" si="0"/>
        <v>0</v>
      </c>
      <c r="F18" s="110"/>
      <c r="G18" s="110"/>
      <c r="H18" s="110"/>
      <c r="I18" s="48">
        <v>4.51388888888902E-2</v>
      </c>
      <c r="J18" s="49">
        <v>4.86111111111125E-2</v>
      </c>
      <c r="K18" s="45"/>
      <c r="L18" s="46"/>
      <c r="M18" s="47">
        <f t="shared" si="1"/>
        <v>0</v>
      </c>
      <c r="N18" s="110"/>
      <c r="Q18" s="48">
        <v>4.51388888888902E-2</v>
      </c>
      <c r="R18" s="49">
        <v>4.86111111111125E-2</v>
      </c>
      <c r="S18" s="45"/>
      <c r="T18" s="46"/>
      <c r="U18" s="47">
        <f t="shared" si="2"/>
        <v>0</v>
      </c>
      <c r="V18" s="110"/>
      <c r="Y18" s="48">
        <v>4.51388888888902E-2</v>
      </c>
      <c r="Z18" s="49">
        <v>4.86111111111125E-2</v>
      </c>
      <c r="AA18" s="45"/>
      <c r="AB18" s="46"/>
      <c r="AC18" s="47">
        <f t="shared" si="3"/>
        <v>0</v>
      </c>
      <c r="AD18" s="110"/>
      <c r="AG18" s="48">
        <v>4.51388888888902E-2</v>
      </c>
      <c r="AH18" s="49">
        <v>4.86111111111125E-2</v>
      </c>
      <c r="AI18" s="45"/>
      <c r="AJ18" s="46"/>
      <c r="AK18" s="47">
        <f t="shared" si="4"/>
        <v>0</v>
      </c>
      <c r="AL18" s="110"/>
    </row>
    <row r="19" spans="1:38" ht="16.5" thickBot="1">
      <c r="A19" s="48">
        <v>4.86111111111125E-2</v>
      </c>
      <c r="B19" s="49">
        <v>5.20833333333348E-2</v>
      </c>
      <c r="C19" s="45"/>
      <c r="D19" s="46"/>
      <c r="E19" s="47">
        <f t="shared" si="0"/>
        <v>0</v>
      </c>
      <c r="F19" s="110"/>
      <c r="G19" s="110"/>
      <c r="H19" s="110"/>
      <c r="I19" s="48">
        <v>4.86111111111125E-2</v>
      </c>
      <c r="J19" s="49">
        <v>5.20833333333348E-2</v>
      </c>
      <c r="K19" s="45"/>
      <c r="L19" s="46"/>
      <c r="M19" s="47">
        <f t="shared" si="1"/>
        <v>0</v>
      </c>
      <c r="N19" s="110"/>
      <c r="Q19" s="48">
        <v>4.86111111111125E-2</v>
      </c>
      <c r="R19" s="49">
        <v>5.20833333333348E-2</v>
      </c>
      <c r="S19" s="45"/>
      <c r="T19" s="46"/>
      <c r="U19" s="47">
        <f t="shared" si="2"/>
        <v>0</v>
      </c>
      <c r="V19" s="110"/>
      <c r="Y19" s="48">
        <v>4.86111111111125E-2</v>
      </c>
      <c r="Z19" s="49">
        <v>5.20833333333348E-2</v>
      </c>
      <c r="AA19" s="45"/>
      <c r="AB19" s="46"/>
      <c r="AC19" s="47">
        <f t="shared" si="3"/>
        <v>0</v>
      </c>
      <c r="AD19" s="110"/>
      <c r="AG19" s="48">
        <v>4.86111111111125E-2</v>
      </c>
      <c r="AH19" s="49">
        <v>5.20833333333348E-2</v>
      </c>
      <c r="AI19" s="45"/>
      <c r="AJ19" s="46"/>
      <c r="AK19" s="47">
        <f t="shared" si="4"/>
        <v>0</v>
      </c>
      <c r="AL19" s="110"/>
    </row>
    <row r="20" spans="1:38" ht="16.5" thickBot="1">
      <c r="A20" s="48">
        <v>5.20833333333348E-2</v>
      </c>
      <c r="B20" s="49">
        <v>5.55555555555571E-2</v>
      </c>
      <c r="C20" s="45"/>
      <c r="D20" s="46"/>
      <c r="E20" s="47">
        <f t="shared" si="0"/>
        <v>0</v>
      </c>
      <c r="F20" s="110"/>
      <c r="G20" s="110"/>
      <c r="H20" s="110"/>
      <c r="I20" s="48">
        <v>5.20833333333348E-2</v>
      </c>
      <c r="J20" s="49">
        <v>5.55555555555571E-2</v>
      </c>
      <c r="K20" s="45"/>
      <c r="L20" s="46"/>
      <c r="M20" s="47">
        <f t="shared" si="1"/>
        <v>0</v>
      </c>
      <c r="N20" s="110"/>
      <c r="Q20" s="48">
        <v>5.20833333333348E-2</v>
      </c>
      <c r="R20" s="49">
        <v>5.55555555555571E-2</v>
      </c>
      <c r="S20" s="45"/>
      <c r="T20" s="46"/>
      <c r="U20" s="47">
        <f t="shared" si="2"/>
        <v>0</v>
      </c>
      <c r="V20" s="110"/>
      <c r="Y20" s="48">
        <v>5.20833333333348E-2</v>
      </c>
      <c r="Z20" s="49">
        <v>5.55555555555571E-2</v>
      </c>
      <c r="AA20" s="45"/>
      <c r="AB20" s="46"/>
      <c r="AC20" s="47">
        <f t="shared" si="3"/>
        <v>0</v>
      </c>
      <c r="AD20" s="110"/>
      <c r="AG20" s="48">
        <v>5.20833333333348E-2</v>
      </c>
      <c r="AH20" s="49">
        <v>5.55555555555571E-2</v>
      </c>
      <c r="AI20" s="45"/>
      <c r="AJ20" s="46"/>
      <c r="AK20" s="47">
        <f t="shared" si="4"/>
        <v>0</v>
      </c>
      <c r="AL20" s="110"/>
    </row>
    <row r="21" spans="1:38" ht="16.5" thickBot="1">
      <c r="A21" s="48">
        <v>5.55555555555571E-2</v>
      </c>
      <c r="B21" s="49">
        <v>5.9027777777779497E-2</v>
      </c>
      <c r="C21" s="45"/>
      <c r="D21" s="46"/>
      <c r="E21" s="47">
        <f t="shared" si="0"/>
        <v>0</v>
      </c>
      <c r="F21" s="110"/>
      <c r="G21" s="110"/>
      <c r="H21" s="110"/>
      <c r="I21" s="48">
        <v>5.55555555555571E-2</v>
      </c>
      <c r="J21" s="49">
        <v>5.9027777777779497E-2</v>
      </c>
      <c r="K21" s="45"/>
      <c r="L21" s="46"/>
      <c r="M21" s="47">
        <f t="shared" si="1"/>
        <v>0</v>
      </c>
      <c r="N21" s="110"/>
      <c r="Q21" s="48">
        <v>5.55555555555571E-2</v>
      </c>
      <c r="R21" s="49">
        <v>5.9027777777779497E-2</v>
      </c>
      <c r="S21" s="45"/>
      <c r="T21" s="46"/>
      <c r="U21" s="47">
        <f t="shared" si="2"/>
        <v>0</v>
      </c>
      <c r="V21" s="110"/>
      <c r="Y21" s="48">
        <v>5.55555555555571E-2</v>
      </c>
      <c r="Z21" s="49">
        <v>5.9027777777779497E-2</v>
      </c>
      <c r="AA21" s="45"/>
      <c r="AB21" s="46"/>
      <c r="AC21" s="47">
        <f t="shared" si="3"/>
        <v>0</v>
      </c>
      <c r="AD21" s="110"/>
      <c r="AG21" s="48">
        <v>5.55555555555571E-2</v>
      </c>
      <c r="AH21" s="49">
        <v>5.9027777777779497E-2</v>
      </c>
      <c r="AI21" s="45"/>
      <c r="AJ21" s="46"/>
      <c r="AK21" s="47">
        <f t="shared" si="4"/>
        <v>0</v>
      </c>
      <c r="AL21" s="110"/>
    </row>
    <row r="22" spans="1:38" ht="16.5" thickBot="1">
      <c r="A22" s="48">
        <v>5.9027777777779497E-2</v>
      </c>
      <c r="B22" s="49">
        <v>6.2500000000001804E-2</v>
      </c>
      <c r="C22" s="45"/>
      <c r="D22" s="46"/>
      <c r="E22" s="47">
        <f t="shared" si="0"/>
        <v>0</v>
      </c>
      <c r="F22" s="110"/>
      <c r="G22" s="110"/>
      <c r="H22" s="110"/>
      <c r="I22" s="48">
        <v>5.9027777777779497E-2</v>
      </c>
      <c r="J22" s="49">
        <v>6.2500000000001804E-2</v>
      </c>
      <c r="K22" s="45"/>
      <c r="L22" s="46"/>
      <c r="M22" s="47">
        <f t="shared" si="1"/>
        <v>0</v>
      </c>
      <c r="N22" s="110"/>
      <c r="Q22" s="48">
        <v>5.9027777777779497E-2</v>
      </c>
      <c r="R22" s="49">
        <v>6.2500000000001804E-2</v>
      </c>
      <c r="S22" s="45"/>
      <c r="T22" s="46"/>
      <c r="U22" s="47">
        <f t="shared" si="2"/>
        <v>0</v>
      </c>
      <c r="V22" s="110"/>
      <c r="Y22" s="48">
        <v>5.9027777777779497E-2</v>
      </c>
      <c r="Z22" s="49">
        <v>6.2500000000001804E-2</v>
      </c>
      <c r="AA22" s="45"/>
      <c r="AB22" s="46"/>
      <c r="AC22" s="47">
        <f t="shared" si="3"/>
        <v>0</v>
      </c>
      <c r="AD22" s="110"/>
      <c r="AG22" s="48">
        <v>5.9027777777779497E-2</v>
      </c>
      <c r="AH22" s="49">
        <v>6.2500000000001804E-2</v>
      </c>
      <c r="AI22" s="45"/>
      <c r="AJ22" s="46"/>
      <c r="AK22" s="47">
        <f t="shared" si="4"/>
        <v>0</v>
      </c>
      <c r="AL22" s="110"/>
    </row>
    <row r="23" spans="1:38" ht="16.5" thickBot="1">
      <c r="A23" s="48">
        <v>6.2500000000001804E-2</v>
      </c>
      <c r="B23" s="49">
        <v>6.5972222222224097E-2</v>
      </c>
      <c r="C23" s="45"/>
      <c r="D23" s="46"/>
      <c r="E23" s="47">
        <f t="shared" si="0"/>
        <v>0</v>
      </c>
      <c r="F23" s="110"/>
      <c r="G23" s="110"/>
      <c r="H23" s="110"/>
      <c r="I23" s="48">
        <v>6.2500000000001804E-2</v>
      </c>
      <c r="J23" s="49">
        <v>6.5972222222224097E-2</v>
      </c>
      <c r="K23" s="45"/>
      <c r="L23" s="46"/>
      <c r="M23" s="47">
        <f t="shared" si="1"/>
        <v>0</v>
      </c>
      <c r="N23" s="110"/>
      <c r="Q23" s="48">
        <v>6.2500000000001804E-2</v>
      </c>
      <c r="R23" s="49">
        <v>6.5972222222224097E-2</v>
      </c>
      <c r="S23" s="45"/>
      <c r="T23" s="46"/>
      <c r="U23" s="47">
        <f t="shared" si="2"/>
        <v>0</v>
      </c>
      <c r="V23" s="110"/>
      <c r="Y23" s="48">
        <v>6.2500000000001804E-2</v>
      </c>
      <c r="Z23" s="49">
        <v>6.5972222222224097E-2</v>
      </c>
      <c r="AA23" s="45"/>
      <c r="AB23" s="46"/>
      <c r="AC23" s="47">
        <f t="shared" si="3"/>
        <v>0</v>
      </c>
      <c r="AD23" s="110"/>
      <c r="AG23" s="48">
        <v>6.2500000000001804E-2</v>
      </c>
      <c r="AH23" s="49">
        <v>6.5972222222224097E-2</v>
      </c>
      <c r="AI23" s="45"/>
      <c r="AJ23" s="46"/>
      <c r="AK23" s="47">
        <f t="shared" si="4"/>
        <v>0</v>
      </c>
      <c r="AL23" s="110"/>
    </row>
    <row r="24" spans="1:38" ht="16.5" thickBot="1">
      <c r="A24" s="48">
        <v>6.5972222222224097E-2</v>
      </c>
      <c r="B24" s="49">
        <v>6.9444444444446404E-2</v>
      </c>
      <c r="C24" s="45"/>
      <c r="D24" s="46"/>
      <c r="E24" s="47">
        <f t="shared" si="0"/>
        <v>0</v>
      </c>
      <c r="F24" s="110"/>
      <c r="G24" s="110"/>
      <c r="H24" s="110"/>
      <c r="I24" s="48">
        <v>6.5972222222224097E-2</v>
      </c>
      <c r="J24" s="49">
        <v>6.9444444444446404E-2</v>
      </c>
      <c r="K24" s="45"/>
      <c r="L24" s="46"/>
      <c r="M24" s="47">
        <f t="shared" si="1"/>
        <v>0</v>
      </c>
      <c r="N24" s="110"/>
      <c r="Q24" s="48">
        <v>6.5972222222224097E-2</v>
      </c>
      <c r="R24" s="49">
        <v>6.9444444444446404E-2</v>
      </c>
      <c r="S24" s="45"/>
      <c r="T24" s="46"/>
      <c r="U24" s="47">
        <f t="shared" si="2"/>
        <v>0</v>
      </c>
      <c r="V24" s="110"/>
      <c r="Y24" s="48">
        <v>6.5972222222224097E-2</v>
      </c>
      <c r="Z24" s="49">
        <v>6.9444444444446404E-2</v>
      </c>
      <c r="AA24" s="45"/>
      <c r="AB24" s="46"/>
      <c r="AC24" s="47">
        <f t="shared" si="3"/>
        <v>0</v>
      </c>
      <c r="AD24" s="110"/>
      <c r="AG24" s="48">
        <v>6.5972222222224097E-2</v>
      </c>
      <c r="AH24" s="49">
        <v>6.9444444444446404E-2</v>
      </c>
      <c r="AI24" s="45"/>
      <c r="AJ24" s="46"/>
      <c r="AK24" s="47">
        <f t="shared" si="4"/>
        <v>0</v>
      </c>
      <c r="AL24" s="110"/>
    </row>
    <row r="25" spans="1:38" ht="16.5" thickBot="1">
      <c r="A25" s="48">
        <v>6.9444444444446404E-2</v>
      </c>
      <c r="B25" s="49">
        <v>7.2916666666668697E-2</v>
      </c>
      <c r="C25" s="45"/>
      <c r="D25" s="46"/>
      <c r="E25" s="47">
        <f t="shared" si="0"/>
        <v>0</v>
      </c>
      <c r="F25" s="110"/>
      <c r="G25" s="110"/>
      <c r="H25" s="110"/>
      <c r="I25" s="48">
        <v>6.9444444444446404E-2</v>
      </c>
      <c r="J25" s="49">
        <v>7.2916666666668697E-2</v>
      </c>
      <c r="K25" s="45"/>
      <c r="L25" s="46"/>
      <c r="M25" s="47">
        <f t="shared" si="1"/>
        <v>0</v>
      </c>
      <c r="N25" s="110"/>
      <c r="Q25" s="48">
        <v>6.9444444444446404E-2</v>
      </c>
      <c r="R25" s="49">
        <v>7.2916666666668697E-2</v>
      </c>
      <c r="S25" s="45"/>
      <c r="T25" s="46"/>
      <c r="U25" s="47">
        <f t="shared" si="2"/>
        <v>0</v>
      </c>
      <c r="V25" s="110"/>
      <c r="Y25" s="48">
        <v>6.9444444444446404E-2</v>
      </c>
      <c r="Z25" s="49">
        <v>7.2916666666668697E-2</v>
      </c>
      <c r="AA25" s="45"/>
      <c r="AB25" s="46"/>
      <c r="AC25" s="47">
        <f t="shared" si="3"/>
        <v>0</v>
      </c>
      <c r="AD25" s="110"/>
      <c r="AG25" s="48">
        <v>6.9444444444446404E-2</v>
      </c>
      <c r="AH25" s="49">
        <v>7.2916666666668697E-2</v>
      </c>
      <c r="AI25" s="45"/>
      <c r="AJ25" s="46"/>
      <c r="AK25" s="47">
        <f t="shared" si="4"/>
        <v>0</v>
      </c>
      <c r="AL25" s="110"/>
    </row>
    <row r="26" spans="1:38" ht="16.5" thickBot="1">
      <c r="A26" s="48">
        <v>7.2916666666668697E-2</v>
      </c>
      <c r="B26" s="49">
        <v>7.6388888888891102E-2</v>
      </c>
      <c r="C26" s="45"/>
      <c r="D26" s="46"/>
      <c r="E26" s="47">
        <f t="shared" si="0"/>
        <v>0</v>
      </c>
      <c r="F26" s="110"/>
      <c r="G26" s="110"/>
      <c r="H26" s="110"/>
      <c r="I26" s="48">
        <v>7.2916666666668697E-2</v>
      </c>
      <c r="J26" s="49">
        <v>7.6388888888891102E-2</v>
      </c>
      <c r="K26" s="45"/>
      <c r="L26" s="46"/>
      <c r="M26" s="47">
        <f t="shared" si="1"/>
        <v>0</v>
      </c>
      <c r="N26" s="110"/>
      <c r="Q26" s="48">
        <v>7.2916666666668697E-2</v>
      </c>
      <c r="R26" s="49">
        <v>7.6388888888891102E-2</v>
      </c>
      <c r="S26" s="45"/>
      <c r="T26" s="46"/>
      <c r="U26" s="47">
        <f t="shared" si="2"/>
        <v>0</v>
      </c>
      <c r="V26" s="110"/>
      <c r="Y26" s="48">
        <v>7.2916666666668697E-2</v>
      </c>
      <c r="Z26" s="49">
        <v>7.6388888888891102E-2</v>
      </c>
      <c r="AA26" s="45"/>
      <c r="AB26" s="46"/>
      <c r="AC26" s="47">
        <f t="shared" si="3"/>
        <v>0</v>
      </c>
      <c r="AD26" s="110"/>
      <c r="AG26" s="48">
        <v>7.2916666666668697E-2</v>
      </c>
      <c r="AH26" s="49">
        <v>7.6388888888891102E-2</v>
      </c>
      <c r="AI26" s="45"/>
      <c r="AJ26" s="46"/>
      <c r="AK26" s="47">
        <f t="shared" si="4"/>
        <v>0</v>
      </c>
      <c r="AL26" s="110"/>
    </row>
    <row r="27" spans="1:38" ht="16.5" thickBot="1">
      <c r="A27" s="48">
        <v>7.6388888888891102E-2</v>
      </c>
      <c r="B27" s="49">
        <v>7.9861111111113395E-2</v>
      </c>
      <c r="C27" s="45"/>
      <c r="D27" s="46"/>
      <c r="E27" s="47">
        <f t="shared" si="0"/>
        <v>0</v>
      </c>
      <c r="F27" s="110"/>
      <c r="G27" s="110"/>
      <c r="H27" s="110"/>
      <c r="I27" s="48">
        <v>7.6388888888891102E-2</v>
      </c>
      <c r="J27" s="49">
        <v>7.9861111111113395E-2</v>
      </c>
      <c r="K27" s="45"/>
      <c r="L27" s="46"/>
      <c r="M27" s="47">
        <f t="shared" si="1"/>
        <v>0</v>
      </c>
      <c r="N27" s="110"/>
      <c r="Q27" s="48">
        <v>7.6388888888891102E-2</v>
      </c>
      <c r="R27" s="49">
        <v>7.9861111111113395E-2</v>
      </c>
      <c r="S27" s="45"/>
      <c r="T27" s="46"/>
      <c r="U27" s="47">
        <f t="shared" si="2"/>
        <v>0</v>
      </c>
      <c r="V27" s="110"/>
      <c r="Y27" s="48">
        <v>7.6388888888891102E-2</v>
      </c>
      <c r="Z27" s="49">
        <v>7.9861111111113395E-2</v>
      </c>
      <c r="AA27" s="45"/>
      <c r="AB27" s="46"/>
      <c r="AC27" s="47">
        <f t="shared" si="3"/>
        <v>0</v>
      </c>
      <c r="AD27" s="110"/>
      <c r="AG27" s="48">
        <v>7.6388888888891102E-2</v>
      </c>
      <c r="AH27" s="49">
        <v>7.9861111111113395E-2</v>
      </c>
      <c r="AI27" s="45"/>
      <c r="AJ27" s="46"/>
      <c r="AK27" s="47">
        <f t="shared" si="4"/>
        <v>0</v>
      </c>
      <c r="AL27" s="110"/>
    </row>
    <row r="28" spans="1:38" ht="16.5" thickBot="1">
      <c r="A28" s="48">
        <v>7.9861111111113395E-2</v>
      </c>
      <c r="B28" s="49">
        <v>8.3333333333335702E-2</v>
      </c>
      <c r="C28" s="45"/>
      <c r="D28" s="46"/>
      <c r="E28" s="47">
        <f t="shared" si="0"/>
        <v>0</v>
      </c>
      <c r="F28" s="110"/>
      <c r="G28" s="110"/>
      <c r="H28" s="110"/>
      <c r="I28" s="48">
        <v>7.9861111111113395E-2</v>
      </c>
      <c r="J28" s="49">
        <v>8.3333333333335702E-2</v>
      </c>
      <c r="K28" s="45"/>
      <c r="L28" s="46"/>
      <c r="M28" s="47">
        <f t="shared" si="1"/>
        <v>0</v>
      </c>
      <c r="N28" s="110"/>
      <c r="Q28" s="48">
        <v>7.9861111111113395E-2</v>
      </c>
      <c r="R28" s="49">
        <v>8.3333333333335702E-2</v>
      </c>
      <c r="S28" s="45"/>
      <c r="T28" s="46"/>
      <c r="U28" s="47">
        <f t="shared" si="2"/>
        <v>0</v>
      </c>
      <c r="V28" s="110"/>
      <c r="Y28" s="48">
        <v>7.9861111111113395E-2</v>
      </c>
      <c r="Z28" s="49">
        <v>8.3333333333335702E-2</v>
      </c>
      <c r="AA28" s="45"/>
      <c r="AB28" s="46"/>
      <c r="AC28" s="47">
        <f t="shared" si="3"/>
        <v>0</v>
      </c>
      <c r="AD28" s="110"/>
      <c r="AG28" s="48">
        <v>7.9861111111113395E-2</v>
      </c>
      <c r="AH28" s="49">
        <v>8.3333333333335702E-2</v>
      </c>
      <c r="AI28" s="45"/>
      <c r="AJ28" s="46"/>
      <c r="AK28" s="47">
        <f t="shared" si="4"/>
        <v>0</v>
      </c>
      <c r="AL28" s="110"/>
    </row>
    <row r="29" spans="1:38" ht="16.5" thickBot="1">
      <c r="A29" s="48">
        <v>8.3333333333335702E-2</v>
      </c>
      <c r="B29" s="49">
        <v>8.6805555555557995E-2</v>
      </c>
      <c r="C29" s="45"/>
      <c r="D29" s="46"/>
      <c r="E29" s="47">
        <f t="shared" si="0"/>
        <v>0</v>
      </c>
      <c r="F29" s="110"/>
      <c r="G29" s="110"/>
      <c r="H29" s="110"/>
      <c r="I29" s="48">
        <v>8.3333333333335702E-2</v>
      </c>
      <c r="J29" s="49">
        <v>8.6805555555557995E-2</v>
      </c>
      <c r="K29" s="45"/>
      <c r="L29" s="46"/>
      <c r="M29" s="47">
        <f t="shared" si="1"/>
        <v>0</v>
      </c>
      <c r="N29" s="110"/>
      <c r="Q29" s="48">
        <v>8.3333333333335702E-2</v>
      </c>
      <c r="R29" s="49">
        <v>8.6805555555557995E-2</v>
      </c>
      <c r="S29" s="45"/>
      <c r="T29" s="46"/>
      <c r="U29" s="47">
        <f t="shared" si="2"/>
        <v>0</v>
      </c>
      <c r="V29" s="110"/>
      <c r="Y29" s="48">
        <v>8.3333333333335702E-2</v>
      </c>
      <c r="Z29" s="49">
        <v>8.6805555555557995E-2</v>
      </c>
      <c r="AA29" s="45"/>
      <c r="AB29" s="46"/>
      <c r="AC29" s="47">
        <f t="shared" si="3"/>
        <v>0</v>
      </c>
      <c r="AD29" s="110"/>
      <c r="AG29" s="48">
        <v>8.3333333333335702E-2</v>
      </c>
      <c r="AH29" s="49">
        <v>8.6805555555557995E-2</v>
      </c>
      <c r="AI29" s="45"/>
      <c r="AJ29" s="46"/>
      <c r="AK29" s="47">
        <f t="shared" si="4"/>
        <v>0</v>
      </c>
      <c r="AL29" s="110"/>
    </row>
    <row r="30" spans="1:38" ht="16.5" thickBot="1">
      <c r="A30" s="48">
        <v>8.6805555555557995E-2</v>
      </c>
      <c r="B30" s="49">
        <v>9.0277777777780302E-2</v>
      </c>
      <c r="C30" s="45"/>
      <c r="D30" s="46"/>
      <c r="E30" s="47">
        <f t="shared" si="0"/>
        <v>0</v>
      </c>
      <c r="F30" s="110"/>
      <c r="G30" s="110"/>
      <c r="H30" s="110"/>
      <c r="I30" s="48">
        <v>8.6805555555557995E-2</v>
      </c>
      <c r="J30" s="49">
        <v>9.0277777777780302E-2</v>
      </c>
      <c r="K30" s="45"/>
      <c r="L30" s="46"/>
      <c r="M30" s="47">
        <f t="shared" si="1"/>
        <v>0</v>
      </c>
      <c r="N30" s="110"/>
      <c r="Q30" s="48">
        <v>8.6805555555557995E-2</v>
      </c>
      <c r="R30" s="49">
        <v>9.0277777777780302E-2</v>
      </c>
      <c r="S30" s="45"/>
      <c r="T30" s="46"/>
      <c r="U30" s="47">
        <f t="shared" si="2"/>
        <v>0</v>
      </c>
      <c r="V30" s="110"/>
      <c r="Y30" s="48">
        <v>8.6805555555557995E-2</v>
      </c>
      <c r="Z30" s="49">
        <v>9.0277777777780302E-2</v>
      </c>
      <c r="AA30" s="45"/>
      <c r="AB30" s="46"/>
      <c r="AC30" s="47">
        <f t="shared" si="3"/>
        <v>0</v>
      </c>
      <c r="AD30" s="110"/>
      <c r="AG30" s="48">
        <v>8.6805555555557995E-2</v>
      </c>
      <c r="AH30" s="49">
        <v>9.0277777777780302E-2</v>
      </c>
      <c r="AI30" s="45"/>
      <c r="AJ30" s="46"/>
      <c r="AK30" s="47">
        <f t="shared" si="4"/>
        <v>0</v>
      </c>
      <c r="AL30" s="110"/>
    </row>
    <row r="31" spans="1:38" ht="16.5" thickBot="1">
      <c r="A31" s="48">
        <v>9.0277777777780302E-2</v>
      </c>
      <c r="B31" s="49">
        <v>9.3750000000002706E-2</v>
      </c>
      <c r="C31" s="45"/>
      <c r="D31" s="46"/>
      <c r="E31" s="47">
        <f t="shared" si="0"/>
        <v>0</v>
      </c>
      <c r="F31" s="110"/>
      <c r="G31" s="110"/>
      <c r="H31" s="110"/>
      <c r="I31" s="48">
        <v>9.0277777777780302E-2</v>
      </c>
      <c r="J31" s="49">
        <v>9.3750000000002706E-2</v>
      </c>
      <c r="K31" s="45"/>
      <c r="L31" s="46"/>
      <c r="M31" s="47">
        <f t="shared" si="1"/>
        <v>0</v>
      </c>
      <c r="N31" s="110"/>
      <c r="Q31" s="48">
        <v>9.0277777777780302E-2</v>
      </c>
      <c r="R31" s="49">
        <v>9.3750000000002706E-2</v>
      </c>
      <c r="S31" s="45"/>
      <c r="T31" s="46"/>
      <c r="U31" s="47">
        <f t="shared" si="2"/>
        <v>0</v>
      </c>
      <c r="V31" s="110"/>
      <c r="Y31" s="48">
        <v>9.0277777777780302E-2</v>
      </c>
      <c r="Z31" s="49">
        <v>9.3750000000002706E-2</v>
      </c>
      <c r="AA31" s="45"/>
      <c r="AB31" s="46"/>
      <c r="AC31" s="47">
        <f t="shared" si="3"/>
        <v>0</v>
      </c>
      <c r="AD31" s="110"/>
      <c r="AG31" s="48">
        <v>9.0277777777780302E-2</v>
      </c>
      <c r="AH31" s="49">
        <v>9.3750000000002706E-2</v>
      </c>
      <c r="AI31" s="45"/>
      <c r="AJ31" s="46"/>
      <c r="AK31" s="47">
        <f t="shared" si="4"/>
        <v>0</v>
      </c>
      <c r="AL31" s="110"/>
    </row>
    <row r="32" spans="1:38" ht="16.5" thickBot="1">
      <c r="A32" s="48">
        <v>9.3750000000002706E-2</v>
      </c>
      <c r="B32" s="49">
        <v>9.7222222222224999E-2</v>
      </c>
      <c r="C32" s="45"/>
      <c r="D32" s="46"/>
      <c r="E32" s="47">
        <f t="shared" si="0"/>
        <v>0</v>
      </c>
      <c r="F32" s="110"/>
      <c r="G32" s="110"/>
      <c r="H32" s="110"/>
      <c r="I32" s="48">
        <v>9.3750000000002706E-2</v>
      </c>
      <c r="J32" s="49">
        <v>9.7222222222224999E-2</v>
      </c>
      <c r="K32" s="45"/>
      <c r="L32" s="46"/>
      <c r="M32" s="47">
        <f t="shared" si="1"/>
        <v>0</v>
      </c>
      <c r="N32" s="110"/>
      <c r="Q32" s="48">
        <v>9.3750000000002706E-2</v>
      </c>
      <c r="R32" s="49">
        <v>9.7222222222224999E-2</v>
      </c>
      <c r="S32" s="45"/>
      <c r="T32" s="46"/>
      <c r="U32" s="47">
        <f t="shared" si="2"/>
        <v>0</v>
      </c>
      <c r="V32" s="110"/>
      <c r="Y32" s="48">
        <v>9.3750000000002706E-2</v>
      </c>
      <c r="Z32" s="49">
        <v>9.7222222222224999E-2</v>
      </c>
      <c r="AA32" s="45"/>
      <c r="AB32" s="46"/>
      <c r="AC32" s="47">
        <f t="shared" si="3"/>
        <v>0</v>
      </c>
      <c r="AD32" s="110"/>
      <c r="AG32" s="48">
        <v>9.3750000000002706E-2</v>
      </c>
      <c r="AH32" s="49">
        <v>9.7222222222224999E-2</v>
      </c>
      <c r="AI32" s="45"/>
      <c r="AJ32" s="46"/>
      <c r="AK32" s="47">
        <f t="shared" si="4"/>
        <v>0</v>
      </c>
      <c r="AL32" s="110"/>
    </row>
    <row r="33" spans="1:38" ht="16.5" thickBot="1">
      <c r="A33" s="48">
        <v>9.7222222222224999E-2</v>
      </c>
      <c r="B33" s="49">
        <v>0.100694444444447</v>
      </c>
      <c r="C33" s="45"/>
      <c r="D33" s="46"/>
      <c r="E33" s="47">
        <f t="shared" si="0"/>
        <v>0</v>
      </c>
      <c r="F33" s="110"/>
      <c r="G33" s="110"/>
      <c r="H33" s="110"/>
      <c r="I33" s="48">
        <v>9.7222222222224999E-2</v>
      </c>
      <c r="J33" s="49">
        <v>0.100694444444447</v>
      </c>
      <c r="K33" s="45"/>
      <c r="L33" s="46"/>
      <c r="M33" s="47">
        <f t="shared" si="1"/>
        <v>0</v>
      </c>
      <c r="N33" s="110"/>
      <c r="Q33" s="48">
        <v>9.7222222222224999E-2</v>
      </c>
      <c r="R33" s="49">
        <v>0.100694444444447</v>
      </c>
      <c r="S33" s="45"/>
      <c r="T33" s="46"/>
      <c r="U33" s="47">
        <f t="shared" si="2"/>
        <v>0</v>
      </c>
      <c r="V33" s="110"/>
      <c r="Y33" s="48">
        <v>9.7222222222224999E-2</v>
      </c>
      <c r="Z33" s="49">
        <v>0.100694444444447</v>
      </c>
      <c r="AA33" s="45"/>
      <c r="AB33" s="46"/>
      <c r="AC33" s="47">
        <f t="shared" si="3"/>
        <v>0</v>
      </c>
      <c r="AD33" s="110"/>
      <c r="AG33" s="48">
        <v>9.7222222222224999E-2</v>
      </c>
      <c r="AH33" s="49">
        <v>0.100694444444447</v>
      </c>
      <c r="AI33" s="45"/>
      <c r="AJ33" s="46"/>
      <c r="AK33" s="47">
        <f t="shared" si="4"/>
        <v>0</v>
      </c>
      <c r="AL33" s="110"/>
    </row>
    <row r="34" spans="1:38" ht="16.5" thickBot="1">
      <c r="A34" s="48">
        <v>0.100694444444447</v>
      </c>
      <c r="B34" s="49">
        <v>0.10416666666667</v>
      </c>
      <c r="C34" s="45"/>
      <c r="D34" s="46"/>
      <c r="E34" s="47">
        <f t="shared" si="0"/>
        <v>0</v>
      </c>
      <c r="F34" s="110"/>
      <c r="G34" s="110"/>
      <c r="H34" s="110"/>
      <c r="I34" s="48">
        <v>0.100694444444447</v>
      </c>
      <c r="J34" s="49">
        <v>0.10416666666667</v>
      </c>
      <c r="K34" s="45"/>
      <c r="L34" s="46"/>
      <c r="M34" s="47">
        <f t="shared" si="1"/>
        <v>0</v>
      </c>
      <c r="N34" s="110"/>
      <c r="Q34" s="48">
        <v>0.100694444444447</v>
      </c>
      <c r="R34" s="49">
        <v>0.10416666666667</v>
      </c>
      <c r="S34" s="45"/>
      <c r="T34" s="46"/>
      <c r="U34" s="47">
        <f t="shared" si="2"/>
        <v>0</v>
      </c>
      <c r="V34" s="110"/>
      <c r="Y34" s="48">
        <v>0.100694444444447</v>
      </c>
      <c r="Z34" s="49">
        <v>0.10416666666667</v>
      </c>
      <c r="AA34" s="45"/>
      <c r="AB34" s="46"/>
      <c r="AC34" s="47">
        <f t="shared" si="3"/>
        <v>0</v>
      </c>
      <c r="AD34" s="110"/>
      <c r="AG34" s="48">
        <v>0.100694444444447</v>
      </c>
      <c r="AH34" s="49">
        <v>0.10416666666667</v>
      </c>
      <c r="AI34" s="45"/>
      <c r="AJ34" s="46"/>
      <c r="AK34" s="47">
        <f t="shared" si="4"/>
        <v>0</v>
      </c>
      <c r="AL34" s="110"/>
    </row>
    <row r="35" spans="1:38" ht="16.5" thickBot="1">
      <c r="A35" s="48">
        <v>0.10416666666667</v>
      </c>
      <c r="B35" s="49">
        <v>0.107638888888892</v>
      </c>
      <c r="C35" s="45"/>
      <c r="D35" s="46"/>
      <c r="E35" s="47">
        <f t="shared" si="0"/>
        <v>0</v>
      </c>
      <c r="F35" s="110"/>
      <c r="G35" s="110"/>
      <c r="H35" s="110"/>
      <c r="I35" s="48">
        <v>0.10416666666667</v>
      </c>
      <c r="J35" s="49">
        <v>0.107638888888892</v>
      </c>
      <c r="K35" s="45"/>
      <c r="L35" s="46"/>
      <c r="M35" s="47">
        <f t="shared" si="1"/>
        <v>0</v>
      </c>
      <c r="N35" s="110"/>
      <c r="Q35" s="48">
        <v>0.10416666666667</v>
      </c>
      <c r="R35" s="49">
        <v>0.107638888888892</v>
      </c>
      <c r="S35" s="45"/>
      <c r="T35" s="46"/>
      <c r="U35" s="47">
        <f t="shared" si="2"/>
        <v>0</v>
      </c>
      <c r="V35" s="110"/>
      <c r="Y35" s="48">
        <v>0.10416666666667</v>
      </c>
      <c r="Z35" s="49">
        <v>0.107638888888892</v>
      </c>
      <c r="AA35" s="45"/>
      <c r="AB35" s="46"/>
      <c r="AC35" s="47">
        <f t="shared" si="3"/>
        <v>0</v>
      </c>
      <c r="AD35" s="110"/>
      <c r="AG35" s="48">
        <v>0.10416666666667</v>
      </c>
      <c r="AH35" s="49">
        <v>0.107638888888892</v>
      </c>
      <c r="AI35" s="45"/>
      <c r="AJ35" s="46"/>
      <c r="AK35" s="47">
        <f t="shared" si="4"/>
        <v>0</v>
      </c>
      <c r="AL35" s="110"/>
    </row>
    <row r="36" spans="1:38" ht="16.5" thickBot="1">
      <c r="A36" s="48">
        <v>0.107638888888892</v>
      </c>
      <c r="B36" s="49">
        <v>0.11111111111111401</v>
      </c>
      <c r="C36" s="45"/>
      <c r="D36" s="46"/>
      <c r="E36" s="47">
        <f t="shared" si="0"/>
        <v>0</v>
      </c>
      <c r="F36" s="110"/>
      <c r="G36" s="110"/>
      <c r="H36" s="110"/>
      <c r="I36" s="48">
        <v>0.107638888888892</v>
      </c>
      <c r="J36" s="49">
        <v>0.11111111111111401</v>
      </c>
      <c r="K36" s="45"/>
      <c r="L36" s="46"/>
      <c r="M36" s="47">
        <f t="shared" si="1"/>
        <v>0</v>
      </c>
      <c r="N36" s="110"/>
      <c r="Q36" s="48">
        <v>0.107638888888892</v>
      </c>
      <c r="R36" s="49">
        <v>0.11111111111111401</v>
      </c>
      <c r="S36" s="45"/>
      <c r="T36" s="46"/>
      <c r="U36" s="47">
        <f t="shared" si="2"/>
        <v>0</v>
      </c>
      <c r="V36" s="110"/>
      <c r="Y36" s="48">
        <v>0.107638888888892</v>
      </c>
      <c r="Z36" s="49">
        <v>0.11111111111111401</v>
      </c>
      <c r="AA36" s="45"/>
      <c r="AB36" s="46"/>
      <c r="AC36" s="47">
        <f t="shared" si="3"/>
        <v>0</v>
      </c>
      <c r="AD36" s="110"/>
      <c r="AG36" s="48">
        <v>0.107638888888892</v>
      </c>
      <c r="AH36" s="49">
        <v>0.11111111111111401</v>
      </c>
      <c r="AI36" s="45"/>
      <c r="AJ36" s="46"/>
      <c r="AK36" s="47">
        <f t="shared" si="4"/>
        <v>0</v>
      </c>
      <c r="AL36" s="110"/>
    </row>
    <row r="37" spans="1:38" ht="16.5" thickBot="1">
      <c r="A37" s="48">
        <v>0.11111111111111401</v>
      </c>
      <c r="B37" s="49">
        <v>0.11458333333333701</v>
      </c>
      <c r="C37" s="45"/>
      <c r="D37" s="46"/>
      <c r="E37" s="47">
        <f t="shared" si="0"/>
        <v>0</v>
      </c>
      <c r="F37" s="110"/>
      <c r="G37" s="110"/>
      <c r="H37" s="110"/>
      <c r="I37" s="48">
        <v>0.11111111111111401</v>
      </c>
      <c r="J37" s="49">
        <v>0.11458333333333701</v>
      </c>
      <c r="K37" s="45"/>
      <c r="L37" s="46"/>
      <c r="M37" s="47">
        <f t="shared" si="1"/>
        <v>0</v>
      </c>
      <c r="N37" s="110"/>
      <c r="Q37" s="48">
        <v>0.11111111111111401</v>
      </c>
      <c r="R37" s="49">
        <v>0.11458333333333701</v>
      </c>
      <c r="S37" s="45"/>
      <c r="T37" s="46"/>
      <c r="U37" s="47">
        <f t="shared" si="2"/>
        <v>0</v>
      </c>
      <c r="V37" s="110"/>
      <c r="Y37" s="48">
        <v>0.11111111111111401</v>
      </c>
      <c r="Z37" s="49">
        <v>0.11458333333333701</v>
      </c>
      <c r="AA37" s="45"/>
      <c r="AB37" s="46"/>
      <c r="AC37" s="47">
        <f t="shared" si="3"/>
        <v>0</v>
      </c>
      <c r="AD37" s="110"/>
      <c r="AG37" s="48">
        <v>0.11111111111111401</v>
      </c>
      <c r="AH37" s="49">
        <v>0.11458333333333701</v>
      </c>
      <c r="AI37" s="45"/>
      <c r="AJ37" s="46"/>
      <c r="AK37" s="47">
        <f t="shared" si="4"/>
        <v>0</v>
      </c>
      <c r="AL37" s="110"/>
    </row>
    <row r="38" spans="1:38" ht="16.5" thickBot="1">
      <c r="A38" s="48">
        <v>0.11458333333333701</v>
      </c>
      <c r="B38" s="49">
        <v>0.11805555555555899</v>
      </c>
      <c r="C38" s="45"/>
      <c r="D38" s="46"/>
      <c r="E38" s="47">
        <f t="shared" si="0"/>
        <v>0</v>
      </c>
      <c r="F38" s="110"/>
      <c r="G38" s="110"/>
      <c r="H38" s="110"/>
      <c r="I38" s="48">
        <v>0.11458333333333701</v>
      </c>
      <c r="J38" s="49">
        <v>0.11805555555555899</v>
      </c>
      <c r="K38" s="45"/>
      <c r="L38" s="46"/>
      <c r="M38" s="47">
        <f t="shared" si="1"/>
        <v>0</v>
      </c>
      <c r="N38" s="110"/>
      <c r="Q38" s="48">
        <v>0.11458333333333701</v>
      </c>
      <c r="R38" s="49">
        <v>0.11805555555555899</v>
      </c>
      <c r="S38" s="45"/>
      <c r="T38" s="46"/>
      <c r="U38" s="47">
        <f t="shared" si="2"/>
        <v>0</v>
      </c>
      <c r="V38" s="110"/>
      <c r="Y38" s="48">
        <v>0.11458333333333701</v>
      </c>
      <c r="Z38" s="49">
        <v>0.11805555555555899</v>
      </c>
      <c r="AA38" s="45"/>
      <c r="AB38" s="46"/>
      <c r="AC38" s="47">
        <f t="shared" si="3"/>
        <v>0</v>
      </c>
      <c r="AD38" s="110"/>
      <c r="AG38" s="48">
        <v>0.11458333333333701</v>
      </c>
      <c r="AH38" s="49">
        <v>0.11805555555555899</v>
      </c>
      <c r="AI38" s="45"/>
      <c r="AJ38" s="46"/>
      <c r="AK38" s="47">
        <f t="shared" si="4"/>
        <v>0</v>
      </c>
      <c r="AL38" s="110"/>
    </row>
    <row r="39" spans="1:38" ht="16.5" thickBot="1">
      <c r="A39" s="48">
        <v>0.11805555555555899</v>
      </c>
      <c r="B39" s="49">
        <v>0.121527777777781</v>
      </c>
      <c r="C39" s="45"/>
      <c r="D39" s="46"/>
      <c r="E39" s="47">
        <f t="shared" si="0"/>
        <v>0</v>
      </c>
      <c r="F39" s="110"/>
      <c r="G39" s="110"/>
      <c r="H39" s="110"/>
      <c r="I39" s="48">
        <v>0.11805555555555899</v>
      </c>
      <c r="J39" s="49">
        <v>0.121527777777781</v>
      </c>
      <c r="K39" s="45"/>
      <c r="L39" s="46"/>
      <c r="M39" s="47">
        <f t="shared" si="1"/>
        <v>0</v>
      </c>
      <c r="N39" s="110"/>
      <c r="Q39" s="48">
        <v>0.11805555555555899</v>
      </c>
      <c r="R39" s="49">
        <v>0.121527777777781</v>
      </c>
      <c r="S39" s="45"/>
      <c r="T39" s="46"/>
      <c r="U39" s="47">
        <f t="shared" si="2"/>
        <v>0</v>
      </c>
      <c r="V39" s="110"/>
      <c r="Y39" s="48">
        <v>0.11805555555555899</v>
      </c>
      <c r="Z39" s="49">
        <v>0.121527777777781</v>
      </c>
      <c r="AA39" s="45"/>
      <c r="AB39" s="46"/>
      <c r="AC39" s="47">
        <f t="shared" si="3"/>
        <v>0</v>
      </c>
      <c r="AD39" s="110"/>
      <c r="AG39" s="48">
        <v>0.11805555555555899</v>
      </c>
      <c r="AH39" s="49">
        <v>0.121527777777781</v>
      </c>
      <c r="AI39" s="45"/>
      <c r="AJ39" s="46"/>
      <c r="AK39" s="47">
        <f t="shared" si="4"/>
        <v>0</v>
      </c>
      <c r="AL39" s="110"/>
    </row>
    <row r="40" spans="1:38" ht="16.5" thickBot="1">
      <c r="A40" s="48">
        <v>0.121527777777781</v>
      </c>
      <c r="B40" s="49">
        <v>0.125000000000004</v>
      </c>
      <c r="C40" s="45"/>
      <c r="D40" s="46"/>
      <c r="E40" s="47">
        <f t="shared" si="0"/>
        <v>0</v>
      </c>
      <c r="F40" s="110"/>
      <c r="G40" s="110"/>
      <c r="H40" s="110"/>
      <c r="I40" s="48">
        <v>0.121527777777781</v>
      </c>
      <c r="J40" s="49">
        <v>0.125000000000004</v>
      </c>
      <c r="K40" s="45"/>
      <c r="L40" s="46"/>
      <c r="M40" s="47">
        <f t="shared" si="1"/>
        <v>0</v>
      </c>
      <c r="N40" s="110"/>
      <c r="Q40" s="48">
        <v>0.121527777777781</v>
      </c>
      <c r="R40" s="49">
        <v>0.125000000000004</v>
      </c>
      <c r="S40" s="45"/>
      <c r="T40" s="46"/>
      <c r="U40" s="47">
        <f t="shared" si="2"/>
        <v>0</v>
      </c>
      <c r="V40" s="110"/>
      <c r="Y40" s="48">
        <v>0.121527777777781</v>
      </c>
      <c r="Z40" s="49">
        <v>0.125000000000004</v>
      </c>
      <c r="AA40" s="45"/>
      <c r="AB40" s="46"/>
      <c r="AC40" s="47">
        <f t="shared" si="3"/>
        <v>0</v>
      </c>
      <c r="AD40" s="110"/>
      <c r="AG40" s="48">
        <v>0.121527777777781</v>
      </c>
      <c r="AH40" s="49">
        <v>0.125000000000004</v>
      </c>
      <c r="AI40" s="45"/>
      <c r="AJ40" s="46"/>
      <c r="AK40" s="47">
        <f t="shared" si="4"/>
        <v>0</v>
      </c>
      <c r="AL40" s="110"/>
    </row>
    <row r="41" spans="1:38" ht="16.5" thickBot="1">
      <c r="A41" s="48">
        <v>0.125000000000004</v>
      </c>
      <c r="B41" s="49">
        <v>0.12847222222222601</v>
      </c>
      <c r="C41" s="45"/>
      <c r="D41" s="46"/>
      <c r="E41" s="47">
        <f t="shared" si="0"/>
        <v>0</v>
      </c>
      <c r="F41" s="110"/>
      <c r="G41" s="110"/>
      <c r="H41" s="110"/>
      <c r="I41" s="48">
        <v>0.125000000000004</v>
      </c>
      <c r="J41" s="49">
        <v>0.12847222222222601</v>
      </c>
      <c r="K41" s="45"/>
      <c r="L41" s="46"/>
      <c r="M41" s="47">
        <f t="shared" si="1"/>
        <v>0</v>
      </c>
      <c r="N41" s="110"/>
      <c r="Q41" s="48">
        <v>0.125000000000004</v>
      </c>
      <c r="R41" s="49">
        <v>0.12847222222222601</v>
      </c>
      <c r="S41" s="45"/>
      <c r="T41" s="46"/>
      <c r="U41" s="47">
        <f t="shared" si="2"/>
        <v>0</v>
      </c>
      <c r="V41" s="110"/>
      <c r="Y41" s="48">
        <v>0.125000000000004</v>
      </c>
      <c r="Z41" s="49">
        <v>0.12847222222222601</v>
      </c>
      <c r="AA41" s="45"/>
      <c r="AB41" s="46"/>
      <c r="AC41" s="47">
        <f t="shared" si="3"/>
        <v>0</v>
      </c>
      <c r="AD41" s="110"/>
      <c r="AG41" s="48">
        <v>0.125000000000004</v>
      </c>
      <c r="AH41" s="49">
        <v>0.12847222222222601</v>
      </c>
      <c r="AI41" s="45"/>
      <c r="AJ41" s="46"/>
      <c r="AK41" s="47">
        <f t="shared" si="4"/>
        <v>0</v>
      </c>
      <c r="AL41" s="110"/>
    </row>
    <row r="42" spans="1:38" ht="16.5" thickBot="1">
      <c r="A42" s="48">
        <v>0.12847222222222601</v>
      </c>
      <c r="B42" s="49">
        <v>0.131944444444448</v>
      </c>
      <c r="C42" s="45"/>
      <c r="D42" s="46"/>
      <c r="E42" s="47">
        <f t="shared" si="0"/>
        <v>0</v>
      </c>
      <c r="F42" s="110"/>
      <c r="G42" s="110"/>
      <c r="H42" s="110"/>
      <c r="I42" s="48">
        <v>0.12847222222222601</v>
      </c>
      <c r="J42" s="49">
        <v>0.131944444444448</v>
      </c>
      <c r="K42" s="45"/>
      <c r="L42" s="46"/>
      <c r="M42" s="47">
        <f t="shared" si="1"/>
        <v>0</v>
      </c>
      <c r="N42" s="110"/>
      <c r="Q42" s="48">
        <v>0.12847222222222601</v>
      </c>
      <c r="R42" s="49">
        <v>0.131944444444448</v>
      </c>
      <c r="S42" s="45"/>
      <c r="T42" s="46"/>
      <c r="U42" s="47">
        <f t="shared" si="2"/>
        <v>0</v>
      </c>
      <c r="V42" s="110"/>
      <c r="Y42" s="48">
        <v>0.12847222222222601</v>
      </c>
      <c r="Z42" s="49">
        <v>0.131944444444448</v>
      </c>
      <c r="AA42" s="45"/>
      <c r="AB42" s="46"/>
      <c r="AC42" s="47">
        <f t="shared" si="3"/>
        <v>0</v>
      </c>
      <c r="AD42" s="110"/>
      <c r="AG42" s="48">
        <v>0.12847222222222601</v>
      </c>
      <c r="AH42" s="49">
        <v>0.131944444444448</v>
      </c>
      <c r="AI42" s="45"/>
      <c r="AJ42" s="46"/>
      <c r="AK42" s="47">
        <f t="shared" si="4"/>
        <v>0</v>
      </c>
      <c r="AL42" s="110"/>
    </row>
    <row r="43" spans="1:38" ht="16.5" thickBot="1">
      <c r="A43" s="48">
        <v>0.131944444444448</v>
      </c>
      <c r="B43" s="49">
        <v>0.13541666666667099</v>
      </c>
      <c r="C43" s="45"/>
      <c r="D43" s="46"/>
      <c r="E43" s="47">
        <f t="shared" si="0"/>
        <v>0</v>
      </c>
      <c r="F43" s="110"/>
      <c r="G43" s="110"/>
      <c r="H43" s="110"/>
      <c r="I43" s="48">
        <v>0.131944444444448</v>
      </c>
      <c r="J43" s="49">
        <v>0.13541666666667099</v>
      </c>
      <c r="K43" s="45"/>
      <c r="L43" s="46"/>
      <c r="M43" s="47">
        <f t="shared" si="1"/>
        <v>0</v>
      </c>
      <c r="N43" s="110"/>
      <c r="Q43" s="48">
        <v>0.131944444444448</v>
      </c>
      <c r="R43" s="49">
        <v>0.13541666666667099</v>
      </c>
      <c r="S43" s="45"/>
      <c r="T43" s="46"/>
      <c r="U43" s="47">
        <f t="shared" si="2"/>
        <v>0</v>
      </c>
      <c r="V43" s="110"/>
      <c r="Y43" s="48">
        <v>0.131944444444448</v>
      </c>
      <c r="Z43" s="49">
        <v>0.13541666666667099</v>
      </c>
      <c r="AA43" s="45"/>
      <c r="AB43" s="46"/>
      <c r="AC43" s="47">
        <f t="shared" si="3"/>
        <v>0</v>
      </c>
      <c r="AD43" s="110"/>
      <c r="AG43" s="48">
        <v>0.131944444444448</v>
      </c>
      <c r="AH43" s="49">
        <v>0.13541666666667099</v>
      </c>
      <c r="AI43" s="45"/>
      <c r="AJ43" s="46"/>
      <c r="AK43" s="47">
        <f t="shared" si="4"/>
        <v>0</v>
      </c>
      <c r="AL43" s="110"/>
    </row>
    <row r="44" spans="1:38" ht="16.5" thickBot="1">
      <c r="A44" s="48">
        <v>0.13541666666667099</v>
      </c>
      <c r="B44" s="49">
        <v>0.138888888888893</v>
      </c>
      <c r="C44" s="45"/>
      <c r="D44" s="46"/>
      <c r="E44" s="47">
        <f t="shared" si="0"/>
        <v>0</v>
      </c>
      <c r="F44" s="110"/>
      <c r="G44" s="110"/>
      <c r="H44" s="110"/>
      <c r="I44" s="48">
        <v>0.13541666666667099</v>
      </c>
      <c r="J44" s="49">
        <v>0.138888888888893</v>
      </c>
      <c r="K44" s="45"/>
      <c r="L44" s="46"/>
      <c r="M44" s="47">
        <f t="shared" si="1"/>
        <v>0</v>
      </c>
      <c r="N44" s="110"/>
      <c r="Q44" s="48">
        <v>0.13541666666667099</v>
      </c>
      <c r="R44" s="49">
        <v>0.138888888888893</v>
      </c>
      <c r="S44" s="45"/>
      <c r="T44" s="46"/>
      <c r="U44" s="47">
        <f t="shared" si="2"/>
        <v>0</v>
      </c>
      <c r="V44" s="110"/>
      <c r="Y44" s="48">
        <v>0.13541666666667099</v>
      </c>
      <c r="Z44" s="49">
        <v>0.138888888888893</v>
      </c>
      <c r="AA44" s="45"/>
      <c r="AB44" s="46"/>
      <c r="AC44" s="47">
        <f t="shared" si="3"/>
        <v>0</v>
      </c>
      <c r="AD44" s="110"/>
      <c r="AG44" s="48">
        <v>0.13541666666667099</v>
      </c>
      <c r="AH44" s="49">
        <v>0.138888888888893</v>
      </c>
      <c r="AI44" s="45"/>
      <c r="AJ44" s="46"/>
      <c r="AK44" s="47">
        <f t="shared" si="4"/>
        <v>0</v>
      </c>
      <c r="AL44" s="110"/>
    </row>
    <row r="45" spans="1:38" ht="16.5" thickBot="1">
      <c r="A45" s="48">
        <v>0.138888888888893</v>
      </c>
      <c r="B45" s="49">
        <v>0.14236111111111499</v>
      </c>
      <c r="C45" s="45"/>
      <c r="D45" s="46"/>
      <c r="E45" s="47">
        <f t="shared" si="0"/>
        <v>0</v>
      </c>
      <c r="F45" s="110"/>
      <c r="G45" s="110"/>
      <c r="H45" s="110"/>
      <c r="I45" s="48">
        <v>0.138888888888893</v>
      </c>
      <c r="J45" s="49">
        <v>0.14236111111111499</v>
      </c>
      <c r="K45" s="45"/>
      <c r="L45" s="46"/>
      <c r="M45" s="47">
        <f t="shared" si="1"/>
        <v>0</v>
      </c>
      <c r="N45" s="110"/>
      <c r="Q45" s="48">
        <v>0.138888888888893</v>
      </c>
      <c r="R45" s="49">
        <v>0.14236111111111499</v>
      </c>
      <c r="S45" s="45"/>
      <c r="T45" s="46"/>
      <c r="U45" s="47">
        <f t="shared" si="2"/>
        <v>0</v>
      </c>
      <c r="V45" s="110"/>
      <c r="Y45" s="48">
        <v>0.138888888888893</v>
      </c>
      <c r="Z45" s="49">
        <v>0.14236111111111499</v>
      </c>
      <c r="AA45" s="45"/>
      <c r="AB45" s="46"/>
      <c r="AC45" s="47">
        <f t="shared" si="3"/>
        <v>0</v>
      </c>
      <c r="AD45" s="110"/>
      <c r="AG45" s="48">
        <v>0.138888888888893</v>
      </c>
      <c r="AH45" s="49">
        <v>0.14236111111111499</v>
      </c>
      <c r="AI45" s="45"/>
      <c r="AJ45" s="46"/>
      <c r="AK45" s="47">
        <f t="shared" si="4"/>
        <v>0</v>
      </c>
      <c r="AL45" s="110"/>
    </row>
    <row r="46" spans="1:38" ht="16.5" thickBot="1">
      <c r="A46" s="48">
        <v>0.14236111111111499</v>
      </c>
      <c r="B46" s="49">
        <v>0.14583333333333701</v>
      </c>
      <c r="C46" s="45"/>
      <c r="D46" s="46"/>
      <c r="E46" s="47">
        <f t="shared" si="0"/>
        <v>0</v>
      </c>
      <c r="F46" s="110"/>
      <c r="G46" s="110"/>
      <c r="H46" s="110"/>
      <c r="I46" s="48">
        <v>0.14236111111111499</v>
      </c>
      <c r="J46" s="49">
        <v>0.14583333333333701</v>
      </c>
      <c r="K46" s="45"/>
      <c r="L46" s="46"/>
      <c r="M46" s="47">
        <f t="shared" si="1"/>
        <v>0</v>
      </c>
      <c r="N46" s="110"/>
      <c r="Q46" s="48">
        <v>0.14236111111111499</v>
      </c>
      <c r="R46" s="49">
        <v>0.14583333333333701</v>
      </c>
      <c r="S46" s="45"/>
      <c r="T46" s="46"/>
      <c r="U46" s="47">
        <f t="shared" si="2"/>
        <v>0</v>
      </c>
      <c r="V46" s="110"/>
      <c r="Y46" s="48">
        <v>0.14236111111111499</v>
      </c>
      <c r="Z46" s="49">
        <v>0.14583333333333701</v>
      </c>
      <c r="AA46" s="45"/>
      <c r="AB46" s="46"/>
      <c r="AC46" s="47">
        <f t="shared" si="3"/>
        <v>0</v>
      </c>
      <c r="AD46" s="110"/>
      <c r="AG46" s="48">
        <v>0.14236111111111499</v>
      </c>
      <c r="AH46" s="49">
        <v>0.14583333333333701</v>
      </c>
      <c r="AI46" s="45"/>
      <c r="AJ46" s="46"/>
      <c r="AK46" s="47">
        <f t="shared" si="4"/>
        <v>0</v>
      </c>
      <c r="AL46" s="110"/>
    </row>
    <row r="47" spans="1:38" ht="16.5" thickBot="1">
      <c r="A47" s="48">
        <v>0.14583333333333701</v>
      </c>
      <c r="B47" s="49">
        <v>0.14930555555555999</v>
      </c>
      <c r="C47" s="45"/>
      <c r="D47" s="46"/>
      <c r="E47" s="47">
        <f t="shared" si="0"/>
        <v>0</v>
      </c>
      <c r="F47" s="110"/>
      <c r="G47" s="110"/>
      <c r="H47" s="110"/>
      <c r="I47" s="48">
        <v>0.14583333333333701</v>
      </c>
      <c r="J47" s="49">
        <v>0.14930555555555999</v>
      </c>
      <c r="K47" s="45"/>
      <c r="L47" s="46"/>
      <c r="M47" s="47">
        <f t="shared" si="1"/>
        <v>0</v>
      </c>
      <c r="N47" s="110"/>
      <c r="Q47" s="48">
        <v>0.14583333333333701</v>
      </c>
      <c r="R47" s="49">
        <v>0.14930555555555999</v>
      </c>
      <c r="S47" s="45"/>
      <c r="T47" s="46"/>
      <c r="U47" s="47">
        <f t="shared" si="2"/>
        <v>0</v>
      </c>
      <c r="V47" s="110"/>
      <c r="Y47" s="48">
        <v>0.14583333333333701</v>
      </c>
      <c r="Z47" s="49">
        <v>0.14930555555555999</v>
      </c>
      <c r="AA47" s="45"/>
      <c r="AB47" s="46"/>
      <c r="AC47" s="47">
        <f t="shared" si="3"/>
        <v>0</v>
      </c>
      <c r="AD47" s="110"/>
      <c r="AG47" s="48">
        <v>0.14583333333333701</v>
      </c>
      <c r="AH47" s="49">
        <v>0.14930555555555999</v>
      </c>
      <c r="AI47" s="45"/>
      <c r="AJ47" s="46"/>
      <c r="AK47" s="47">
        <f t="shared" si="4"/>
        <v>0</v>
      </c>
      <c r="AL47" s="110"/>
    </row>
    <row r="48" spans="1:38" ht="16.5" thickBot="1">
      <c r="A48" s="48">
        <v>0.14930555555555999</v>
      </c>
      <c r="B48" s="49">
        <v>0.15277777777778201</v>
      </c>
      <c r="C48" s="45"/>
      <c r="D48" s="46"/>
      <c r="E48" s="47">
        <f t="shared" si="0"/>
        <v>0</v>
      </c>
      <c r="F48" s="110"/>
      <c r="G48" s="110"/>
      <c r="H48" s="110"/>
      <c r="I48" s="48">
        <v>0.14930555555555999</v>
      </c>
      <c r="J48" s="49">
        <v>0.15277777777778201</v>
      </c>
      <c r="K48" s="45"/>
      <c r="L48" s="46"/>
      <c r="M48" s="47">
        <f t="shared" si="1"/>
        <v>0</v>
      </c>
      <c r="N48" s="110"/>
      <c r="Q48" s="48">
        <v>0.14930555555555999</v>
      </c>
      <c r="R48" s="49">
        <v>0.15277777777778201</v>
      </c>
      <c r="S48" s="45"/>
      <c r="T48" s="46"/>
      <c r="U48" s="47">
        <f t="shared" si="2"/>
        <v>0</v>
      </c>
      <c r="V48" s="110"/>
      <c r="Y48" s="48">
        <v>0.14930555555555999</v>
      </c>
      <c r="Z48" s="49">
        <v>0.15277777777778201</v>
      </c>
      <c r="AA48" s="45"/>
      <c r="AB48" s="46"/>
      <c r="AC48" s="47">
        <f t="shared" si="3"/>
        <v>0</v>
      </c>
      <c r="AD48" s="110"/>
      <c r="AG48" s="48">
        <v>0.14930555555555999</v>
      </c>
      <c r="AH48" s="49">
        <v>0.15277777777778201</v>
      </c>
      <c r="AI48" s="45"/>
      <c r="AJ48" s="46"/>
      <c r="AK48" s="47">
        <f t="shared" si="4"/>
        <v>0</v>
      </c>
      <c r="AL48" s="110"/>
    </row>
    <row r="49" spans="1:38" ht="16.5" thickBot="1">
      <c r="A49" s="48">
        <v>0.15277777777778201</v>
      </c>
      <c r="B49" s="49">
        <v>0.156250000000004</v>
      </c>
      <c r="C49" s="45"/>
      <c r="D49" s="46"/>
      <c r="E49" s="47">
        <f t="shared" si="0"/>
        <v>0</v>
      </c>
      <c r="F49" s="110"/>
      <c r="G49" s="110"/>
      <c r="H49" s="110"/>
      <c r="I49" s="48">
        <v>0.15277777777778201</v>
      </c>
      <c r="J49" s="49">
        <v>0.156250000000004</v>
      </c>
      <c r="K49" s="45"/>
      <c r="L49" s="46"/>
      <c r="M49" s="47">
        <f t="shared" si="1"/>
        <v>0</v>
      </c>
      <c r="N49" s="110"/>
      <c r="Q49" s="48">
        <v>0.15277777777778201</v>
      </c>
      <c r="R49" s="49">
        <v>0.156250000000004</v>
      </c>
      <c r="S49" s="45"/>
      <c r="T49" s="46"/>
      <c r="U49" s="47">
        <f t="shared" si="2"/>
        <v>0</v>
      </c>
      <c r="V49" s="110"/>
      <c r="Y49" s="48">
        <v>0.15277777777778201</v>
      </c>
      <c r="Z49" s="49">
        <v>0.156250000000004</v>
      </c>
      <c r="AA49" s="45"/>
      <c r="AB49" s="46"/>
      <c r="AC49" s="47">
        <f t="shared" si="3"/>
        <v>0</v>
      </c>
      <c r="AD49" s="110"/>
      <c r="AG49" s="48">
        <v>0.15277777777778201</v>
      </c>
      <c r="AH49" s="49">
        <v>0.156250000000004</v>
      </c>
      <c r="AI49" s="45"/>
      <c r="AJ49" s="46"/>
      <c r="AK49" s="47">
        <f t="shared" si="4"/>
        <v>0</v>
      </c>
      <c r="AL49" s="110"/>
    </row>
    <row r="50" spans="1:38" ht="16.5" thickBot="1">
      <c r="A50" s="48">
        <v>0.156250000000004</v>
      </c>
      <c r="B50" s="49">
        <v>0.15972222222222701</v>
      </c>
      <c r="C50" s="45"/>
      <c r="D50" s="46"/>
      <c r="E50" s="47">
        <f t="shared" si="0"/>
        <v>0</v>
      </c>
      <c r="F50" s="110"/>
      <c r="G50" s="110"/>
      <c r="H50" s="110"/>
      <c r="I50" s="48">
        <v>0.156250000000004</v>
      </c>
      <c r="J50" s="49">
        <v>0.15972222222222701</v>
      </c>
      <c r="K50" s="45"/>
      <c r="L50" s="46"/>
      <c r="M50" s="47">
        <f t="shared" si="1"/>
        <v>0</v>
      </c>
      <c r="N50" s="110"/>
      <c r="Q50" s="48">
        <v>0.156250000000004</v>
      </c>
      <c r="R50" s="49">
        <v>0.15972222222222701</v>
      </c>
      <c r="S50" s="45"/>
      <c r="T50" s="46"/>
      <c r="U50" s="47">
        <f t="shared" si="2"/>
        <v>0</v>
      </c>
      <c r="V50" s="110"/>
      <c r="Y50" s="48">
        <v>0.156250000000004</v>
      </c>
      <c r="Z50" s="49">
        <v>0.15972222222222701</v>
      </c>
      <c r="AA50" s="45"/>
      <c r="AB50" s="46"/>
      <c r="AC50" s="47">
        <f t="shared" si="3"/>
        <v>0</v>
      </c>
      <c r="AD50" s="110"/>
      <c r="AG50" s="48">
        <v>0.156250000000004</v>
      </c>
      <c r="AH50" s="49">
        <v>0.15972222222222701</v>
      </c>
      <c r="AI50" s="45"/>
      <c r="AJ50" s="46"/>
      <c r="AK50" s="47">
        <f t="shared" si="4"/>
        <v>0</v>
      </c>
      <c r="AL50" s="110"/>
    </row>
    <row r="51" spans="1:38" ht="16.5" thickBot="1">
      <c r="A51" s="48">
        <v>0.15972222222222701</v>
      </c>
      <c r="B51" s="49">
        <v>0.163194444444449</v>
      </c>
      <c r="C51" s="45"/>
      <c r="D51" s="46"/>
      <c r="E51" s="47">
        <f t="shared" si="0"/>
        <v>0</v>
      </c>
      <c r="F51" s="110"/>
      <c r="G51" s="110"/>
      <c r="H51" s="110"/>
      <c r="I51" s="48">
        <v>0.15972222222222701</v>
      </c>
      <c r="J51" s="49">
        <v>0.163194444444449</v>
      </c>
      <c r="K51" s="45"/>
      <c r="L51" s="46"/>
      <c r="M51" s="47">
        <f t="shared" si="1"/>
        <v>0</v>
      </c>
      <c r="N51" s="110"/>
      <c r="Q51" s="48">
        <v>0.15972222222222701</v>
      </c>
      <c r="R51" s="49">
        <v>0.163194444444449</v>
      </c>
      <c r="S51" s="45"/>
      <c r="T51" s="46"/>
      <c r="U51" s="47">
        <f t="shared" si="2"/>
        <v>0</v>
      </c>
      <c r="V51" s="110"/>
      <c r="Y51" s="48">
        <v>0.15972222222222701</v>
      </c>
      <c r="Z51" s="49">
        <v>0.163194444444449</v>
      </c>
      <c r="AA51" s="45"/>
      <c r="AB51" s="46"/>
      <c r="AC51" s="47">
        <f t="shared" si="3"/>
        <v>0</v>
      </c>
      <c r="AD51" s="110"/>
      <c r="AG51" s="48">
        <v>0.15972222222222701</v>
      </c>
      <c r="AH51" s="49">
        <v>0.163194444444449</v>
      </c>
      <c r="AI51" s="45"/>
      <c r="AJ51" s="46"/>
      <c r="AK51" s="47">
        <f t="shared" si="4"/>
        <v>0</v>
      </c>
      <c r="AL51" s="110"/>
    </row>
    <row r="52" spans="1:38" ht="16.5" thickBot="1">
      <c r="A52" s="48">
        <v>0.163194444444449</v>
      </c>
      <c r="B52" s="49">
        <v>0.16666666666667099</v>
      </c>
      <c r="C52" s="45"/>
      <c r="D52" s="46"/>
      <c r="E52" s="47">
        <f t="shared" si="0"/>
        <v>0</v>
      </c>
      <c r="F52" s="110"/>
      <c r="G52" s="110"/>
      <c r="H52" s="110"/>
      <c r="I52" s="48">
        <v>0.163194444444449</v>
      </c>
      <c r="J52" s="49">
        <v>0.16666666666667099</v>
      </c>
      <c r="K52" s="45"/>
      <c r="L52" s="46"/>
      <c r="M52" s="47">
        <f t="shared" si="1"/>
        <v>0</v>
      </c>
      <c r="N52" s="110"/>
      <c r="Q52" s="48">
        <v>0.163194444444449</v>
      </c>
      <c r="R52" s="49">
        <v>0.16666666666667099</v>
      </c>
      <c r="S52" s="45"/>
      <c r="T52" s="46"/>
      <c r="U52" s="47">
        <f t="shared" si="2"/>
        <v>0</v>
      </c>
      <c r="V52" s="110"/>
      <c r="Y52" s="48">
        <v>0.163194444444449</v>
      </c>
      <c r="Z52" s="49">
        <v>0.16666666666667099</v>
      </c>
      <c r="AA52" s="45"/>
      <c r="AB52" s="46"/>
      <c r="AC52" s="47">
        <f t="shared" si="3"/>
        <v>0</v>
      </c>
      <c r="AD52" s="110"/>
      <c r="AG52" s="48">
        <v>0.163194444444449</v>
      </c>
      <c r="AH52" s="49">
        <v>0.16666666666667099</v>
      </c>
      <c r="AI52" s="45"/>
      <c r="AJ52" s="46"/>
      <c r="AK52" s="47">
        <f t="shared" si="4"/>
        <v>0</v>
      </c>
      <c r="AL52" s="110"/>
    </row>
    <row r="53" spans="1:38" ht="16.5" thickBot="1">
      <c r="A53" s="48">
        <v>0.16666666666667099</v>
      </c>
      <c r="B53" s="49">
        <v>0.170138888888894</v>
      </c>
      <c r="C53" s="45"/>
      <c r="D53" s="46"/>
      <c r="E53" s="47">
        <f t="shared" si="0"/>
        <v>0</v>
      </c>
      <c r="F53" s="110"/>
      <c r="G53" s="110"/>
      <c r="H53" s="110"/>
      <c r="I53" s="48">
        <v>0.16666666666667099</v>
      </c>
      <c r="J53" s="49">
        <v>0.170138888888894</v>
      </c>
      <c r="K53" s="45"/>
      <c r="L53" s="46"/>
      <c r="M53" s="47">
        <f t="shared" si="1"/>
        <v>0</v>
      </c>
      <c r="N53" s="110"/>
      <c r="Q53" s="48">
        <v>0.16666666666667099</v>
      </c>
      <c r="R53" s="49">
        <v>0.170138888888894</v>
      </c>
      <c r="S53" s="45"/>
      <c r="T53" s="46"/>
      <c r="U53" s="47">
        <f t="shared" si="2"/>
        <v>0</v>
      </c>
      <c r="V53" s="110"/>
      <c r="Y53" s="48">
        <v>0.16666666666667099</v>
      </c>
      <c r="Z53" s="49">
        <v>0.170138888888894</v>
      </c>
      <c r="AA53" s="45"/>
      <c r="AB53" s="46"/>
      <c r="AC53" s="47">
        <f t="shared" si="3"/>
        <v>0</v>
      </c>
      <c r="AD53" s="110"/>
      <c r="AG53" s="48">
        <v>0.16666666666667099</v>
      </c>
      <c r="AH53" s="49">
        <v>0.170138888888894</v>
      </c>
      <c r="AI53" s="45"/>
      <c r="AJ53" s="46"/>
      <c r="AK53" s="47">
        <f t="shared" si="4"/>
        <v>0</v>
      </c>
      <c r="AL53" s="110"/>
    </row>
    <row r="54" spans="1:38" ht="16.5" thickBot="1">
      <c r="A54" s="48">
        <v>0.170138888888894</v>
      </c>
      <c r="B54" s="49">
        <v>0.17361111111111599</v>
      </c>
      <c r="C54" s="45"/>
      <c r="D54" s="46"/>
      <c r="E54" s="47">
        <f t="shared" si="0"/>
        <v>0</v>
      </c>
      <c r="F54" s="110"/>
      <c r="G54" s="110"/>
      <c r="H54" s="110"/>
      <c r="I54" s="48">
        <v>0.170138888888894</v>
      </c>
      <c r="J54" s="49">
        <v>0.17361111111111599</v>
      </c>
      <c r="K54" s="45"/>
      <c r="L54" s="46"/>
      <c r="M54" s="47">
        <f t="shared" si="1"/>
        <v>0</v>
      </c>
      <c r="N54" s="110"/>
      <c r="Q54" s="48">
        <v>0.170138888888894</v>
      </c>
      <c r="R54" s="49">
        <v>0.17361111111111599</v>
      </c>
      <c r="S54" s="45"/>
      <c r="T54" s="46"/>
      <c r="U54" s="47">
        <f t="shared" si="2"/>
        <v>0</v>
      </c>
      <c r="V54" s="110"/>
      <c r="Y54" s="48">
        <v>0.170138888888894</v>
      </c>
      <c r="Z54" s="49">
        <v>0.17361111111111599</v>
      </c>
      <c r="AA54" s="45"/>
      <c r="AB54" s="46"/>
      <c r="AC54" s="47">
        <f t="shared" si="3"/>
        <v>0</v>
      </c>
      <c r="AD54" s="110"/>
      <c r="AG54" s="48">
        <v>0.170138888888894</v>
      </c>
      <c r="AH54" s="49">
        <v>0.17361111111111599</v>
      </c>
      <c r="AI54" s="45"/>
      <c r="AJ54" s="46"/>
      <c r="AK54" s="47">
        <f t="shared" si="4"/>
        <v>0</v>
      </c>
      <c r="AL54" s="110"/>
    </row>
    <row r="55" spans="1:38" ht="16.5" thickBot="1">
      <c r="A55" s="48">
        <v>0.17361111111111599</v>
      </c>
      <c r="B55" s="49">
        <v>0.17708333333333801</v>
      </c>
      <c r="C55" s="45"/>
      <c r="D55" s="46"/>
      <c r="E55" s="47">
        <f t="shared" si="0"/>
        <v>0</v>
      </c>
      <c r="F55" s="110"/>
      <c r="G55" s="110"/>
      <c r="H55" s="110"/>
      <c r="I55" s="48">
        <v>0.17361111111111599</v>
      </c>
      <c r="J55" s="49">
        <v>0.17708333333333801</v>
      </c>
      <c r="K55" s="45"/>
      <c r="L55" s="46"/>
      <c r="M55" s="47">
        <f t="shared" si="1"/>
        <v>0</v>
      </c>
      <c r="N55" s="110"/>
      <c r="Q55" s="48">
        <v>0.17361111111111599</v>
      </c>
      <c r="R55" s="49">
        <v>0.17708333333333801</v>
      </c>
      <c r="S55" s="45"/>
      <c r="T55" s="46"/>
      <c r="U55" s="47">
        <f t="shared" si="2"/>
        <v>0</v>
      </c>
      <c r="V55" s="110"/>
      <c r="Y55" s="48">
        <v>0.17361111111111599</v>
      </c>
      <c r="Z55" s="49">
        <v>0.17708333333333801</v>
      </c>
      <c r="AA55" s="45"/>
      <c r="AB55" s="46"/>
      <c r="AC55" s="47">
        <f t="shared" si="3"/>
        <v>0</v>
      </c>
      <c r="AD55" s="110"/>
      <c r="AG55" s="48">
        <v>0.17361111111111599</v>
      </c>
      <c r="AH55" s="49">
        <v>0.17708333333333801</v>
      </c>
      <c r="AI55" s="45"/>
      <c r="AJ55" s="46"/>
      <c r="AK55" s="47">
        <f t="shared" si="4"/>
        <v>0</v>
      </c>
      <c r="AL55" s="110"/>
    </row>
    <row r="56" spans="1:38" ht="16.5" thickBot="1">
      <c r="A56" s="48">
        <v>0.17708333333333801</v>
      </c>
      <c r="B56" s="49">
        <v>0.18055555555556099</v>
      </c>
      <c r="C56" s="45"/>
      <c r="D56" s="46"/>
      <c r="E56" s="47">
        <f t="shared" si="0"/>
        <v>0</v>
      </c>
      <c r="F56" s="110"/>
      <c r="G56" s="110"/>
      <c r="H56" s="110"/>
      <c r="I56" s="48">
        <v>0.17708333333333801</v>
      </c>
      <c r="J56" s="49">
        <v>0.18055555555556099</v>
      </c>
      <c r="K56" s="45"/>
      <c r="L56" s="46"/>
      <c r="M56" s="47">
        <f t="shared" si="1"/>
        <v>0</v>
      </c>
      <c r="N56" s="110"/>
      <c r="Q56" s="48">
        <v>0.17708333333333801</v>
      </c>
      <c r="R56" s="49">
        <v>0.18055555555556099</v>
      </c>
      <c r="S56" s="45"/>
      <c r="T56" s="46"/>
      <c r="U56" s="47">
        <f t="shared" si="2"/>
        <v>0</v>
      </c>
      <c r="V56" s="110"/>
      <c r="Y56" s="48">
        <v>0.17708333333333801</v>
      </c>
      <c r="Z56" s="49">
        <v>0.18055555555556099</v>
      </c>
      <c r="AA56" s="45"/>
      <c r="AB56" s="46"/>
      <c r="AC56" s="47">
        <f t="shared" si="3"/>
        <v>0</v>
      </c>
      <c r="AD56" s="110"/>
      <c r="AG56" s="48">
        <v>0.17708333333333801</v>
      </c>
      <c r="AH56" s="49">
        <v>0.18055555555556099</v>
      </c>
      <c r="AI56" s="45"/>
      <c r="AJ56" s="46"/>
      <c r="AK56" s="47">
        <f t="shared" si="4"/>
        <v>0</v>
      </c>
      <c r="AL56" s="110"/>
    </row>
    <row r="57" spans="1:38" ht="16.5" thickBot="1">
      <c r="A57" s="48">
        <v>0.18055555555556099</v>
      </c>
      <c r="B57" s="49">
        <v>0.18402777777778301</v>
      </c>
      <c r="C57" s="45"/>
      <c r="D57" s="46"/>
      <c r="E57" s="47">
        <f t="shared" si="0"/>
        <v>0</v>
      </c>
      <c r="F57" s="110"/>
      <c r="G57" s="110"/>
      <c r="H57" s="110"/>
      <c r="I57" s="48">
        <v>0.18055555555556099</v>
      </c>
      <c r="J57" s="49">
        <v>0.18402777777778301</v>
      </c>
      <c r="K57" s="45"/>
      <c r="L57" s="46"/>
      <c r="M57" s="47">
        <f t="shared" si="1"/>
        <v>0</v>
      </c>
      <c r="N57" s="110"/>
      <c r="Q57" s="48">
        <v>0.18055555555556099</v>
      </c>
      <c r="R57" s="49">
        <v>0.18402777777778301</v>
      </c>
      <c r="S57" s="45"/>
      <c r="T57" s="46"/>
      <c r="U57" s="47">
        <f t="shared" si="2"/>
        <v>0</v>
      </c>
      <c r="V57" s="110"/>
      <c r="Y57" s="48">
        <v>0.18055555555556099</v>
      </c>
      <c r="Z57" s="49">
        <v>0.18402777777778301</v>
      </c>
      <c r="AA57" s="45"/>
      <c r="AB57" s="46"/>
      <c r="AC57" s="47">
        <f t="shared" si="3"/>
        <v>0</v>
      </c>
      <c r="AD57" s="110"/>
      <c r="AG57" s="48">
        <v>0.18055555555556099</v>
      </c>
      <c r="AH57" s="49">
        <v>0.18402777777778301</v>
      </c>
      <c r="AI57" s="45"/>
      <c r="AJ57" s="46"/>
      <c r="AK57" s="47">
        <f t="shared" si="4"/>
        <v>0</v>
      </c>
      <c r="AL57" s="110"/>
    </row>
    <row r="58" spans="1:38" ht="16.5" thickBot="1">
      <c r="A58" s="48">
        <v>0.18402777777778301</v>
      </c>
      <c r="B58" s="49">
        <v>0.187500000000005</v>
      </c>
      <c r="C58" s="45"/>
      <c r="D58" s="46"/>
      <c r="E58" s="47">
        <f t="shared" si="0"/>
        <v>0</v>
      </c>
      <c r="F58" s="110"/>
      <c r="G58" s="110"/>
      <c r="H58" s="110"/>
      <c r="I58" s="48">
        <v>0.18402777777778301</v>
      </c>
      <c r="J58" s="49">
        <v>0.187500000000005</v>
      </c>
      <c r="K58" s="45"/>
      <c r="L58" s="46"/>
      <c r="M58" s="47">
        <f t="shared" si="1"/>
        <v>0</v>
      </c>
      <c r="N58" s="110"/>
      <c r="Q58" s="48">
        <v>0.18402777777778301</v>
      </c>
      <c r="R58" s="49">
        <v>0.187500000000005</v>
      </c>
      <c r="S58" s="45"/>
      <c r="T58" s="46"/>
      <c r="U58" s="47">
        <f t="shared" si="2"/>
        <v>0</v>
      </c>
      <c r="V58" s="110"/>
      <c r="Y58" s="48">
        <v>0.18402777777778301</v>
      </c>
      <c r="Z58" s="49">
        <v>0.187500000000005</v>
      </c>
      <c r="AA58" s="45"/>
      <c r="AB58" s="46"/>
      <c r="AC58" s="47">
        <f t="shared" si="3"/>
        <v>0</v>
      </c>
      <c r="AD58" s="110"/>
      <c r="AG58" s="48">
        <v>0.18402777777778301</v>
      </c>
      <c r="AH58" s="49">
        <v>0.187500000000005</v>
      </c>
      <c r="AI58" s="45"/>
      <c r="AJ58" s="46"/>
      <c r="AK58" s="47">
        <f t="shared" si="4"/>
        <v>0</v>
      </c>
      <c r="AL58" s="110"/>
    </row>
    <row r="59" spans="1:38" ht="16.5" thickBot="1">
      <c r="A59" s="48">
        <v>0.187500000000005</v>
      </c>
      <c r="B59" s="49">
        <v>0.19097222222222801</v>
      </c>
      <c r="C59" s="45"/>
      <c r="D59" s="46"/>
      <c r="E59" s="47">
        <f t="shared" si="0"/>
        <v>0</v>
      </c>
      <c r="F59" s="110"/>
      <c r="G59" s="110"/>
      <c r="H59" s="110"/>
      <c r="I59" s="48">
        <v>0.187500000000005</v>
      </c>
      <c r="J59" s="49">
        <v>0.19097222222222801</v>
      </c>
      <c r="K59" s="45"/>
      <c r="L59" s="46"/>
      <c r="M59" s="47">
        <f t="shared" si="1"/>
        <v>0</v>
      </c>
      <c r="N59" s="110"/>
      <c r="Q59" s="48">
        <v>0.187500000000005</v>
      </c>
      <c r="R59" s="49">
        <v>0.19097222222222801</v>
      </c>
      <c r="S59" s="45"/>
      <c r="T59" s="46"/>
      <c r="U59" s="47">
        <f t="shared" si="2"/>
        <v>0</v>
      </c>
      <c r="V59" s="110"/>
      <c r="Y59" s="48">
        <v>0.187500000000005</v>
      </c>
      <c r="Z59" s="49">
        <v>0.19097222222222801</v>
      </c>
      <c r="AA59" s="45"/>
      <c r="AB59" s="46"/>
      <c r="AC59" s="47">
        <f t="shared" si="3"/>
        <v>0</v>
      </c>
      <c r="AD59" s="110"/>
      <c r="AG59" s="48">
        <v>0.187500000000005</v>
      </c>
      <c r="AH59" s="49">
        <v>0.19097222222222801</v>
      </c>
      <c r="AI59" s="45"/>
      <c r="AJ59" s="46"/>
      <c r="AK59" s="47">
        <f t="shared" si="4"/>
        <v>0</v>
      </c>
      <c r="AL59" s="110"/>
    </row>
    <row r="60" spans="1:38" ht="16.5" thickBot="1">
      <c r="A60" s="48">
        <v>0.19097222222222801</v>
      </c>
      <c r="B60" s="49">
        <v>0.19444444444445</v>
      </c>
      <c r="C60" s="45"/>
      <c r="D60" s="46"/>
      <c r="E60" s="47">
        <f t="shared" si="0"/>
        <v>0</v>
      </c>
      <c r="F60" s="110"/>
      <c r="G60" s="110"/>
      <c r="H60" s="110"/>
      <c r="I60" s="48">
        <v>0.19097222222222801</v>
      </c>
      <c r="J60" s="49">
        <v>0.19444444444445</v>
      </c>
      <c r="K60" s="45"/>
      <c r="L60" s="46"/>
      <c r="M60" s="47">
        <f t="shared" si="1"/>
        <v>0</v>
      </c>
      <c r="N60" s="110"/>
      <c r="Q60" s="48">
        <v>0.19097222222222801</v>
      </c>
      <c r="R60" s="49">
        <v>0.19444444444445</v>
      </c>
      <c r="S60" s="45"/>
      <c r="T60" s="46"/>
      <c r="U60" s="47">
        <f t="shared" si="2"/>
        <v>0</v>
      </c>
      <c r="V60" s="110"/>
      <c r="Y60" s="48">
        <v>0.19097222222222801</v>
      </c>
      <c r="Z60" s="49">
        <v>0.19444444444445</v>
      </c>
      <c r="AA60" s="45"/>
      <c r="AB60" s="46"/>
      <c r="AC60" s="47">
        <f t="shared" si="3"/>
        <v>0</v>
      </c>
      <c r="AD60" s="110"/>
      <c r="AG60" s="48">
        <v>0.19097222222222801</v>
      </c>
      <c r="AH60" s="49">
        <v>0.19444444444445</v>
      </c>
      <c r="AI60" s="45"/>
      <c r="AJ60" s="46"/>
      <c r="AK60" s="47">
        <f t="shared" si="4"/>
        <v>0</v>
      </c>
      <c r="AL60" s="110"/>
    </row>
    <row r="61" spans="1:38" ht="16.5" thickBot="1">
      <c r="A61" s="48">
        <v>0.19444444444445</v>
      </c>
      <c r="B61" s="49">
        <v>0.19791666666667199</v>
      </c>
      <c r="C61" s="45"/>
      <c r="D61" s="46"/>
      <c r="E61" s="47">
        <f t="shared" si="0"/>
        <v>0</v>
      </c>
      <c r="F61" s="110"/>
      <c r="G61" s="110"/>
      <c r="H61" s="110"/>
      <c r="I61" s="48">
        <v>0.19444444444445</v>
      </c>
      <c r="J61" s="49">
        <v>0.19791666666667199</v>
      </c>
      <c r="K61" s="45"/>
      <c r="L61" s="46"/>
      <c r="M61" s="47">
        <f t="shared" si="1"/>
        <v>0</v>
      </c>
      <c r="N61" s="110"/>
      <c r="Q61" s="48">
        <v>0.19444444444445</v>
      </c>
      <c r="R61" s="49">
        <v>0.19791666666667199</v>
      </c>
      <c r="S61" s="45"/>
      <c r="T61" s="46"/>
      <c r="U61" s="47">
        <f t="shared" si="2"/>
        <v>0</v>
      </c>
      <c r="V61" s="110"/>
      <c r="Y61" s="48">
        <v>0.19444444444445</v>
      </c>
      <c r="Z61" s="49">
        <v>0.19791666666667199</v>
      </c>
      <c r="AA61" s="45"/>
      <c r="AB61" s="46"/>
      <c r="AC61" s="47">
        <f t="shared" si="3"/>
        <v>0</v>
      </c>
      <c r="AD61" s="110"/>
      <c r="AG61" s="48">
        <v>0.19444444444445</v>
      </c>
      <c r="AH61" s="49">
        <v>0.19791666666667199</v>
      </c>
      <c r="AI61" s="45"/>
      <c r="AJ61" s="46"/>
      <c r="AK61" s="47">
        <f t="shared" si="4"/>
        <v>0</v>
      </c>
      <c r="AL61" s="110"/>
    </row>
    <row r="62" spans="1:38" ht="16.5" thickBot="1">
      <c r="A62" s="48">
        <v>0.19791666666667199</v>
      </c>
      <c r="B62" s="49">
        <v>0.201388888888895</v>
      </c>
      <c r="C62" s="45"/>
      <c r="D62" s="46"/>
      <c r="E62" s="47">
        <f t="shared" si="0"/>
        <v>0</v>
      </c>
      <c r="F62" s="110"/>
      <c r="G62" s="110"/>
      <c r="H62" s="110"/>
      <c r="I62" s="48">
        <v>0.19791666666667199</v>
      </c>
      <c r="J62" s="49">
        <v>0.201388888888895</v>
      </c>
      <c r="K62" s="45"/>
      <c r="L62" s="46"/>
      <c r="M62" s="47">
        <f t="shared" si="1"/>
        <v>0</v>
      </c>
      <c r="N62" s="110"/>
      <c r="Q62" s="48">
        <v>0.19791666666667199</v>
      </c>
      <c r="R62" s="49">
        <v>0.201388888888895</v>
      </c>
      <c r="S62" s="45"/>
      <c r="T62" s="46"/>
      <c r="U62" s="47">
        <f t="shared" si="2"/>
        <v>0</v>
      </c>
      <c r="V62" s="110"/>
      <c r="Y62" s="48">
        <v>0.19791666666667199</v>
      </c>
      <c r="Z62" s="49">
        <v>0.201388888888895</v>
      </c>
      <c r="AA62" s="45"/>
      <c r="AB62" s="46"/>
      <c r="AC62" s="47">
        <f t="shared" si="3"/>
        <v>0</v>
      </c>
      <c r="AD62" s="110"/>
      <c r="AG62" s="48">
        <v>0.19791666666667199</v>
      </c>
      <c r="AH62" s="49">
        <v>0.201388888888895</v>
      </c>
      <c r="AI62" s="45"/>
      <c r="AJ62" s="46"/>
      <c r="AK62" s="47">
        <f t="shared" si="4"/>
        <v>0</v>
      </c>
      <c r="AL62" s="110"/>
    </row>
    <row r="63" spans="1:38" ht="16.5" thickBot="1">
      <c r="A63" s="48">
        <v>0.201388888888895</v>
      </c>
      <c r="B63" s="49">
        <v>0.20486111111111699</v>
      </c>
      <c r="C63" s="45"/>
      <c r="D63" s="46"/>
      <c r="E63" s="47">
        <f t="shared" si="0"/>
        <v>0</v>
      </c>
      <c r="F63" s="110"/>
      <c r="G63" s="110"/>
      <c r="H63" s="110"/>
      <c r="I63" s="48">
        <v>0.201388888888895</v>
      </c>
      <c r="J63" s="49">
        <v>0.20486111111111699</v>
      </c>
      <c r="K63" s="45"/>
      <c r="L63" s="46"/>
      <c r="M63" s="47">
        <f t="shared" si="1"/>
        <v>0</v>
      </c>
      <c r="N63" s="110"/>
      <c r="Q63" s="48">
        <v>0.201388888888895</v>
      </c>
      <c r="R63" s="49">
        <v>0.20486111111111699</v>
      </c>
      <c r="S63" s="45"/>
      <c r="T63" s="46"/>
      <c r="U63" s="47">
        <f t="shared" si="2"/>
        <v>0</v>
      </c>
      <c r="V63" s="110"/>
      <c r="Y63" s="48">
        <v>0.201388888888895</v>
      </c>
      <c r="Z63" s="49">
        <v>0.20486111111111699</v>
      </c>
      <c r="AA63" s="45"/>
      <c r="AB63" s="46"/>
      <c r="AC63" s="47">
        <f t="shared" si="3"/>
        <v>0</v>
      </c>
      <c r="AD63" s="110"/>
      <c r="AG63" s="48">
        <v>0.201388888888895</v>
      </c>
      <c r="AH63" s="49">
        <v>0.20486111111111699</v>
      </c>
      <c r="AI63" s="45"/>
      <c r="AJ63" s="46"/>
      <c r="AK63" s="47">
        <f t="shared" si="4"/>
        <v>0</v>
      </c>
      <c r="AL63" s="110"/>
    </row>
    <row r="64" spans="1:38" ht="16.5" thickBot="1">
      <c r="A64" s="48">
        <v>0.20486111111111699</v>
      </c>
      <c r="B64" s="49">
        <v>0.208333333333339</v>
      </c>
      <c r="C64" s="45"/>
      <c r="D64" s="46"/>
      <c r="E64" s="47">
        <f t="shared" si="0"/>
        <v>0</v>
      </c>
      <c r="F64" s="110"/>
      <c r="G64" s="110"/>
      <c r="H64" s="110"/>
      <c r="I64" s="48">
        <v>0.20486111111111699</v>
      </c>
      <c r="J64" s="49">
        <v>0.208333333333339</v>
      </c>
      <c r="K64" s="45"/>
      <c r="L64" s="46"/>
      <c r="M64" s="47">
        <f t="shared" si="1"/>
        <v>0</v>
      </c>
      <c r="N64" s="110"/>
      <c r="Q64" s="48">
        <v>0.20486111111111699</v>
      </c>
      <c r="R64" s="49">
        <v>0.208333333333339</v>
      </c>
      <c r="S64" s="45"/>
      <c r="T64" s="46"/>
      <c r="U64" s="47">
        <f t="shared" si="2"/>
        <v>0</v>
      </c>
      <c r="V64" s="110"/>
      <c r="Y64" s="48">
        <v>0.20486111111111699</v>
      </c>
      <c r="Z64" s="49">
        <v>0.208333333333339</v>
      </c>
      <c r="AA64" s="45"/>
      <c r="AB64" s="46"/>
      <c r="AC64" s="47">
        <f t="shared" si="3"/>
        <v>0</v>
      </c>
      <c r="AD64" s="110"/>
      <c r="AG64" s="48">
        <v>0.20486111111111699</v>
      </c>
      <c r="AH64" s="49">
        <v>0.208333333333339</v>
      </c>
      <c r="AI64" s="45"/>
      <c r="AJ64" s="46"/>
      <c r="AK64" s="47">
        <f t="shared" si="4"/>
        <v>0</v>
      </c>
      <c r="AL64" s="110"/>
    </row>
    <row r="65" spans="1:38" ht="16.5" thickBot="1">
      <c r="A65" s="48">
        <v>0.208333333333339</v>
      </c>
      <c r="B65" s="49">
        <v>0.21180555555556199</v>
      </c>
      <c r="C65" s="45"/>
      <c r="D65" s="46"/>
      <c r="E65" s="47">
        <f t="shared" si="0"/>
        <v>0</v>
      </c>
      <c r="F65" s="110"/>
      <c r="G65" s="110"/>
      <c r="H65" s="110"/>
      <c r="I65" s="48">
        <v>0.208333333333339</v>
      </c>
      <c r="J65" s="49">
        <v>0.21180555555556199</v>
      </c>
      <c r="K65" s="45"/>
      <c r="L65" s="46"/>
      <c r="M65" s="47">
        <f t="shared" si="1"/>
        <v>0</v>
      </c>
      <c r="N65" s="110"/>
      <c r="Q65" s="48">
        <v>0.208333333333339</v>
      </c>
      <c r="R65" s="49">
        <v>0.21180555555556199</v>
      </c>
      <c r="S65" s="45"/>
      <c r="T65" s="46"/>
      <c r="U65" s="47">
        <f t="shared" si="2"/>
        <v>0</v>
      </c>
      <c r="V65" s="110"/>
      <c r="Y65" s="48">
        <v>0.208333333333339</v>
      </c>
      <c r="Z65" s="49">
        <v>0.21180555555556199</v>
      </c>
      <c r="AA65" s="45"/>
      <c r="AB65" s="46"/>
      <c r="AC65" s="47">
        <f t="shared" si="3"/>
        <v>0</v>
      </c>
      <c r="AD65" s="110"/>
      <c r="AG65" s="48">
        <v>0.208333333333339</v>
      </c>
      <c r="AH65" s="49">
        <v>0.21180555555556199</v>
      </c>
      <c r="AI65" s="45"/>
      <c r="AJ65" s="46"/>
      <c r="AK65" s="47">
        <f t="shared" si="4"/>
        <v>0</v>
      </c>
      <c r="AL65" s="110"/>
    </row>
    <row r="66" spans="1:38" ht="16.5" thickBot="1">
      <c r="A66" s="48">
        <v>0.21180555555556199</v>
      </c>
      <c r="B66" s="49">
        <v>0.21527777777778401</v>
      </c>
      <c r="C66" s="45"/>
      <c r="D66" s="46"/>
      <c r="E66" s="47">
        <f t="shared" si="0"/>
        <v>0</v>
      </c>
      <c r="F66" s="110"/>
      <c r="G66" s="110"/>
      <c r="H66" s="110"/>
      <c r="I66" s="48">
        <v>0.21180555555556199</v>
      </c>
      <c r="J66" s="49">
        <v>0.21527777777778401</v>
      </c>
      <c r="K66" s="45"/>
      <c r="L66" s="46"/>
      <c r="M66" s="47">
        <f t="shared" si="1"/>
        <v>0</v>
      </c>
      <c r="N66" s="110"/>
      <c r="Q66" s="48">
        <v>0.21180555555556199</v>
      </c>
      <c r="R66" s="49">
        <v>0.21527777777778401</v>
      </c>
      <c r="S66" s="45"/>
      <c r="T66" s="46"/>
      <c r="U66" s="47">
        <f t="shared" si="2"/>
        <v>0</v>
      </c>
      <c r="V66" s="110"/>
      <c r="Y66" s="48">
        <v>0.21180555555556199</v>
      </c>
      <c r="Z66" s="49">
        <v>0.21527777777778401</v>
      </c>
      <c r="AA66" s="45"/>
      <c r="AB66" s="46"/>
      <c r="AC66" s="47">
        <f t="shared" si="3"/>
        <v>0</v>
      </c>
      <c r="AD66" s="110"/>
      <c r="AG66" s="48">
        <v>0.21180555555556199</v>
      </c>
      <c r="AH66" s="49">
        <v>0.21527777777778401</v>
      </c>
      <c r="AI66" s="45"/>
      <c r="AJ66" s="46"/>
      <c r="AK66" s="47">
        <f t="shared" si="4"/>
        <v>0</v>
      </c>
      <c r="AL66" s="110"/>
    </row>
    <row r="67" spans="1:38" ht="16.5" thickBot="1">
      <c r="A67" s="48">
        <v>0.21527777777778401</v>
      </c>
      <c r="B67" s="49">
        <v>0.218750000000006</v>
      </c>
      <c r="C67" s="45"/>
      <c r="D67" s="46"/>
      <c r="E67" s="47">
        <f t="shared" si="0"/>
        <v>0</v>
      </c>
      <c r="F67" s="110"/>
      <c r="G67" s="110"/>
      <c r="H67" s="110"/>
      <c r="I67" s="48">
        <v>0.21527777777778401</v>
      </c>
      <c r="J67" s="49">
        <v>0.218750000000006</v>
      </c>
      <c r="K67" s="45"/>
      <c r="L67" s="46"/>
      <c r="M67" s="47">
        <f t="shared" si="1"/>
        <v>0</v>
      </c>
      <c r="N67" s="110"/>
      <c r="Q67" s="48">
        <v>0.21527777777778401</v>
      </c>
      <c r="R67" s="49">
        <v>0.218750000000006</v>
      </c>
      <c r="S67" s="45"/>
      <c r="T67" s="46"/>
      <c r="U67" s="47">
        <f t="shared" si="2"/>
        <v>0</v>
      </c>
      <c r="V67" s="110"/>
      <c r="Y67" s="48">
        <v>0.21527777777778401</v>
      </c>
      <c r="Z67" s="49">
        <v>0.218750000000006</v>
      </c>
      <c r="AA67" s="45"/>
      <c r="AB67" s="46"/>
      <c r="AC67" s="47">
        <f t="shared" si="3"/>
        <v>0</v>
      </c>
      <c r="AD67" s="110"/>
      <c r="AG67" s="48">
        <v>0.21527777777778401</v>
      </c>
      <c r="AH67" s="49">
        <v>0.218750000000006</v>
      </c>
      <c r="AI67" s="45"/>
      <c r="AJ67" s="46"/>
      <c r="AK67" s="47">
        <f t="shared" si="4"/>
        <v>0</v>
      </c>
      <c r="AL67" s="110"/>
    </row>
    <row r="68" spans="1:38" ht="16.5" thickBot="1">
      <c r="A68" s="48">
        <v>0.218750000000006</v>
      </c>
      <c r="B68" s="49">
        <v>0.22222222222222901</v>
      </c>
      <c r="C68" s="45"/>
      <c r="D68" s="46"/>
      <c r="E68" s="47">
        <f t="shared" si="0"/>
        <v>0</v>
      </c>
      <c r="F68" s="110"/>
      <c r="G68" s="110"/>
      <c r="H68" s="110"/>
      <c r="I68" s="48">
        <v>0.218750000000006</v>
      </c>
      <c r="J68" s="49">
        <v>0.22222222222222901</v>
      </c>
      <c r="K68" s="45"/>
      <c r="L68" s="46"/>
      <c r="M68" s="47">
        <f t="shared" si="1"/>
        <v>0</v>
      </c>
      <c r="N68" s="110"/>
      <c r="Q68" s="48">
        <v>0.218750000000006</v>
      </c>
      <c r="R68" s="49">
        <v>0.22222222222222901</v>
      </c>
      <c r="S68" s="45"/>
      <c r="T68" s="46"/>
      <c r="U68" s="47">
        <f t="shared" si="2"/>
        <v>0</v>
      </c>
      <c r="V68" s="110"/>
      <c r="Y68" s="48">
        <v>0.218750000000006</v>
      </c>
      <c r="Z68" s="49">
        <v>0.22222222222222901</v>
      </c>
      <c r="AA68" s="45"/>
      <c r="AB68" s="46"/>
      <c r="AC68" s="47">
        <f t="shared" si="3"/>
        <v>0</v>
      </c>
      <c r="AD68" s="110"/>
      <c r="AG68" s="48">
        <v>0.218750000000006</v>
      </c>
      <c r="AH68" s="49">
        <v>0.22222222222222901</v>
      </c>
      <c r="AI68" s="45"/>
      <c r="AJ68" s="46"/>
      <c r="AK68" s="47">
        <f t="shared" si="4"/>
        <v>0</v>
      </c>
      <c r="AL68" s="110"/>
    </row>
    <row r="69" spans="1:38" ht="16.5" thickBot="1">
      <c r="A69" s="48">
        <v>0.22222222222222901</v>
      </c>
      <c r="B69" s="49">
        <v>0.225694444444451</v>
      </c>
      <c r="C69" s="45"/>
      <c r="D69" s="46"/>
      <c r="E69" s="47">
        <f t="shared" si="0"/>
        <v>0</v>
      </c>
      <c r="F69" s="110"/>
      <c r="G69" s="110"/>
      <c r="H69" s="110"/>
      <c r="I69" s="48">
        <v>0.22222222222222901</v>
      </c>
      <c r="J69" s="49">
        <v>0.225694444444451</v>
      </c>
      <c r="K69" s="45"/>
      <c r="L69" s="46"/>
      <c r="M69" s="47">
        <f t="shared" si="1"/>
        <v>0</v>
      </c>
      <c r="N69" s="110"/>
      <c r="Q69" s="48">
        <v>0.22222222222222901</v>
      </c>
      <c r="R69" s="49">
        <v>0.225694444444451</v>
      </c>
      <c r="S69" s="45"/>
      <c r="T69" s="46"/>
      <c r="U69" s="47">
        <f t="shared" si="2"/>
        <v>0</v>
      </c>
      <c r="V69" s="110"/>
      <c r="Y69" s="48">
        <v>0.22222222222222901</v>
      </c>
      <c r="Z69" s="49">
        <v>0.225694444444451</v>
      </c>
      <c r="AA69" s="45"/>
      <c r="AB69" s="46"/>
      <c r="AC69" s="47">
        <f t="shared" si="3"/>
        <v>0</v>
      </c>
      <c r="AD69" s="110"/>
      <c r="AG69" s="48">
        <v>0.22222222222222901</v>
      </c>
      <c r="AH69" s="49">
        <v>0.225694444444451</v>
      </c>
      <c r="AI69" s="45"/>
      <c r="AJ69" s="46"/>
      <c r="AK69" s="47">
        <f t="shared" si="4"/>
        <v>0</v>
      </c>
      <c r="AL69" s="110"/>
    </row>
    <row r="70" spans="1:38" ht="16.5" thickBot="1">
      <c r="A70" s="48">
        <v>0.225694444444451</v>
      </c>
      <c r="B70" s="49">
        <v>0.22916666666667301</v>
      </c>
      <c r="C70" s="45"/>
      <c r="D70" s="46"/>
      <c r="E70" s="47">
        <f t="shared" ref="E70:E133" si="5">C70+D70</f>
        <v>0</v>
      </c>
      <c r="F70" s="110"/>
      <c r="G70" s="110"/>
      <c r="H70" s="110"/>
      <c r="I70" s="48">
        <v>0.225694444444451</v>
      </c>
      <c r="J70" s="49">
        <v>0.22916666666667301</v>
      </c>
      <c r="K70" s="45"/>
      <c r="L70" s="46"/>
      <c r="M70" s="47">
        <f t="shared" ref="M70:M133" si="6">K70+L70</f>
        <v>0</v>
      </c>
      <c r="N70" s="110"/>
      <c r="Q70" s="48">
        <v>0.225694444444451</v>
      </c>
      <c r="R70" s="49">
        <v>0.22916666666667301</v>
      </c>
      <c r="S70" s="45"/>
      <c r="T70" s="46"/>
      <c r="U70" s="47">
        <f t="shared" ref="U70:U133" si="7">S70+T70</f>
        <v>0</v>
      </c>
      <c r="V70" s="110"/>
      <c r="Y70" s="48">
        <v>0.225694444444451</v>
      </c>
      <c r="Z70" s="49">
        <v>0.22916666666667301</v>
      </c>
      <c r="AA70" s="45"/>
      <c r="AB70" s="46"/>
      <c r="AC70" s="47">
        <f t="shared" ref="AC70:AC133" si="8">AA70+AB70</f>
        <v>0</v>
      </c>
      <c r="AD70" s="110"/>
      <c r="AG70" s="48">
        <v>0.225694444444451</v>
      </c>
      <c r="AH70" s="49">
        <v>0.22916666666667301</v>
      </c>
      <c r="AI70" s="45"/>
      <c r="AJ70" s="46"/>
      <c r="AK70" s="47">
        <f t="shared" ref="AK70:AK133" si="9">AI70+AJ70</f>
        <v>0</v>
      </c>
      <c r="AL70" s="110"/>
    </row>
    <row r="71" spans="1:38" ht="16.5" thickBot="1">
      <c r="A71" s="48">
        <v>0.22916666666667301</v>
      </c>
      <c r="B71" s="49">
        <v>0.232638888888896</v>
      </c>
      <c r="C71" s="45"/>
      <c r="D71" s="46"/>
      <c r="E71" s="47">
        <f t="shared" si="5"/>
        <v>0</v>
      </c>
      <c r="F71" s="110"/>
      <c r="G71" s="110"/>
      <c r="H71" s="110"/>
      <c r="I71" s="48">
        <v>0.22916666666667301</v>
      </c>
      <c r="J71" s="49">
        <v>0.232638888888896</v>
      </c>
      <c r="K71" s="45"/>
      <c r="L71" s="46"/>
      <c r="M71" s="47">
        <f t="shared" si="6"/>
        <v>0</v>
      </c>
      <c r="N71" s="110"/>
      <c r="Q71" s="48">
        <v>0.22916666666667301</v>
      </c>
      <c r="R71" s="49">
        <v>0.232638888888896</v>
      </c>
      <c r="S71" s="45"/>
      <c r="T71" s="46"/>
      <c r="U71" s="47">
        <f t="shared" si="7"/>
        <v>0</v>
      </c>
      <c r="V71" s="110"/>
      <c r="Y71" s="48">
        <v>0.22916666666667301</v>
      </c>
      <c r="Z71" s="49">
        <v>0.232638888888896</v>
      </c>
      <c r="AA71" s="45"/>
      <c r="AB71" s="46"/>
      <c r="AC71" s="47">
        <f t="shared" si="8"/>
        <v>0</v>
      </c>
      <c r="AD71" s="110"/>
      <c r="AG71" s="48">
        <v>0.22916666666667301</v>
      </c>
      <c r="AH71" s="49">
        <v>0.232638888888896</v>
      </c>
      <c r="AI71" s="45"/>
      <c r="AJ71" s="46"/>
      <c r="AK71" s="47">
        <f t="shared" si="9"/>
        <v>0</v>
      </c>
      <c r="AL71" s="110"/>
    </row>
    <row r="72" spans="1:38" ht="16.5" thickBot="1">
      <c r="A72" s="48">
        <v>0.232638888888896</v>
      </c>
      <c r="B72" s="49">
        <v>0.23611111111111799</v>
      </c>
      <c r="C72" s="45"/>
      <c r="D72" s="46"/>
      <c r="E72" s="47">
        <f t="shared" si="5"/>
        <v>0</v>
      </c>
      <c r="F72" s="110"/>
      <c r="G72" s="110"/>
      <c r="H72" s="110"/>
      <c r="I72" s="48">
        <v>0.232638888888896</v>
      </c>
      <c r="J72" s="49">
        <v>0.23611111111111799</v>
      </c>
      <c r="K72" s="45"/>
      <c r="L72" s="46"/>
      <c r="M72" s="47">
        <f t="shared" si="6"/>
        <v>0</v>
      </c>
      <c r="N72" s="110"/>
      <c r="Q72" s="48">
        <v>0.232638888888896</v>
      </c>
      <c r="R72" s="49">
        <v>0.23611111111111799</v>
      </c>
      <c r="S72" s="45"/>
      <c r="T72" s="46"/>
      <c r="U72" s="47">
        <f t="shared" si="7"/>
        <v>0</v>
      </c>
      <c r="V72" s="110"/>
      <c r="Y72" s="48">
        <v>0.232638888888896</v>
      </c>
      <c r="Z72" s="49">
        <v>0.23611111111111799</v>
      </c>
      <c r="AA72" s="45"/>
      <c r="AB72" s="46"/>
      <c r="AC72" s="47">
        <f t="shared" si="8"/>
        <v>0</v>
      </c>
      <c r="AD72" s="110"/>
      <c r="AG72" s="48">
        <v>0.232638888888896</v>
      </c>
      <c r="AH72" s="49">
        <v>0.23611111111111799</v>
      </c>
      <c r="AI72" s="45"/>
      <c r="AJ72" s="46"/>
      <c r="AK72" s="47">
        <f t="shared" si="9"/>
        <v>0</v>
      </c>
      <c r="AL72" s="110"/>
    </row>
    <row r="73" spans="1:38" ht="16.5" thickBot="1">
      <c r="A73" s="48">
        <v>0.23611111111111799</v>
      </c>
      <c r="B73" s="49">
        <v>0.23958333333334</v>
      </c>
      <c r="C73" s="45"/>
      <c r="D73" s="46"/>
      <c r="E73" s="47">
        <f t="shared" si="5"/>
        <v>0</v>
      </c>
      <c r="F73" s="110"/>
      <c r="G73" s="110"/>
      <c r="H73" s="110"/>
      <c r="I73" s="48">
        <v>0.23611111111111799</v>
      </c>
      <c r="J73" s="49">
        <v>0.23958333333334</v>
      </c>
      <c r="K73" s="45"/>
      <c r="L73" s="46"/>
      <c r="M73" s="47">
        <f t="shared" si="6"/>
        <v>0</v>
      </c>
      <c r="N73" s="110"/>
      <c r="Q73" s="48">
        <v>0.23611111111111799</v>
      </c>
      <c r="R73" s="49">
        <v>0.23958333333334</v>
      </c>
      <c r="S73" s="45"/>
      <c r="T73" s="46"/>
      <c r="U73" s="47">
        <f t="shared" si="7"/>
        <v>0</v>
      </c>
      <c r="V73" s="110"/>
      <c r="Y73" s="48">
        <v>0.23611111111111799</v>
      </c>
      <c r="Z73" s="49">
        <v>0.23958333333334</v>
      </c>
      <c r="AA73" s="45"/>
      <c r="AB73" s="46"/>
      <c r="AC73" s="47">
        <f t="shared" si="8"/>
        <v>0</v>
      </c>
      <c r="AD73" s="110"/>
      <c r="AG73" s="48">
        <v>0.23611111111111799</v>
      </c>
      <c r="AH73" s="49">
        <v>0.23958333333334</v>
      </c>
      <c r="AI73" s="45"/>
      <c r="AJ73" s="46"/>
      <c r="AK73" s="47">
        <f t="shared" si="9"/>
        <v>0</v>
      </c>
      <c r="AL73" s="110"/>
    </row>
    <row r="74" spans="1:38" ht="16.5" thickBot="1">
      <c r="A74" s="48">
        <v>0.23958333333334</v>
      </c>
      <c r="B74" s="49">
        <v>0.24305555555556199</v>
      </c>
      <c r="C74" s="45"/>
      <c r="D74" s="46"/>
      <c r="E74" s="47">
        <f t="shared" si="5"/>
        <v>0</v>
      </c>
      <c r="F74" s="110"/>
      <c r="G74" s="110"/>
      <c r="H74" s="110"/>
      <c r="I74" s="48">
        <v>0.23958333333334</v>
      </c>
      <c r="J74" s="49">
        <v>0.24305555555556199</v>
      </c>
      <c r="K74" s="45"/>
      <c r="L74" s="46"/>
      <c r="M74" s="47">
        <f t="shared" si="6"/>
        <v>0</v>
      </c>
      <c r="N74" s="110"/>
      <c r="Q74" s="48">
        <v>0.23958333333334</v>
      </c>
      <c r="R74" s="49">
        <v>0.24305555555556199</v>
      </c>
      <c r="S74" s="45"/>
      <c r="T74" s="46"/>
      <c r="U74" s="47">
        <f t="shared" si="7"/>
        <v>0</v>
      </c>
      <c r="V74" s="110"/>
      <c r="Y74" s="48">
        <v>0.23958333333334</v>
      </c>
      <c r="Z74" s="49">
        <v>0.24305555555556199</v>
      </c>
      <c r="AA74" s="45"/>
      <c r="AB74" s="46"/>
      <c r="AC74" s="47">
        <f t="shared" si="8"/>
        <v>0</v>
      </c>
      <c r="AD74" s="110"/>
      <c r="AG74" s="48">
        <v>0.23958333333334</v>
      </c>
      <c r="AH74" s="49">
        <v>0.24305555555556199</v>
      </c>
      <c r="AI74" s="45"/>
      <c r="AJ74" s="46"/>
      <c r="AK74" s="47">
        <f t="shared" si="9"/>
        <v>0</v>
      </c>
      <c r="AL74" s="110"/>
    </row>
    <row r="75" spans="1:38" ht="16.5" thickBot="1">
      <c r="A75" s="48">
        <v>0.24305555555556199</v>
      </c>
      <c r="B75" s="49">
        <v>0.24652777777778501</v>
      </c>
      <c r="C75" s="45"/>
      <c r="D75" s="46"/>
      <c r="E75" s="47">
        <f t="shared" si="5"/>
        <v>0</v>
      </c>
      <c r="F75" s="110"/>
      <c r="G75" s="110"/>
      <c r="H75" s="110"/>
      <c r="I75" s="48">
        <v>0.24305555555556199</v>
      </c>
      <c r="J75" s="49">
        <v>0.24652777777778501</v>
      </c>
      <c r="K75" s="45"/>
      <c r="L75" s="46"/>
      <c r="M75" s="47">
        <f t="shared" si="6"/>
        <v>0</v>
      </c>
      <c r="N75" s="110"/>
      <c r="Q75" s="48">
        <v>0.24305555555556199</v>
      </c>
      <c r="R75" s="49">
        <v>0.24652777777778501</v>
      </c>
      <c r="S75" s="45"/>
      <c r="T75" s="46"/>
      <c r="U75" s="47">
        <f t="shared" si="7"/>
        <v>0</v>
      </c>
      <c r="V75" s="110"/>
      <c r="Y75" s="48">
        <v>0.24305555555556199</v>
      </c>
      <c r="Z75" s="49">
        <v>0.24652777777778501</v>
      </c>
      <c r="AA75" s="45"/>
      <c r="AB75" s="46"/>
      <c r="AC75" s="47">
        <f t="shared" si="8"/>
        <v>0</v>
      </c>
      <c r="AD75" s="110"/>
      <c r="AG75" s="48">
        <v>0.24305555555556199</v>
      </c>
      <c r="AH75" s="49">
        <v>0.24652777777778501</v>
      </c>
      <c r="AI75" s="45"/>
      <c r="AJ75" s="46"/>
      <c r="AK75" s="47">
        <f t="shared" si="9"/>
        <v>0</v>
      </c>
      <c r="AL75" s="110"/>
    </row>
    <row r="76" spans="1:38" ht="16.5" thickBot="1">
      <c r="A76" s="48">
        <v>0.24652777777778501</v>
      </c>
      <c r="B76" s="49">
        <v>0.25000000000000699</v>
      </c>
      <c r="C76" s="45"/>
      <c r="D76" s="46"/>
      <c r="E76" s="47">
        <f t="shared" si="5"/>
        <v>0</v>
      </c>
      <c r="F76" s="110"/>
      <c r="G76" s="110"/>
      <c r="H76" s="110"/>
      <c r="I76" s="48">
        <v>0.24652777777778501</v>
      </c>
      <c r="J76" s="49">
        <v>0.25000000000000699</v>
      </c>
      <c r="K76" s="45"/>
      <c r="L76" s="46"/>
      <c r="M76" s="47">
        <f t="shared" si="6"/>
        <v>0</v>
      </c>
      <c r="N76" s="110"/>
      <c r="Q76" s="48">
        <v>0.24652777777778501</v>
      </c>
      <c r="R76" s="49">
        <v>0.25000000000000699</v>
      </c>
      <c r="S76" s="45"/>
      <c r="T76" s="46"/>
      <c r="U76" s="47">
        <f t="shared" si="7"/>
        <v>0</v>
      </c>
      <c r="V76" s="110"/>
      <c r="Y76" s="48">
        <v>0.24652777777778501</v>
      </c>
      <c r="Z76" s="49">
        <v>0.25000000000000699</v>
      </c>
      <c r="AA76" s="45"/>
      <c r="AB76" s="46"/>
      <c r="AC76" s="47">
        <f t="shared" si="8"/>
        <v>0</v>
      </c>
      <c r="AD76" s="110"/>
      <c r="AG76" s="48">
        <v>0.24652777777778501</v>
      </c>
      <c r="AH76" s="49">
        <v>0.25000000000000699</v>
      </c>
      <c r="AI76" s="45"/>
      <c r="AJ76" s="46"/>
      <c r="AK76" s="47">
        <f t="shared" si="9"/>
        <v>0</v>
      </c>
      <c r="AL76" s="110"/>
    </row>
    <row r="77" spans="1:38" ht="16.5" thickBot="1">
      <c r="A77" s="48">
        <v>0.25000000000000699</v>
      </c>
      <c r="B77" s="49">
        <v>0.25347222222222898</v>
      </c>
      <c r="C77" s="45"/>
      <c r="D77" s="46"/>
      <c r="E77" s="47">
        <f t="shared" si="5"/>
        <v>0</v>
      </c>
      <c r="F77" s="110"/>
      <c r="G77" s="110"/>
      <c r="H77" s="110"/>
      <c r="I77" s="48">
        <v>0.25000000000000699</v>
      </c>
      <c r="J77" s="49">
        <v>0.25347222222222898</v>
      </c>
      <c r="K77" s="45"/>
      <c r="L77" s="46"/>
      <c r="M77" s="47">
        <f t="shared" si="6"/>
        <v>0</v>
      </c>
      <c r="N77" s="110"/>
      <c r="Q77" s="48">
        <v>0.25000000000000699</v>
      </c>
      <c r="R77" s="49">
        <v>0.25347222222222898</v>
      </c>
      <c r="S77" s="45"/>
      <c r="T77" s="46"/>
      <c r="U77" s="47">
        <f t="shared" si="7"/>
        <v>0</v>
      </c>
      <c r="V77" s="110"/>
      <c r="Y77" s="48">
        <v>0.25000000000000699</v>
      </c>
      <c r="Z77" s="49">
        <v>0.25347222222222898</v>
      </c>
      <c r="AA77" s="45"/>
      <c r="AB77" s="46"/>
      <c r="AC77" s="47">
        <f t="shared" si="8"/>
        <v>0</v>
      </c>
      <c r="AD77" s="110"/>
      <c r="AG77" s="48">
        <v>0.25000000000000699</v>
      </c>
      <c r="AH77" s="49">
        <v>0.25347222222222898</v>
      </c>
      <c r="AI77" s="45"/>
      <c r="AJ77" s="46"/>
      <c r="AK77" s="47">
        <f t="shared" si="9"/>
        <v>0</v>
      </c>
      <c r="AL77" s="110"/>
    </row>
    <row r="78" spans="1:38" ht="16.5" thickBot="1">
      <c r="A78" s="48">
        <v>0.25347222222222898</v>
      </c>
      <c r="B78" s="49">
        <v>0.25694444444445202</v>
      </c>
      <c r="C78" s="45"/>
      <c r="D78" s="46"/>
      <c r="E78" s="47">
        <f t="shared" si="5"/>
        <v>0</v>
      </c>
      <c r="F78" s="110"/>
      <c r="G78" s="110"/>
      <c r="H78" s="110"/>
      <c r="I78" s="48">
        <v>0.25347222222222898</v>
      </c>
      <c r="J78" s="49">
        <v>0.25694444444445202</v>
      </c>
      <c r="K78" s="45"/>
      <c r="L78" s="46"/>
      <c r="M78" s="47">
        <f t="shared" si="6"/>
        <v>0</v>
      </c>
      <c r="N78" s="110"/>
      <c r="Q78" s="48">
        <v>0.25347222222222898</v>
      </c>
      <c r="R78" s="49">
        <v>0.25694444444445202</v>
      </c>
      <c r="S78" s="45"/>
      <c r="T78" s="46"/>
      <c r="U78" s="47">
        <f t="shared" si="7"/>
        <v>0</v>
      </c>
      <c r="V78" s="110"/>
      <c r="Y78" s="48">
        <v>0.25347222222222898</v>
      </c>
      <c r="Z78" s="49">
        <v>0.25694444444445202</v>
      </c>
      <c r="AA78" s="45"/>
      <c r="AB78" s="46"/>
      <c r="AC78" s="47">
        <f t="shared" si="8"/>
        <v>0</v>
      </c>
      <c r="AD78" s="110"/>
      <c r="AG78" s="48">
        <v>0.25347222222222898</v>
      </c>
      <c r="AH78" s="49">
        <v>0.25694444444445202</v>
      </c>
      <c r="AI78" s="45"/>
      <c r="AJ78" s="46"/>
      <c r="AK78" s="47">
        <f t="shared" si="9"/>
        <v>0</v>
      </c>
      <c r="AL78" s="110"/>
    </row>
    <row r="79" spans="1:38" ht="16.5" thickBot="1">
      <c r="A79" s="48">
        <v>0.25694444444445202</v>
      </c>
      <c r="B79" s="49">
        <v>0.26041666666667401</v>
      </c>
      <c r="C79" s="45"/>
      <c r="D79" s="46"/>
      <c r="E79" s="47">
        <f t="shared" si="5"/>
        <v>0</v>
      </c>
      <c r="F79" s="110"/>
      <c r="G79" s="110"/>
      <c r="H79" s="110"/>
      <c r="I79" s="48">
        <v>0.25694444444445202</v>
      </c>
      <c r="J79" s="49">
        <v>0.26041666666667401</v>
      </c>
      <c r="K79" s="45"/>
      <c r="L79" s="46"/>
      <c r="M79" s="47">
        <f t="shared" si="6"/>
        <v>0</v>
      </c>
      <c r="N79" s="110"/>
      <c r="Q79" s="48">
        <v>0.25694444444445202</v>
      </c>
      <c r="R79" s="49">
        <v>0.26041666666667401</v>
      </c>
      <c r="S79" s="45"/>
      <c r="T79" s="46"/>
      <c r="U79" s="47">
        <f t="shared" si="7"/>
        <v>0</v>
      </c>
      <c r="V79" s="110"/>
      <c r="Y79" s="48">
        <v>0.25694444444445202</v>
      </c>
      <c r="Z79" s="49">
        <v>0.26041666666667401</v>
      </c>
      <c r="AA79" s="45"/>
      <c r="AB79" s="46"/>
      <c r="AC79" s="47">
        <f t="shared" si="8"/>
        <v>0</v>
      </c>
      <c r="AD79" s="110"/>
      <c r="AG79" s="48">
        <v>0.25694444444445202</v>
      </c>
      <c r="AH79" s="49">
        <v>0.26041666666667401</v>
      </c>
      <c r="AI79" s="45"/>
      <c r="AJ79" s="46"/>
      <c r="AK79" s="47">
        <f t="shared" si="9"/>
        <v>0</v>
      </c>
      <c r="AL79" s="110"/>
    </row>
    <row r="80" spans="1:38" ht="16.5" thickBot="1">
      <c r="A80" s="48">
        <v>0.26041666666667401</v>
      </c>
      <c r="B80" s="49">
        <v>0.263888888888896</v>
      </c>
      <c r="C80" s="45"/>
      <c r="D80" s="46"/>
      <c r="E80" s="47">
        <f t="shared" si="5"/>
        <v>0</v>
      </c>
      <c r="F80" s="110"/>
      <c r="G80" s="110"/>
      <c r="H80" s="110"/>
      <c r="I80" s="48">
        <v>0.26041666666667401</v>
      </c>
      <c r="J80" s="49">
        <v>0.263888888888896</v>
      </c>
      <c r="K80" s="45"/>
      <c r="L80" s="46"/>
      <c r="M80" s="47">
        <f t="shared" si="6"/>
        <v>0</v>
      </c>
      <c r="N80" s="110"/>
      <c r="Q80" s="48">
        <v>0.26041666666667401</v>
      </c>
      <c r="R80" s="49">
        <v>0.263888888888896</v>
      </c>
      <c r="S80" s="45"/>
      <c r="T80" s="46"/>
      <c r="U80" s="47">
        <f t="shared" si="7"/>
        <v>0</v>
      </c>
      <c r="V80" s="110"/>
      <c r="Y80" s="48">
        <v>0.26041666666667401</v>
      </c>
      <c r="Z80" s="49">
        <v>0.263888888888896</v>
      </c>
      <c r="AA80" s="45"/>
      <c r="AB80" s="46"/>
      <c r="AC80" s="47">
        <f t="shared" si="8"/>
        <v>0</v>
      </c>
      <c r="AD80" s="110"/>
      <c r="AG80" s="48">
        <v>0.26041666666667401</v>
      </c>
      <c r="AH80" s="49">
        <v>0.263888888888896</v>
      </c>
      <c r="AI80" s="45"/>
      <c r="AJ80" s="46"/>
      <c r="AK80" s="47">
        <f t="shared" si="9"/>
        <v>0</v>
      </c>
      <c r="AL80" s="110"/>
    </row>
    <row r="81" spans="1:38" ht="16.5" thickBot="1">
      <c r="A81" s="48">
        <v>0.263888888888896</v>
      </c>
      <c r="B81" s="49">
        <v>0.26736111111111899</v>
      </c>
      <c r="C81" s="45"/>
      <c r="D81" s="46"/>
      <c r="E81" s="47">
        <f t="shared" si="5"/>
        <v>0</v>
      </c>
      <c r="F81" s="110"/>
      <c r="G81" s="110"/>
      <c r="H81" s="110"/>
      <c r="I81" s="48">
        <v>0.263888888888896</v>
      </c>
      <c r="J81" s="49">
        <v>0.26736111111111899</v>
      </c>
      <c r="K81" s="45"/>
      <c r="L81" s="46"/>
      <c r="M81" s="47">
        <f t="shared" si="6"/>
        <v>0</v>
      </c>
      <c r="N81" s="110"/>
      <c r="Q81" s="48">
        <v>0.263888888888896</v>
      </c>
      <c r="R81" s="49">
        <v>0.26736111111111899</v>
      </c>
      <c r="S81" s="45"/>
      <c r="T81" s="46"/>
      <c r="U81" s="47">
        <f t="shared" si="7"/>
        <v>0</v>
      </c>
      <c r="V81" s="110"/>
      <c r="Y81" s="48">
        <v>0.263888888888896</v>
      </c>
      <c r="Z81" s="49">
        <v>0.26736111111111899</v>
      </c>
      <c r="AA81" s="45"/>
      <c r="AB81" s="46"/>
      <c r="AC81" s="47">
        <f t="shared" si="8"/>
        <v>0</v>
      </c>
      <c r="AD81" s="110"/>
      <c r="AG81" s="48">
        <v>0.263888888888896</v>
      </c>
      <c r="AH81" s="49">
        <v>0.26736111111111899</v>
      </c>
      <c r="AI81" s="45"/>
      <c r="AJ81" s="46"/>
      <c r="AK81" s="47">
        <f t="shared" si="9"/>
        <v>0</v>
      </c>
      <c r="AL81" s="110"/>
    </row>
    <row r="82" spans="1:38" ht="16.5" thickBot="1">
      <c r="A82" s="48">
        <v>0.26736111111111899</v>
      </c>
      <c r="B82" s="49">
        <v>0.27083333333334098</v>
      </c>
      <c r="C82" s="45"/>
      <c r="D82" s="46"/>
      <c r="E82" s="47">
        <f t="shared" si="5"/>
        <v>0</v>
      </c>
      <c r="F82" s="110"/>
      <c r="G82" s="110"/>
      <c r="H82" s="110"/>
      <c r="I82" s="48">
        <v>0.26736111111111899</v>
      </c>
      <c r="J82" s="49">
        <v>0.27083333333334098</v>
      </c>
      <c r="K82" s="45"/>
      <c r="L82" s="46"/>
      <c r="M82" s="47">
        <f t="shared" si="6"/>
        <v>0</v>
      </c>
      <c r="N82" s="110"/>
      <c r="Q82" s="48">
        <v>0.26736111111111899</v>
      </c>
      <c r="R82" s="49">
        <v>0.27083333333334098</v>
      </c>
      <c r="S82" s="45"/>
      <c r="T82" s="46"/>
      <c r="U82" s="47">
        <f t="shared" si="7"/>
        <v>0</v>
      </c>
      <c r="V82" s="110"/>
      <c r="Y82" s="48">
        <v>0.26736111111111899</v>
      </c>
      <c r="Z82" s="49">
        <v>0.27083333333334098</v>
      </c>
      <c r="AA82" s="45"/>
      <c r="AB82" s="46"/>
      <c r="AC82" s="47">
        <f t="shared" si="8"/>
        <v>0</v>
      </c>
      <c r="AD82" s="110"/>
      <c r="AG82" s="48">
        <v>0.26736111111111899</v>
      </c>
      <c r="AH82" s="49">
        <v>0.27083333333334098</v>
      </c>
      <c r="AI82" s="45"/>
      <c r="AJ82" s="46"/>
      <c r="AK82" s="47">
        <f t="shared" si="9"/>
        <v>0</v>
      </c>
      <c r="AL82" s="110"/>
    </row>
    <row r="83" spans="1:38" ht="16.5" thickBot="1">
      <c r="A83" s="48">
        <v>0.27083333333334098</v>
      </c>
      <c r="B83" s="49">
        <v>0.27430555555556302</v>
      </c>
      <c r="C83" s="45"/>
      <c r="D83" s="46"/>
      <c r="E83" s="47">
        <f t="shared" si="5"/>
        <v>0</v>
      </c>
      <c r="F83" s="110"/>
      <c r="G83" s="110"/>
      <c r="H83" s="110"/>
      <c r="I83" s="48">
        <v>0.27083333333334098</v>
      </c>
      <c r="J83" s="49">
        <v>0.27430555555556302</v>
      </c>
      <c r="K83" s="45"/>
      <c r="L83" s="46"/>
      <c r="M83" s="47">
        <f t="shared" si="6"/>
        <v>0</v>
      </c>
      <c r="N83" s="110"/>
      <c r="Q83" s="48">
        <v>0.27083333333334098</v>
      </c>
      <c r="R83" s="49">
        <v>0.27430555555556302</v>
      </c>
      <c r="S83" s="45"/>
      <c r="T83" s="46"/>
      <c r="U83" s="47">
        <f t="shared" si="7"/>
        <v>0</v>
      </c>
      <c r="V83" s="110"/>
      <c r="Y83" s="48">
        <v>0.27083333333334098</v>
      </c>
      <c r="Z83" s="49">
        <v>0.27430555555556302</v>
      </c>
      <c r="AA83" s="45"/>
      <c r="AB83" s="46"/>
      <c r="AC83" s="47">
        <f t="shared" si="8"/>
        <v>0</v>
      </c>
      <c r="AD83" s="110"/>
      <c r="AG83" s="48">
        <v>0.27083333333334098</v>
      </c>
      <c r="AH83" s="49">
        <v>0.27430555555556302</v>
      </c>
      <c r="AI83" s="45"/>
      <c r="AJ83" s="46"/>
      <c r="AK83" s="47">
        <f t="shared" si="9"/>
        <v>0</v>
      </c>
      <c r="AL83" s="110"/>
    </row>
    <row r="84" spans="1:38" ht="16.5" thickBot="1">
      <c r="A84" s="48">
        <v>0.27430555555556302</v>
      </c>
      <c r="B84" s="49">
        <v>0.27777777777778601</v>
      </c>
      <c r="C84" s="45"/>
      <c r="D84" s="46"/>
      <c r="E84" s="47">
        <f t="shared" si="5"/>
        <v>0</v>
      </c>
      <c r="F84" s="110"/>
      <c r="G84" s="110"/>
      <c r="H84" s="110"/>
      <c r="I84" s="48">
        <v>0.27430555555556302</v>
      </c>
      <c r="J84" s="49">
        <v>0.27777777777778601</v>
      </c>
      <c r="K84" s="45"/>
      <c r="L84" s="46"/>
      <c r="M84" s="47">
        <f t="shared" si="6"/>
        <v>0</v>
      </c>
      <c r="N84" s="110"/>
      <c r="Q84" s="48">
        <v>0.27430555555556302</v>
      </c>
      <c r="R84" s="49">
        <v>0.27777777777778601</v>
      </c>
      <c r="S84" s="45"/>
      <c r="T84" s="46"/>
      <c r="U84" s="47">
        <f t="shared" si="7"/>
        <v>0</v>
      </c>
      <c r="V84" s="110"/>
      <c r="Y84" s="48">
        <v>0.27430555555556302</v>
      </c>
      <c r="Z84" s="49">
        <v>0.27777777777778601</v>
      </c>
      <c r="AA84" s="45"/>
      <c r="AB84" s="46"/>
      <c r="AC84" s="47">
        <f t="shared" si="8"/>
        <v>0</v>
      </c>
      <c r="AD84" s="110"/>
      <c r="AG84" s="48">
        <v>0.27430555555556302</v>
      </c>
      <c r="AH84" s="49">
        <v>0.27777777777778601</v>
      </c>
      <c r="AI84" s="45"/>
      <c r="AJ84" s="46"/>
      <c r="AK84" s="47">
        <f t="shared" si="9"/>
        <v>0</v>
      </c>
      <c r="AL84" s="110"/>
    </row>
    <row r="85" spans="1:38" ht="16.5" thickBot="1">
      <c r="A85" s="48">
        <v>0.27777777777778601</v>
      </c>
      <c r="B85" s="49">
        <v>0.28125000000000799</v>
      </c>
      <c r="C85" s="45"/>
      <c r="D85" s="46"/>
      <c r="E85" s="47">
        <f t="shared" si="5"/>
        <v>0</v>
      </c>
      <c r="F85" s="110"/>
      <c r="G85" s="110"/>
      <c r="H85" s="110"/>
      <c r="I85" s="48">
        <v>0.27777777777778601</v>
      </c>
      <c r="J85" s="49">
        <v>0.28125000000000799</v>
      </c>
      <c r="K85" s="45"/>
      <c r="L85" s="46"/>
      <c r="M85" s="47">
        <f t="shared" si="6"/>
        <v>0</v>
      </c>
      <c r="N85" s="110"/>
      <c r="Q85" s="48">
        <v>0.27777777777778601</v>
      </c>
      <c r="R85" s="49">
        <v>0.28125000000000799</v>
      </c>
      <c r="S85" s="45"/>
      <c r="T85" s="46"/>
      <c r="U85" s="47">
        <f t="shared" si="7"/>
        <v>0</v>
      </c>
      <c r="V85" s="110"/>
      <c r="Y85" s="48">
        <v>0.27777777777778601</v>
      </c>
      <c r="Z85" s="49">
        <v>0.28125000000000799</v>
      </c>
      <c r="AA85" s="45"/>
      <c r="AB85" s="46"/>
      <c r="AC85" s="47">
        <f t="shared" si="8"/>
        <v>0</v>
      </c>
      <c r="AD85" s="110"/>
      <c r="AG85" s="48">
        <v>0.27777777777778601</v>
      </c>
      <c r="AH85" s="49">
        <v>0.28125000000000799</v>
      </c>
      <c r="AI85" s="45"/>
      <c r="AJ85" s="46"/>
      <c r="AK85" s="47">
        <f t="shared" si="9"/>
        <v>0</v>
      </c>
      <c r="AL85" s="110"/>
    </row>
    <row r="86" spans="1:38" ht="16.5" thickBot="1">
      <c r="A86" s="48">
        <v>0.28125000000000799</v>
      </c>
      <c r="B86" s="49">
        <v>0.28472222222222998</v>
      </c>
      <c r="C86" s="45"/>
      <c r="D86" s="46"/>
      <c r="E86" s="47">
        <f t="shared" si="5"/>
        <v>0</v>
      </c>
      <c r="F86" s="110"/>
      <c r="G86" s="110"/>
      <c r="H86" s="110"/>
      <c r="I86" s="48">
        <v>0.28125000000000799</v>
      </c>
      <c r="J86" s="49">
        <v>0.28472222222222998</v>
      </c>
      <c r="K86" s="45"/>
      <c r="L86" s="46"/>
      <c r="M86" s="47">
        <f t="shared" si="6"/>
        <v>0</v>
      </c>
      <c r="N86" s="110"/>
      <c r="Q86" s="48">
        <v>0.28125000000000799</v>
      </c>
      <c r="R86" s="49">
        <v>0.28472222222222998</v>
      </c>
      <c r="S86" s="45"/>
      <c r="T86" s="46"/>
      <c r="U86" s="47">
        <f t="shared" si="7"/>
        <v>0</v>
      </c>
      <c r="V86" s="110"/>
      <c r="Y86" s="48">
        <v>0.28125000000000799</v>
      </c>
      <c r="Z86" s="49">
        <v>0.28472222222222998</v>
      </c>
      <c r="AA86" s="45"/>
      <c r="AB86" s="46"/>
      <c r="AC86" s="47">
        <f t="shared" si="8"/>
        <v>0</v>
      </c>
      <c r="AD86" s="110"/>
      <c r="AG86" s="48">
        <v>0.28125000000000799</v>
      </c>
      <c r="AH86" s="49">
        <v>0.28472222222222998</v>
      </c>
      <c r="AI86" s="45"/>
      <c r="AJ86" s="46"/>
      <c r="AK86" s="47">
        <f t="shared" si="9"/>
        <v>0</v>
      </c>
      <c r="AL86" s="110"/>
    </row>
    <row r="87" spans="1:38" ht="16.5" thickBot="1">
      <c r="A87" s="48">
        <v>0.28472222222222998</v>
      </c>
      <c r="B87" s="49">
        <v>0.28819444444445302</v>
      </c>
      <c r="C87" s="45"/>
      <c r="D87" s="46"/>
      <c r="E87" s="47">
        <f t="shared" si="5"/>
        <v>0</v>
      </c>
      <c r="F87" s="110"/>
      <c r="G87" s="110"/>
      <c r="H87" s="110"/>
      <c r="I87" s="48">
        <v>0.28472222222222998</v>
      </c>
      <c r="J87" s="49">
        <v>0.28819444444445302</v>
      </c>
      <c r="K87" s="45"/>
      <c r="L87" s="46"/>
      <c r="M87" s="47">
        <f t="shared" si="6"/>
        <v>0</v>
      </c>
      <c r="N87" s="110"/>
      <c r="Q87" s="48">
        <v>0.28472222222222998</v>
      </c>
      <c r="R87" s="49">
        <v>0.28819444444445302</v>
      </c>
      <c r="S87" s="45"/>
      <c r="T87" s="46"/>
      <c r="U87" s="47">
        <f t="shared" si="7"/>
        <v>0</v>
      </c>
      <c r="V87" s="110"/>
      <c r="Y87" s="48">
        <v>0.28472222222222998</v>
      </c>
      <c r="Z87" s="49">
        <v>0.28819444444445302</v>
      </c>
      <c r="AA87" s="45"/>
      <c r="AB87" s="46"/>
      <c r="AC87" s="47">
        <f t="shared" si="8"/>
        <v>0</v>
      </c>
      <c r="AD87" s="110"/>
      <c r="AG87" s="48">
        <v>0.28472222222222998</v>
      </c>
      <c r="AH87" s="49">
        <v>0.28819444444445302</v>
      </c>
      <c r="AI87" s="45"/>
      <c r="AJ87" s="46"/>
      <c r="AK87" s="47">
        <f t="shared" si="9"/>
        <v>0</v>
      </c>
      <c r="AL87" s="110"/>
    </row>
    <row r="88" spans="1:38" ht="16.5" thickBot="1">
      <c r="A88" s="48">
        <v>0.28819444444445302</v>
      </c>
      <c r="B88" s="49">
        <v>0.29166666666667501</v>
      </c>
      <c r="C88" s="45"/>
      <c r="D88" s="46"/>
      <c r="E88" s="47">
        <f t="shared" si="5"/>
        <v>0</v>
      </c>
      <c r="F88" s="110"/>
      <c r="G88" s="110"/>
      <c r="H88" s="110"/>
      <c r="I88" s="48">
        <v>0.28819444444445302</v>
      </c>
      <c r="J88" s="49">
        <v>0.29166666666667501</v>
      </c>
      <c r="K88" s="45"/>
      <c r="L88" s="46"/>
      <c r="M88" s="47">
        <f t="shared" si="6"/>
        <v>0</v>
      </c>
      <c r="N88" s="110"/>
      <c r="Q88" s="48">
        <v>0.28819444444445302</v>
      </c>
      <c r="R88" s="49">
        <v>0.29166666666667501</v>
      </c>
      <c r="S88" s="45"/>
      <c r="T88" s="46"/>
      <c r="U88" s="47">
        <f t="shared" si="7"/>
        <v>0</v>
      </c>
      <c r="V88" s="110"/>
      <c r="Y88" s="48">
        <v>0.28819444444445302</v>
      </c>
      <c r="Z88" s="49">
        <v>0.29166666666667501</v>
      </c>
      <c r="AA88" s="45"/>
      <c r="AB88" s="46"/>
      <c r="AC88" s="47">
        <f t="shared" si="8"/>
        <v>0</v>
      </c>
      <c r="AD88" s="110"/>
      <c r="AG88" s="48">
        <v>0.28819444444445302</v>
      </c>
      <c r="AH88" s="49">
        <v>0.29166666666667501</v>
      </c>
      <c r="AI88" s="45"/>
      <c r="AJ88" s="46"/>
      <c r="AK88" s="47">
        <f t="shared" si="9"/>
        <v>0</v>
      </c>
      <c r="AL88" s="110"/>
    </row>
    <row r="89" spans="1:38" ht="16.5" thickBot="1">
      <c r="A89" s="48">
        <v>0.29166666666667501</v>
      </c>
      <c r="B89" s="49">
        <v>0.295138888888897</v>
      </c>
      <c r="C89">
        <v>6</v>
      </c>
      <c r="D89">
        <v>14</v>
      </c>
      <c r="E89" s="47">
        <f t="shared" si="5"/>
        <v>20</v>
      </c>
      <c r="F89" s="110"/>
      <c r="G89" s="110"/>
      <c r="H89" s="110"/>
      <c r="I89" s="48">
        <v>0.29166666666667501</v>
      </c>
      <c r="J89" s="49">
        <v>0.295138888888897</v>
      </c>
      <c r="K89">
        <v>0</v>
      </c>
      <c r="L89">
        <v>2</v>
      </c>
      <c r="M89" s="47">
        <f t="shared" si="6"/>
        <v>2</v>
      </c>
      <c r="N89" s="110"/>
      <c r="Q89" s="48">
        <v>0.29166666666667501</v>
      </c>
      <c r="R89" s="49">
        <v>0.295138888888897</v>
      </c>
      <c r="S89">
        <v>3</v>
      </c>
      <c r="T89">
        <v>4</v>
      </c>
      <c r="U89" s="47">
        <f t="shared" si="7"/>
        <v>7</v>
      </c>
      <c r="V89" s="110"/>
      <c r="Y89" s="48">
        <v>0.29166666666667501</v>
      </c>
      <c r="Z89" s="49">
        <v>0.295138888888897</v>
      </c>
      <c r="AA89">
        <v>8</v>
      </c>
      <c r="AB89">
        <v>3</v>
      </c>
      <c r="AC89" s="47">
        <f t="shared" si="8"/>
        <v>11</v>
      </c>
      <c r="AD89" s="110"/>
      <c r="AG89" s="48">
        <v>0.29166666666667501</v>
      </c>
      <c r="AH89" s="49">
        <v>0.295138888888897</v>
      </c>
      <c r="AI89" s="45"/>
      <c r="AJ89" s="46"/>
      <c r="AK89" s="47">
        <f t="shared" si="9"/>
        <v>0</v>
      </c>
      <c r="AL89" s="110"/>
    </row>
    <row r="90" spans="1:38" ht="16.5" thickBot="1">
      <c r="A90" s="48">
        <v>0.295138888888897</v>
      </c>
      <c r="B90" s="49">
        <v>0.29861111111111999</v>
      </c>
      <c r="C90">
        <v>3</v>
      </c>
      <c r="D90">
        <v>17</v>
      </c>
      <c r="E90" s="47">
        <f t="shared" si="5"/>
        <v>20</v>
      </c>
      <c r="F90" s="110"/>
      <c r="G90" s="110"/>
      <c r="H90" s="110"/>
      <c r="I90" s="48">
        <v>0.295138888888897</v>
      </c>
      <c r="J90" s="49">
        <v>0.29861111111111999</v>
      </c>
      <c r="K90">
        <v>1</v>
      </c>
      <c r="L90">
        <v>0</v>
      </c>
      <c r="M90" s="47">
        <f t="shared" si="6"/>
        <v>1</v>
      </c>
      <c r="N90" s="110"/>
      <c r="Q90" s="48">
        <v>0.295138888888897</v>
      </c>
      <c r="R90" s="49">
        <v>0.29861111111111999</v>
      </c>
      <c r="S90">
        <v>3</v>
      </c>
      <c r="T90">
        <v>4</v>
      </c>
      <c r="U90" s="47">
        <f t="shared" si="7"/>
        <v>7</v>
      </c>
      <c r="V90" s="110"/>
      <c r="Y90" s="48">
        <v>0.295138888888897</v>
      </c>
      <c r="Z90" s="49">
        <v>0.29861111111111999</v>
      </c>
      <c r="AA90">
        <v>5</v>
      </c>
      <c r="AB90">
        <v>3</v>
      </c>
      <c r="AC90" s="47">
        <f t="shared" si="8"/>
        <v>8</v>
      </c>
      <c r="AD90" s="110"/>
      <c r="AG90" s="48">
        <v>0.295138888888897</v>
      </c>
      <c r="AH90" s="49">
        <v>0.29861111111111999</v>
      </c>
      <c r="AI90" s="45"/>
      <c r="AJ90" s="46"/>
      <c r="AK90" s="47">
        <f t="shared" si="9"/>
        <v>0</v>
      </c>
      <c r="AL90" s="110"/>
    </row>
    <row r="91" spans="1:38" ht="16.5" thickBot="1">
      <c r="A91" s="48">
        <v>0.29861111111111999</v>
      </c>
      <c r="B91" s="49">
        <v>0.30208333333334197</v>
      </c>
      <c r="C91">
        <v>25</v>
      </c>
      <c r="D91">
        <v>12</v>
      </c>
      <c r="E91" s="47">
        <f t="shared" si="5"/>
        <v>37</v>
      </c>
      <c r="F91" s="110"/>
      <c r="G91" s="110"/>
      <c r="H91" s="110"/>
      <c r="I91" s="48">
        <v>0.29861111111111999</v>
      </c>
      <c r="J91" s="49">
        <v>0.30208333333334197</v>
      </c>
      <c r="K91">
        <v>2</v>
      </c>
      <c r="L91">
        <v>1</v>
      </c>
      <c r="M91" s="47">
        <f t="shared" si="6"/>
        <v>3</v>
      </c>
      <c r="N91" s="110"/>
      <c r="Q91" s="48">
        <v>0.29861111111111999</v>
      </c>
      <c r="R91" s="49">
        <v>0.30208333333334197</v>
      </c>
      <c r="S91">
        <v>0</v>
      </c>
      <c r="T91">
        <v>3</v>
      </c>
      <c r="U91" s="47">
        <f t="shared" si="7"/>
        <v>3</v>
      </c>
      <c r="V91" s="110"/>
      <c r="Y91" s="48">
        <v>0.29861111111111999</v>
      </c>
      <c r="Z91" s="49">
        <v>0.30208333333334197</v>
      </c>
      <c r="AA91">
        <v>3</v>
      </c>
      <c r="AB91">
        <v>5</v>
      </c>
      <c r="AC91" s="47">
        <f t="shared" si="8"/>
        <v>8</v>
      </c>
      <c r="AD91" s="110"/>
      <c r="AG91" s="48">
        <v>0.29861111111111999</v>
      </c>
      <c r="AH91" s="49">
        <v>0.30208333333334197</v>
      </c>
      <c r="AI91" s="45"/>
      <c r="AJ91" s="46"/>
      <c r="AK91" s="47">
        <f t="shared" si="9"/>
        <v>0</v>
      </c>
      <c r="AL91" s="110"/>
    </row>
    <row r="92" spans="1:38" ht="16.5" thickBot="1">
      <c r="A92" s="48">
        <v>0.30208333333334197</v>
      </c>
      <c r="B92" s="49">
        <v>0.30555555555556402</v>
      </c>
      <c r="C92">
        <v>22</v>
      </c>
      <c r="D92">
        <v>24</v>
      </c>
      <c r="E92" s="47">
        <f t="shared" si="5"/>
        <v>46</v>
      </c>
      <c r="F92" s="110"/>
      <c r="G92" s="110"/>
      <c r="H92" s="110"/>
      <c r="I92" s="48">
        <v>0.30208333333334197</v>
      </c>
      <c r="J92" s="49">
        <v>0.30555555555556402</v>
      </c>
      <c r="K92">
        <v>0</v>
      </c>
      <c r="L92">
        <v>1</v>
      </c>
      <c r="M92" s="47">
        <f t="shared" si="6"/>
        <v>1</v>
      </c>
      <c r="N92" s="110"/>
      <c r="Q92" s="48">
        <v>0.30208333333334197</v>
      </c>
      <c r="R92" s="49">
        <v>0.30555555555556402</v>
      </c>
      <c r="S92">
        <v>4</v>
      </c>
      <c r="T92">
        <v>7</v>
      </c>
      <c r="U92" s="47">
        <f t="shared" si="7"/>
        <v>11</v>
      </c>
      <c r="V92" s="110"/>
      <c r="Y92" s="48">
        <v>0.30208333333334197</v>
      </c>
      <c r="Z92" s="49">
        <v>0.30555555555556402</v>
      </c>
      <c r="AA92">
        <v>8</v>
      </c>
      <c r="AB92">
        <v>2</v>
      </c>
      <c r="AC92" s="47">
        <f t="shared" si="8"/>
        <v>10</v>
      </c>
      <c r="AD92" s="110"/>
      <c r="AG92" s="48">
        <v>0.30208333333334197</v>
      </c>
      <c r="AH92" s="49">
        <v>0.30555555555556402</v>
      </c>
      <c r="AI92" s="45"/>
      <c r="AJ92" s="46"/>
      <c r="AK92" s="47">
        <f t="shared" si="9"/>
        <v>0</v>
      </c>
      <c r="AL92" s="110"/>
    </row>
    <row r="93" spans="1:38" ht="16.5" thickBot="1">
      <c r="A93" s="48">
        <v>0.30555555555556402</v>
      </c>
      <c r="B93" s="49">
        <v>0.309027777777787</v>
      </c>
      <c r="C93">
        <v>66</v>
      </c>
      <c r="D93">
        <v>16</v>
      </c>
      <c r="E93" s="47">
        <f t="shared" si="5"/>
        <v>82</v>
      </c>
      <c r="F93" s="110"/>
      <c r="G93" s="110"/>
      <c r="H93" s="110"/>
      <c r="I93" s="48">
        <v>0.30555555555556402</v>
      </c>
      <c r="J93" s="49">
        <v>0.309027777777787</v>
      </c>
      <c r="K93">
        <v>1</v>
      </c>
      <c r="L93">
        <v>4</v>
      </c>
      <c r="M93" s="47">
        <f t="shared" si="6"/>
        <v>5</v>
      </c>
      <c r="N93" s="110"/>
      <c r="Q93" s="48">
        <v>0.30555555555556402</v>
      </c>
      <c r="R93" s="49">
        <v>0.309027777777787</v>
      </c>
      <c r="S93">
        <v>5</v>
      </c>
      <c r="T93">
        <v>6</v>
      </c>
      <c r="U93" s="47">
        <f t="shared" si="7"/>
        <v>11</v>
      </c>
      <c r="V93" s="110"/>
      <c r="Y93" s="48">
        <v>0.30555555555556402</v>
      </c>
      <c r="Z93" s="49">
        <v>0.309027777777787</v>
      </c>
      <c r="AA93">
        <v>7</v>
      </c>
      <c r="AB93">
        <v>8</v>
      </c>
      <c r="AC93" s="47">
        <f t="shared" si="8"/>
        <v>15</v>
      </c>
      <c r="AD93" s="110"/>
      <c r="AG93" s="48">
        <v>0.30555555555556402</v>
      </c>
      <c r="AH93" s="49">
        <v>0.309027777777787</v>
      </c>
      <c r="AI93" s="45"/>
      <c r="AJ93" s="46"/>
      <c r="AK93" s="47">
        <f t="shared" si="9"/>
        <v>0</v>
      </c>
      <c r="AL93" s="110"/>
    </row>
    <row r="94" spans="1:38" ht="16.5" thickBot="1">
      <c r="A94" s="48">
        <v>0.309027777777787</v>
      </c>
      <c r="B94" s="49">
        <v>0.31250000000000899</v>
      </c>
      <c r="C94">
        <v>45</v>
      </c>
      <c r="D94">
        <v>37</v>
      </c>
      <c r="E94" s="47">
        <f t="shared" si="5"/>
        <v>82</v>
      </c>
      <c r="F94" s="110"/>
      <c r="G94" s="110"/>
      <c r="H94" s="110"/>
      <c r="I94" s="48">
        <v>0.309027777777787</v>
      </c>
      <c r="J94" s="49">
        <v>0.31250000000000899</v>
      </c>
      <c r="K94">
        <v>1</v>
      </c>
      <c r="L94">
        <v>6</v>
      </c>
      <c r="M94" s="47">
        <f t="shared" si="6"/>
        <v>7</v>
      </c>
      <c r="N94" s="110"/>
      <c r="Q94" s="48">
        <v>0.309027777777787</v>
      </c>
      <c r="R94" s="49">
        <v>0.31250000000000899</v>
      </c>
      <c r="S94">
        <v>5</v>
      </c>
      <c r="T94">
        <v>5</v>
      </c>
      <c r="U94" s="47">
        <f t="shared" si="7"/>
        <v>10</v>
      </c>
      <c r="V94" s="110"/>
      <c r="Y94" s="48">
        <v>0.309027777777787</v>
      </c>
      <c r="Z94" s="49">
        <v>0.31250000000000899</v>
      </c>
      <c r="AA94">
        <v>13</v>
      </c>
      <c r="AB94">
        <v>4</v>
      </c>
      <c r="AC94" s="47">
        <f t="shared" si="8"/>
        <v>17</v>
      </c>
      <c r="AD94" s="110"/>
      <c r="AG94" s="48">
        <v>0.309027777777787</v>
      </c>
      <c r="AH94" s="49">
        <v>0.31250000000000899</v>
      </c>
      <c r="AI94" s="45"/>
      <c r="AJ94" s="46"/>
      <c r="AK94" s="47">
        <f t="shared" si="9"/>
        <v>0</v>
      </c>
      <c r="AL94" s="110"/>
    </row>
    <row r="95" spans="1:38" ht="16.5" thickBot="1">
      <c r="A95" s="48">
        <v>0.31250000000000899</v>
      </c>
      <c r="B95" s="49">
        <v>0.31597222222223098</v>
      </c>
      <c r="C95">
        <v>19</v>
      </c>
      <c r="D95">
        <v>30</v>
      </c>
      <c r="E95" s="47">
        <f t="shared" si="5"/>
        <v>49</v>
      </c>
      <c r="F95" s="110"/>
      <c r="G95" s="110"/>
      <c r="H95" s="110"/>
      <c r="I95" s="48">
        <v>0.31250000000000899</v>
      </c>
      <c r="J95" s="49">
        <v>0.31597222222223098</v>
      </c>
      <c r="K95">
        <v>0</v>
      </c>
      <c r="L95">
        <v>3</v>
      </c>
      <c r="M95" s="47">
        <f t="shared" si="6"/>
        <v>3</v>
      </c>
      <c r="N95" s="110"/>
      <c r="Q95" s="48">
        <v>0.31250000000000899</v>
      </c>
      <c r="R95" s="49">
        <v>0.31597222222223098</v>
      </c>
      <c r="S95">
        <v>2</v>
      </c>
      <c r="T95">
        <v>3</v>
      </c>
      <c r="U95" s="47">
        <f t="shared" si="7"/>
        <v>5</v>
      </c>
      <c r="V95" s="110"/>
      <c r="Y95" s="48">
        <v>0.31250000000000899</v>
      </c>
      <c r="Z95" s="49">
        <v>0.31597222222223098</v>
      </c>
      <c r="AA95">
        <v>6</v>
      </c>
      <c r="AB95">
        <v>10</v>
      </c>
      <c r="AC95" s="47">
        <f t="shared" si="8"/>
        <v>16</v>
      </c>
      <c r="AD95" s="110"/>
      <c r="AG95" s="48">
        <v>0.31250000000000899</v>
      </c>
      <c r="AH95" s="49">
        <v>0.31597222222223098</v>
      </c>
      <c r="AI95" s="45"/>
      <c r="AJ95" s="46"/>
      <c r="AK95" s="47">
        <f t="shared" si="9"/>
        <v>0</v>
      </c>
      <c r="AL95" s="110"/>
    </row>
    <row r="96" spans="1:38" ht="16.5" thickBot="1">
      <c r="A96" s="48">
        <v>0.31597222222223098</v>
      </c>
      <c r="B96" s="49">
        <v>0.31944444444445402</v>
      </c>
      <c r="C96">
        <v>39</v>
      </c>
      <c r="D96">
        <v>13</v>
      </c>
      <c r="E96" s="47">
        <f t="shared" si="5"/>
        <v>52</v>
      </c>
      <c r="F96" s="110"/>
      <c r="G96" s="110"/>
      <c r="H96" s="110"/>
      <c r="I96" s="48">
        <v>0.31597222222223098</v>
      </c>
      <c r="J96" s="49">
        <v>0.31944444444445402</v>
      </c>
      <c r="K96">
        <v>3</v>
      </c>
      <c r="L96">
        <v>6</v>
      </c>
      <c r="M96" s="47">
        <f t="shared" si="6"/>
        <v>9</v>
      </c>
      <c r="N96" s="110"/>
      <c r="Q96" s="48">
        <v>0.31597222222223098</v>
      </c>
      <c r="R96" s="49">
        <v>0.31944444444445402</v>
      </c>
      <c r="S96">
        <v>2</v>
      </c>
      <c r="T96">
        <v>13</v>
      </c>
      <c r="U96" s="47">
        <f t="shared" si="7"/>
        <v>15</v>
      </c>
      <c r="V96" s="110"/>
      <c r="Y96" s="48">
        <v>0.31597222222223098</v>
      </c>
      <c r="Z96" s="49">
        <v>0.31944444444445402</v>
      </c>
      <c r="AA96">
        <v>11</v>
      </c>
      <c r="AB96">
        <v>28</v>
      </c>
      <c r="AC96" s="47">
        <f t="shared" si="8"/>
        <v>39</v>
      </c>
      <c r="AD96" s="110"/>
      <c r="AG96" s="48">
        <v>0.31597222222223098</v>
      </c>
      <c r="AH96" s="49">
        <v>0.31944444444445402</v>
      </c>
      <c r="AI96" s="45"/>
      <c r="AJ96" s="46"/>
      <c r="AK96" s="47">
        <f t="shared" si="9"/>
        <v>0</v>
      </c>
      <c r="AL96" s="110"/>
    </row>
    <row r="97" spans="1:38" ht="16.5" thickBot="1">
      <c r="A97" s="48">
        <v>0.31944444444445402</v>
      </c>
      <c r="B97" s="49">
        <v>0.32291666666667601</v>
      </c>
      <c r="C97">
        <v>50</v>
      </c>
      <c r="D97">
        <v>25</v>
      </c>
      <c r="E97" s="47">
        <f t="shared" si="5"/>
        <v>75</v>
      </c>
      <c r="F97" s="110"/>
      <c r="G97" s="110"/>
      <c r="H97" s="110"/>
      <c r="I97" s="48">
        <v>0.31944444444445402</v>
      </c>
      <c r="J97" s="49">
        <v>0.32291666666667601</v>
      </c>
      <c r="K97">
        <v>3</v>
      </c>
      <c r="L97">
        <v>6</v>
      </c>
      <c r="M97" s="47">
        <f t="shared" si="6"/>
        <v>9</v>
      </c>
      <c r="N97" s="110"/>
      <c r="Q97" s="48">
        <v>0.31944444444445402</v>
      </c>
      <c r="R97" s="49">
        <v>0.32291666666667601</v>
      </c>
      <c r="S97">
        <v>1</v>
      </c>
      <c r="T97">
        <v>7</v>
      </c>
      <c r="U97" s="47">
        <f t="shared" si="7"/>
        <v>8</v>
      </c>
      <c r="V97" s="110"/>
      <c r="Y97" s="48">
        <v>0.31944444444445402</v>
      </c>
      <c r="Z97" s="49">
        <v>0.32291666666667601</v>
      </c>
      <c r="AA97">
        <v>4</v>
      </c>
      <c r="AB97">
        <v>21</v>
      </c>
      <c r="AC97" s="47">
        <f t="shared" si="8"/>
        <v>25</v>
      </c>
      <c r="AD97" s="110"/>
      <c r="AG97" s="48">
        <v>0.31944444444445402</v>
      </c>
      <c r="AH97" s="49">
        <v>0.32291666666667601</v>
      </c>
      <c r="AI97" s="45"/>
      <c r="AJ97" s="46"/>
      <c r="AK97" s="47">
        <f t="shared" si="9"/>
        <v>0</v>
      </c>
      <c r="AL97" s="110"/>
    </row>
    <row r="98" spans="1:38" ht="16.5" thickBot="1">
      <c r="A98" s="48">
        <v>0.32291666666667601</v>
      </c>
      <c r="B98" s="49">
        <v>0.326388888888898</v>
      </c>
      <c r="C98">
        <v>62</v>
      </c>
      <c r="D98">
        <v>35</v>
      </c>
      <c r="E98" s="47">
        <f t="shared" si="5"/>
        <v>97</v>
      </c>
      <c r="F98" s="110"/>
      <c r="G98" s="110"/>
      <c r="H98" s="110"/>
      <c r="I98" s="48">
        <v>0.32291666666667601</v>
      </c>
      <c r="J98" s="49">
        <v>0.326388888888898</v>
      </c>
      <c r="K98">
        <v>4</v>
      </c>
      <c r="L98">
        <v>4</v>
      </c>
      <c r="M98" s="47">
        <f t="shared" si="6"/>
        <v>8</v>
      </c>
      <c r="N98" s="110"/>
      <c r="Q98" s="48">
        <v>0.32291666666667601</v>
      </c>
      <c r="R98" s="49">
        <v>0.326388888888898</v>
      </c>
      <c r="S98">
        <v>1</v>
      </c>
      <c r="T98">
        <v>19</v>
      </c>
      <c r="U98" s="47">
        <f t="shared" si="7"/>
        <v>20</v>
      </c>
      <c r="V98" s="110"/>
      <c r="Y98" s="48">
        <v>0.32291666666667601</v>
      </c>
      <c r="Z98" s="49">
        <v>0.326388888888898</v>
      </c>
      <c r="AA98">
        <v>7</v>
      </c>
      <c r="AB98">
        <v>14</v>
      </c>
      <c r="AC98" s="47">
        <f t="shared" si="8"/>
        <v>21</v>
      </c>
      <c r="AD98" s="110"/>
      <c r="AG98" s="48">
        <v>0.32291666666667601</v>
      </c>
      <c r="AH98" s="49">
        <v>0.326388888888898</v>
      </c>
      <c r="AI98" s="45"/>
      <c r="AJ98" s="46"/>
      <c r="AK98" s="47">
        <f t="shared" si="9"/>
        <v>0</v>
      </c>
      <c r="AL98" s="110"/>
    </row>
    <row r="99" spans="1:38" ht="16.5" thickBot="1">
      <c r="A99" s="48">
        <v>0.326388888888898</v>
      </c>
      <c r="B99" s="49">
        <v>0.32986111111111999</v>
      </c>
      <c r="C99">
        <v>68</v>
      </c>
      <c r="D99">
        <v>23</v>
      </c>
      <c r="E99" s="47">
        <f t="shared" si="5"/>
        <v>91</v>
      </c>
      <c r="F99" s="110"/>
      <c r="G99" s="110"/>
      <c r="H99" s="110"/>
      <c r="I99" s="48">
        <v>0.326388888888898</v>
      </c>
      <c r="J99" s="49">
        <v>0.32986111111111999</v>
      </c>
      <c r="K99">
        <v>2</v>
      </c>
      <c r="L99">
        <v>5</v>
      </c>
      <c r="M99" s="47">
        <f t="shared" si="6"/>
        <v>7</v>
      </c>
      <c r="N99" s="110"/>
      <c r="Q99" s="48">
        <v>0.326388888888898</v>
      </c>
      <c r="R99" s="49">
        <v>0.32986111111111999</v>
      </c>
      <c r="S99">
        <v>3</v>
      </c>
      <c r="T99">
        <v>5</v>
      </c>
      <c r="U99" s="47">
        <f t="shared" si="7"/>
        <v>8</v>
      </c>
      <c r="V99" s="110"/>
      <c r="Y99" s="48">
        <v>0.326388888888898</v>
      </c>
      <c r="Z99" s="49">
        <v>0.32986111111111999</v>
      </c>
      <c r="AA99">
        <v>10</v>
      </c>
      <c r="AB99">
        <v>17</v>
      </c>
      <c r="AC99" s="47">
        <f t="shared" si="8"/>
        <v>27</v>
      </c>
      <c r="AD99" s="110"/>
      <c r="AG99" s="48">
        <v>0.326388888888898</v>
      </c>
      <c r="AH99" s="49">
        <v>0.32986111111111999</v>
      </c>
      <c r="AI99" s="45"/>
      <c r="AJ99" s="46"/>
      <c r="AK99" s="47">
        <f t="shared" si="9"/>
        <v>0</v>
      </c>
      <c r="AL99" s="110"/>
    </row>
    <row r="100" spans="1:38" ht="16.5" thickBot="1">
      <c r="A100" s="48">
        <v>0.32986111111111999</v>
      </c>
      <c r="B100" s="49">
        <v>0.33333333333334297</v>
      </c>
      <c r="C100">
        <v>34</v>
      </c>
      <c r="D100">
        <v>34</v>
      </c>
      <c r="E100" s="47">
        <f t="shared" si="5"/>
        <v>68</v>
      </c>
      <c r="F100" s="110"/>
      <c r="G100" s="110"/>
      <c r="H100" s="110"/>
      <c r="I100" s="48">
        <v>0.32986111111111999</v>
      </c>
      <c r="J100" s="49">
        <v>0.33333333333334297</v>
      </c>
      <c r="K100">
        <v>1</v>
      </c>
      <c r="L100">
        <v>7</v>
      </c>
      <c r="M100" s="47">
        <f t="shared" si="6"/>
        <v>8</v>
      </c>
      <c r="N100" s="110"/>
      <c r="Q100" s="48">
        <v>0.32986111111111999</v>
      </c>
      <c r="R100" s="49">
        <v>0.33333333333334297</v>
      </c>
      <c r="S100">
        <v>1</v>
      </c>
      <c r="T100">
        <v>12</v>
      </c>
      <c r="U100" s="47">
        <f t="shared" si="7"/>
        <v>13</v>
      </c>
      <c r="V100" s="110"/>
      <c r="Y100" s="48">
        <v>0.32986111111111999</v>
      </c>
      <c r="Z100" s="49">
        <v>0.33333333333334297</v>
      </c>
      <c r="AA100">
        <v>7</v>
      </c>
      <c r="AB100">
        <v>26</v>
      </c>
      <c r="AC100" s="47">
        <f t="shared" si="8"/>
        <v>33</v>
      </c>
      <c r="AD100" s="110"/>
      <c r="AG100" s="48">
        <v>0.32986111111111999</v>
      </c>
      <c r="AH100" s="49">
        <v>0.33333333333334297</v>
      </c>
      <c r="AI100" s="45"/>
      <c r="AJ100" s="46"/>
      <c r="AK100" s="47">
        <f t="shared" si="9"/>
        <v>0</v>
      </c>
      <c r="AL100" s="110"/>
    </row>
    <row r="101" spans="1:38" ht="16.5" thickBot="1">
      <c r="A101" s="48">
        <v>0.33333333333334297</v>
      </c>
      <c r="B101" s="49">
        <v>0.33680555555556502</v>
      </c>
      <c r="C101">
        <v>32</v>
      </c>
      <c r="D101">
        <v>24</v>
      </c>
      <c r="E101" s="47">
        <f t="shared" si="5"/>
        <v>56</v>
      </c>
      <c r="F101" s="110"/>
      <c r="G101" s="110"/>
      <c r="H101" s="110"/>
      <c r="I101" s="48">
        <v>0.33333333333334297</v>
      </c>
      <c r="J101" s="49">
        <v>0.33680555555556502</v>
      </c>
      <c r="K101">
        <v>3</v>
      </c>
      <c r="L101">
        <v>4</v>
      </c>
      <c r="M101" s="47">
        <f t="shared" si="6"/>
        <v>7</v>
      </c>
      <c r="N101" s="110"/>
      <c r="Q101" s="48">
        <v>0.33333333333334297</v>
      </c>
      <c r="R101" s="49">
        <v>0.33680555555556502</v>
      </c>
      <c r="S101">
        <v>4</v>
      </c>
      <c r="T101">
        <v>5</v>
      </c>
      <c r="U101" s="47">
        <f t="shared" si="7"/>
        <v>9</v>
      </c>
      <c r="V101" s="110"/>
      <c r="Y101" s="48">
        <v>0.33333333333334297</v>
      </c>
      <c r="Z101" s="49">
        <v>0.33680555555556502</v>
      </c>
      <c r="AA101">
        <v>7</v>
      </c>
      <c r="AB101">
        <v>17</v>
      </c>
      <c r="AC101" s="47">
        <f t="shared" si="8"/>
        <v>24</v>
      </c>
      <c r="AD101" s="110"/>
      <c r="AG101" s="48">
        <v>0.33333333333334297</v>
      </c>
      <c r="AH101" s="49">
        <v>0.33680555555556502</v>
      </c>
      <c r="AI101" s="45"/>
      <c r="AJ101" s="46"/>
      <c r="AK101" s="47">
        <f t="shared" si="9"/>
        <v>0</v>
      </c>
      <c r="AL101" s="110"/>
    </row>
    <row r="102" spans="1:38" ht="16.5" thickBot="1">
      <c r="A102" s="48">
        <v>0.33680555555556502</v>
      </c>
      <c r="B102" s="49">
        <v>0.340277777777787</v>
      </c>
      <c r="C102">
        <v>15</v>
      </c>
      <c r="D102">
        <v>20</v>
      </c>
      <c r="E102" s="47">
        <f t="shared" si="5"/>
        <v>35</v>
      </c>
      <c r="F102" s="110"/>
      <c r="G102" s="110"/>
      <c r="H102" s="110"/>
      <c r="I102" s="48">
        <v>0.33680555555556502</v>
      </c>
      <c r="J102" s="49">
        <v>0.340277777777787</v>
      </c>
      <c r="K102">
        <v>2</v>
      </c>
      <c r="L102">
        <v>2</v>
      </c>
      <c r="M102" s="47">
        <f t="shared" si="6"/>
        <v>4</v>
      </c>
      <c r="N102" s="110"/>
      <c r="Q102" s="48">
        <v>0.33680555555556502</v>
      </c>
      <c r="R102" s="49">
        <v>0.340277777777787</v>
      </c>
      <c r="S102">
        <v>2</v>
      </c>
      <c r="T102">
        <v>4</v>
      </c>
      <c r="U102" s="47">
        <f t="shared" si="7"/>
        <v>6</v>
      </c>
      <c r="V102" s="110"/>
      <c r="Y102" s="48">
        <v>0.33680555555556502</v>
      </c>
      <c r="Z102" s="49">
        <v>0.340277777777787</v>
      </c>
      <c r="AA102">
        <v>7</v>
      </c>
      <c r="AB102">
        <v>8</v>
      </c>
      <c r="AC102" s="47">
        <f t="shared" si="8"/>
        <v>15</v>
      </c>
      <c r="AD102" s="110"/>
      <c r="AG102" s="48">
        <v>0.33680555555556502</v>
      </c>
      <c r="AH102" s="49">
        <v>0.340277777777787</v>
      </c>
      <c r="AI102" s="45"/>
      <c r="AJ102" s="46"/>
      <c r="AK102" s="47">
        <f t="shared" si="9"/>
        <v>0</v>
      </c>
      <c r="AL102" s="110"/>
    </row>
    <row r="103" spans="1:38" ht="16.5" thickBot="1">
      <c r="A103" s="48">
        <v>0.340277777777787</v>
      </c>
      <c r="B103" s="49">
        <v>0.34375000000000999</v>
      </c>
      <c r="C103">
        <v>37</v>
      </c>
      <c r="D103">
        <v>18</v>
      </c>
      <c r="E103" s="47">
        <f t="shared" si="5"/>
        <v>55</v>
      </c>
      <c r="F103" s="110"/>
      <c r="G103" s="110"/>
      <c r="H103" s="110"/>
      <c r="I103" s="48">
        <v>0.340277777777787</v>
      </c>
      <c r="J103" s="49">
        <v>0.34375000000000999</v>
      </c>
      <c r="K103">
        <v>2</v>
      </c>
      <c r="L103">
        <v>4</v>
      </c>
      <c r="M103" s="47">
        <f t="shared" si="6"/>
        <v>6</v>
      </c>
      <c r="N103" s="110"/>
      <c r="Q103" s="48">
        <v>0.340277777777787</v>
      </c>
      <c r="R103" s="49">
        <v>0.34375000000000999</v>
      </c>
      <c r="S103">
        <v>4</v>
      </c>
      <c r="T103">
        <v>3</v>
      </c>
      <c r="U103" s="47">
        <f t="shared" si="7"/>
        <v>7</v>
      </c>
      <c r="V103" s="110"/>
      <c r="Y103" s="48">
        <v>0.340277777777787</v>
      </c>
      <c r="Z103" s="49">
        <v>0.34375000000000999</v>
      </c>
      <c r="AA103">
        <v>9</v>
      </c>
      <c r="AB103">
        <v>12</v>
      </c>
      <c r="AC103" s="47">
        <f t="shared" si="8"/>
        <v>21</v>
      </c>
      <c r="AD103" s="110"/>
      <c r="AG103" s="48">
        <v>0.340277777777787</v>
      </c>
      <c r="AH103" s="49">
        <v>0.34375000000000999</v>
      </c>
      <c r="AI103" s="45"/>
      <c r="AJ103" s="46"/>
      <c r="AK103" s="47">
        <f t="shared" si="9"/>
        <v>0</v>
      </c>
      <c r="AL103" s="110"/>
    </row>
    <row r="104" spans="1:38" ht="16.5" thickBot="1">
      <c r="A104" s="48">
        <v>0.34375000000000999</v>
      </c>
      <c r="B104" s="49">
        <v>0.34722222222223198</v>
      </c>
      <c r="C104">
        <v>28</v>
      </c>
      <c r="D104">
        <v>23</v>
      </c>
      <c r="E104" s="47">
        <f t="shared" si="5"/>
        <v>51</v>
      </c>
      <c r="F104" s="110"/>
      <c r="G104" s="110"/>
      <c r="H104" s="110"/>
      <c r="I104" s="48">
        <v>0.34375000000000999</v>
      </c>
      <c r="J104" s="49">
        <v>0.34722222222223198</v>
      </c>
      <c r="K104">
        <v>2</v>
      </c>
      <c r="L104">
        <v>9</v>
      </c>
      <c r="M104" s="47">
        <f t="shared" si="6"/>
        <v>11</v>
      </c>
      <c r="N104" s="110"/>
      <c r="Q104" s="48">
        <v>0.34375000000000999</v>
      </c>
      <c r="R104" s="49">
        <v>0.34722222222223198</v>
      </c>
      <c r="S104">
        <v>1</v>
      </c>
      <c r="T104">
        <v>8</v>
      </c>
      <c r="U104" s="47">
        <f t="shared" si="7"/>
        <v>9</v>
      </c>
      <c r="V104" s="110"/>
      <c r="Y104" s="48">
        <v>0.34375000000000999</v>
      </c>
      <c r="Z104" s="49">
        <v>0.34722222222223198</v>
      </c>
      <c r="AA104">
        <v>15</v>
      </c>
      <c r="AB104">
        <v>23</v>
      </c>
      <c r="AC104" s="47">
        <f t="shared" si="8"/>
        <v>38</v>
      </c>
      <c r="AD104" s="110"/>
      <c r="AG104" s="48">
        <v>0.34375000000000999</v>
      </c>
      <c r="AH104" s="49">
        <v>0.34722222222223198</v>
      </c>
      <c r="AI104" s="45"/>
      <c r="AJ104" s="46"/>
      <c r="AK104" s="47">
        <f t="shared" si="9"/>
        <v>0</v>
      </c>
      <c r="AL104" s="110"/>
    </row>
    <row r="105" spans="1:38" ht="16.5" thickBot="1">
      <c r="A105" s="48">
        <v>0.34722222222223198</v>
      </c>
      <c r="B105" s="49">
        <v>0.35069444444445402</v>
      </c>
      <c r="C105">
        <v>38</v>
      </c>
      <c r="D105">
        <v>15</v>
      </c>
      <c r="E105" s="47">
        <f t="shared" si="5"/>
        <v>53</v>
      </c>
      <c r="F105" s="110"/>
      <c r="G105" s="110"/>
      <c r="H105" s="110"/>
      <c r="I105" s="48">
        <v>0.34722222222223198</v>
      </c>
      <c r="J105" s="49">
        <v>0.35069444444445402</v>
      </c>
      <c r="K105">
        <v>2</v>
      </c>
      <c r="L105">
        <v>3</v>
      </c>
      <c r="M105" s="47">
        <f t="shared" si="6"/>
        <v>5</v>
      </c>
      <c r="N105" s="110"/>
      <c r="Q105" s="48">
        <v>0.34722222222223198</v>
      </c>
      <c r="R105" s="49">
        <v>0.35069444444445402</v>
      </c>
      <c r="S105">
        <v>4</v>
      </c>
      <c r="T105">
        <v>2</v>
      </c>
      <c r="U105" s="47">
        <f t="shared" si="7"/>
        <v>6</v>
      </c>
      <c r="V105" s="110"/>
      <c r="Y105" s="48">
        <v>0.34722222222223198</v>
      </c>
      <c r="Z105" s="49">
        <v>0.35069444444445402</v>
      </c>
      <c r="AA105">
        <v>3</v>
      </c>
      <c r="AB105">
        <v>10</v>
      </c>
      <c r="AC105" s="47">
        <f t="shared" si="8"/>
        <v>13</v>
      </c>
      <c r="AD105" s="110"/>
      <c r="AG105" s="48">
        <v>0.34722222222223198</v>
      </c>
      <c r="AH105" s="49">
        <v>0.35069444444445402</v>
      </c>
      <c r="AI105" s="45"/>
      <c r="AJ105" s="46"/>
      <c r="AK105" s="47">
        <f t="shared" si="9"/>
        <v>0</v>
      </c>
      <c r="AL105" s="110"/>
    </row>
    <row r="106" spans="1:38" ht="16.5" thickBot="1">
      <c r="A106" s="48">
        <v>0.35069444444445402</v>
      </c>
      <c r="B106" s="49">
        <v>0.35416666666667701</v>
      </c>
      <c r="C106">
        <v>13</v>
      </c>
      <c r="D106">
        <v>16</v>
      </c>
      <c r="E106" s="47">
        <f t="shared" si="5"/>
        <v>29</v>
      </c>
      <c r="F106" s="110"/>
      <c r="G106" s="110"/>
      <c r="H106" s="110"/>
      <c r="I106" s="48">
        <v>0.35069444444445402</v>
      </c>
      <c r="J106" s="49">
        <v>0.35416666666667701</v>
      </c>
      <c r="K106">
        <v>4</v>
      </c>
      <c r="L106">
        <v>0</v>
      </c>
      <c r="M106" s="47">
        <f t="shared" si="6"/>
        <v>4</v>
      </c>
      <c r="N106" s="110"/>
      <c r="Q106" s="48">
        <v>0.35069444444445402</v>
      </c>
      <c r="R106" s="49">
        <v>0.35416666666667701</v>
      </c>
      <c r="S106">
        <v>3</v>
      </c>
      <c r="T106">
        <v>2</v>
      </c>
      <c r="U106" s="47">
        <f t="shared" si="7"/>
        <v>5</v>
      </c>
      <c r="V106" s="110"/>
      <c r="Y106" s="48">
        <v>0.35069444444445402</v>
      </c>
      <c r="Z106" s="49">
        <v>0.35416666666667701</v>
      </c>
      <c r="AA106">
        <v>10</v>
      </c>
      <c r="AB106">
        <v>8</v>
      </c>
      <c r="AC106" s="47">
        <f t="shared" si="8"/>
        <v>18</v>
      </c>
      <c r="AD106" s="110"/>
      <c r="AG106" s="48">
        <v>0.35069444444445402</v>
      </c>
      <c r="AH106" s="49">
        <v>0.35416666666667701</v>
      </c>
      <c r="AI106" s="45"/>
      <c r="AJ106" s="46"/>
      <c r="AK106" s="47">
        <f t="shared" si="9"/>
        <v>0</v>
      </c>
      <c r="AL106" s="110"/>
    </row>
    <row r="107" spans="1:38" ht="16.5" thickBot="1">
      <c r="A107" s="48">
        <v>0.35416666666667701</v>
      </c>
      <c r="B107" s="49">
        <v>0.357638888888899</v>
      </c>
      <c r="C107">
        <v>44</v>
      </c>
      <c r="D107">
        <v>17</v>
      </c>
      <c r="E107" s="47">
        <f t="shared" si="5"/>
        <v>61</v>
      </c>
      <c r="F107" s="110"/>
      <c r="G107" s="110"/>
      <c r="H107" s="110"/>
      <c r="I107" s="48">
        <v>0.35416666666667701</v>
      </c>
      <c r="J107" s="49">
        <v>0.357638888888899</v>
      </c>
      <c r="K107">
        <v>3</v>
      </c>
      <c r="L107">
        <v>5</v>
      </c>
      <c r="M107" s="47">
        <f t="shared" si="6"/>
        <v>8</v>
      </c>
      <c r="N107" s="110"/>
      <c r="Q107" s="48">
        <v>0.35416666666667701</v>
      </c>
      <c r="R107" s="49">
        <v>0.357638888888899</v>
      </c>
      <c r="S107">
        <v>1</v>
      </c>
      <c r="T107">
        <v>8</v>
      </c>
      <c r="U107" s="47">
        <f t="shared" si="7"/>
        <v>9</v>
      </c>
      <c r="V107" s="110"/>
      <c r="Y107" s="48">
        <v>0.35416666666667701</v>
      </c>
      <c r="Z107" s="49">
        <v>0.357638888888899</v>
      </c>
      <c r="AA107">
        <v>10</v>
      </c>
      <c r="AB107">
        <v>15</v>
      </c>
      <c r="AC107" s="47">
        <f t="shared" si="8"/>
        <v>25</v>
      </c>
      <c r="AD107" s="110"/>
      <c r="AG107" s="48">
        <v>0.35416666666667701</v>
      </c>
      <c r="AH107" s="49">
        <v>0.357638888888899</v>
      </c>
      <c r="AI107" s="45"/>
      <c r="AJ107" s="46"/>
      <c r="AK107" s="47">
        <f t="shared" si="9"/>
        <v>0</v>
      </c>
      <c r="AL107" s="110"/>
    </row>
    <row r="108" spans="1:38" ht="16.5" thickBot="1">
      <c r="A108" s="48">
        <v>0.357638888888899</v>
      </c>
      <c r="B108" s="49">
        <v>0.36111111111112099</v>
      </c>
      <c r="C108">
        <v>11</v>
      </c>
      <c r="D108">
        <v>92</v>
      </c>
      <c r="E108" s="47">
        <f t="shared" si="5"/>
        <v>103</v>
      </c>
      <c r="F108" s="110"/>
      <c r="G108" s="110"/>
      <c r="H108" s="110"/>
      <c r="I108" s="48">
        <v>0.357638888888899</v>
      </c>
      <c r="J108" s="49">
        <v>0.36111111111112099</v>
      </c>
      <c r="K108">
        <v>1</v>
      </c>
      <c r="L108">
        <v>1</v>
      </c>
      <c r="M108" s="47">
        <f t="shared" si="6"/>
        <v>2</v>
      </c>
      <c r="N108" s="110"/>
      <c r="Q108" s="48">
        <v>0.357638888888899</v>
      </c>
      <c r="R108" s="49">
        <v>0.36111111111112099</v>
      </c>
      <c r="S108">
        <v>5</v>
      </c>
      <c r="T108">
        <v>2</v>
      </c>
      <c r="U108" s="47">
        <f t="shared" si="7"/>
        <v>7</v>
      </c>
      <c r="V108" s="110"/>
      <c r="Y108" s="48">
        <v>0.357638888888899</v>
      </c>
      <c r="Z108" s="49">
        <v>0.36111111111112099</v>
      </c>
      <c r="AA108">
        <v>6</v>
      </c>
      <c r="AB108">
        <v>15</v>
      </c>
      <c r="AC108" s="47">
        <f t="shared" si="8"/>
        <v>21</v>
      </c>
      <c r="AD108" s="110"/>
      <c r="AG108" s="48">
        <v>0.357638888888899</v>
      </c>
      <c r="AH108" s="49">
        <v>0.36111111111112099</v>
      </c>
      <c r="AI108" s="45"/>
      <c r="AJ108" s="46"/>
      <c r="AK108" s="47">
        <f t="shared" si="9"/>
        <v>0</v>
      </c>
      <c r="AL108" s="110"/>
    </row>
    <row r="109" spans="1:38" ht="16.5" thickBot="1">
      <c r="A109" s="48">
        <v>0.36111111111112099</v>
      </c>
      <c r="B109" s="49">
        <v>0.36458333333334397</v>
      </c>
      <c r="C109">
        <v>18</v>
      </c>
      <c r="D109">
        <v>15</v>
      </c>
      <c r="E109" s="47">
        <f t="shared" si="5"/>
        <v>33</v>
      </c>
      <c r="F109" s="110"/>
      <c r="G109" s="110"/>
      <c r="H109" s="110"/>
      <c r="I109" s="48">
        <v>0.36111111111112099</v>
      </c>
      <c r="J109" s="49">
        <v>0.36458333333334397</v>
      </c>
      <c r="K109">
        <v>2</v>
      </c>
      <c r="L109">
        <v>5</v>
      </c>
      <c r="M109" s="47">
        <f t="shared" si="6"/>
        <v>7</v>
      </c>
      <c r="N109" s="110"/>
      <c r="Q109" s="48">
        <v>0.36111111111112099</v>
      </c>
      <c r="R109" s="49">
        <v>0.36458333333334397</v>
      </c>
      <c r="S109">
        <v>1</v>
      </c>
      <c r="T109">
        <v>3</v>
      </c>
      <c r="U109" s="47">
        <f t="shared" si="7"/>
        <v>4</v>
      </c>
      <c r="V109" s="110"/>
      <c r="Y109" s="48">
        <v>0.36111111111112099</v>
      </c>
      <c r="Z109" s="49">
        <v>0.36458333333334397</v>
      </c>
      <c r="AA109">
        <v>6</v>
      </c>
      <c r="AB109">
        <v>9</v>
      </c>
      <c r="AC109" s="47">
        <f t="shared" si="8"/>
        <v>15</v>
      </c>
      <c r="AD109" s="110"/>
      <c r="AG109" s="48">
        <v>0.36111111111112099</v>
      </c>
      <c r="AH109" s="49">
        <v>0.36458333333334397</v>
      </c>
      <c r="AI109" s="45"/>
      <c r="AJ109" s="46"/>
      <c r="AK109" s="47">
        <f t="shared" si="9"/>
        <v>0</v>
      </c>
      <c r="AL109" s="110"/>
    </row>
    <row r="110" spans="1:38" ht="16.5" thickBot="1">
      <c r="A110" s="48">
        <v>0.36458333333334397</v>
      </c>
      <c r="B110" s="49">
        <v>0.36805555555556602</v>
      </c>
      <c r="C110">
        <v>26</v>
      </c>
      <c r="D110">
        <v>16</v>
      </c>
      <c r="E110" s="47">
        <f t="shared" si="5"/>
        <v>42</v>
      </c>
      <c r="F110" s="110"/>
      <c r="G110" s="110"/>
      <c r="H110" s="110"/>
      <c r="I110" s="48">
        <v>0.36458333333334397</v>
      </c>
      <c r="J110" s="49">
        <v>0.36805555555556602</v>
      </c>
      <c r="K110">
        <v>1</v>
      </c>
      <c r="L110">
        <v>9</v>
      </c>
      <c r="M110" s="47">
        <f t="shared" si="6"/>
        <v>10</v>
      </c>
      <c r="N110" s="110"/>
      <c r="Q110" s="48">
        <v>0.36458333333334397</v>
      </c>
      <c r="R110" s="49">
        <v>0.36805555555556602</v>
      </c>
      <c r="S110">
        <v>1</v>
      </c>
      <c r="T110">
        <v>3</v>
      </c>
      <c r="U110" s="47">
        <f t="shared" si="7"/>
        <v>4</v>
      </c>
      <c r="V110" s="110"/>
      <c r="Y110" s="48">
        <v>0.36458333333334397</v>
      </c>
      <c r="Z110" s="49">
        <v>0.36805555555556602</v>
      </c>
      <c r="AA110">
        <v>3</v>
      </c>
      <c r="AB110">
        <v>11</v>
      </c>
      <c r="AC110" s="47">
        <f t="shared" si="8"/>
        <v>14</v>
      </c>
      <c r="AD110" s="110"/>
      <c r="AG110" s="48">
        <v>0.36458333333334397</v>
      </c>
      <c r="AH110" s="49">
        <v>0.36805555555556602</v>
      </c>
      <c r="AI110" s="45"/>
      <c r="AJ110" s="46"/>
      <c r="AK110" s="47">
        <f t="shared" si="9"/>
        <v>0</v>
      </c>
      <c r="AL110" s="110"/>
    </row>
    <row r="111" spans="1:38" ht="16.5" thickBot="1">
      <c r="A111" s="48">
        <v>0.36805555555556602</v>
      </c>
      <c r="B111" s="49">
        <v>0.371527777777788</v>
      </c>
      <c r="C111">
        <v>20</v>
      </c>
      <c r="D111">
        <v>10</v>
      </c>
      <c r="E111" s="47">
        <f t="shared" si="5"/>
        <v>30</v>
      </c>
      <c r="F111" s="110"/>
      <c r="G111" s="110"/>
      <c r="H111" s="110"/>
      <c r="I111" s="48">
        <v>0.36805555555556602</v>
      </c>
      <c r="J111" s="49">
        <v>0.371527777777788</v>
      </c>
      <c r="K111">
        <v>1</v>
      </c>
      <c r="L111">
        <v>6</v>
      </c>
      <c r="M111" s="47">
        <f t="shared" si="6"/>
        <v>7</v>
      </c>
      <c r="N111" s="110"/>
      <c r="Q111" s="48">
        <v>0.36805555555556602</v>
      </c>
      <c r="R111" s="49">
        <v>0.371527777777788</v>
      </c>
      <c r="S111">
        <v>0</v>
      </c>
      <c r="T111">
        <v>5</v>
      </c>
      <c r="U111" s="47">
        <f t="shared" si="7"/>
        <v>5</v>
      </c>
      <c r="V111" s="110"/>
      <c r="Y111" s="48">
        <v>0.36805555555556602</v>
      </c>
      <c r="Z111" s="49">
        <v>0.371527777777788</v>
      </c>
      <c r="AA111">
        <v>3</v>
      </c>
      <c r="AB111">
        <v>14</v>
      </c>
      <c r="AC111" s="47">
        <f t="shared" si="8"/>
        <v>17</v>
      </c>
      <c r="AD111" s="110"/>
      <c r="AG111" s="48">
        <v>0.36805555555556602</v>
      </c>
      <c r="AH111" s="49">
        <v>0.371527777777788</v>
      </c>
      <c r="AI111" s="45"/>
      <c r="AJ111" s="46"/>
      <c r="AK111" s="47">
        <f t="shared" si="9"/>
        <v>0</v>
      </c>
      <c r="AL111" s="110"/>
    </row>
    <row r="112" spans="1:38" ht="16.5" thickBot="1">
      <c r="A112" s="48">
        <v>0.371527777777788</v>
      </c>
      <c r="B112" s="49">
        <v>0.37500000000001099</v>
      </c>
      <c r="C112">
        <v>22</v>
      </c>
      <c r="D112">
        <v>25</v>
      </c>
      <c r="E112" s="47">
        <f t="shared" si="5"/>
        <v>47</v>
      </c>
      <c r="F112" s="110"/>
      <c r="G112" s="110"/>
      <c r="H112" s="110"/>
      <c r="I112" s="48">
        <v>0.371527777777788</v>
      </c>
      <c r="J112" s="49">
        <v>0.37500000000001099</v>
      </c>
      <c r="K112">
        <v>0</v>
      </c>
      <c r="L112">
        <v>6</v>
      </c>
      <c r="M112" s="47">
        <f t="shared" si="6"/>
        <v>6</v>
      </c>
      <c r="N112" s="110"/>
      <c r="Q112" s="48">
        <v>0.371527777777788</v>
      </c>
      <c r="R112" s="49">
        <v>0.37500000000001099</v>
      </c>
      <c r="S112">
        <v>4</v>
      </c>
      <c r="T112">
        <v>4</v>
      </c>
      <c r="U112" s="47">
        <f t="shared" si="7"/>
        <v>8</v>
      </c>
      <c r="V112" s="110"/>
      <c r="Y112" s="48">
        <v>0.371527777777788</v>
      </c>
      <c r="Z112" s="49">
        <v>0.37500000000001099</v>
      </c>
      <c r="AA112">
        <v>10</v>
      </c>
      <c r="AB112">
        <v>8</v>
      </c>
      <c r="AC112" s="47">
        <f t="shared" si="8"/>
        <v>18</v>
      </c>
      <c r="AD112" s="110"/>
      <c r="AG112" s="48">
        <v>0.371527777777788</v>
      </c>
      <c r="AH112" s="49">
        <v>0.37500000000001099</v>
      </c>
      <c r="AI112" s="45"/>
      <c r="AJ112" s="46"/>
      <c r="AK112" s="47">
        <f t="shared" si="9"/>
        <v>0</v>
      </c>
      <c r="AL112" s="110"/>
    </row>
    <row r="113" spans="1:38" ht="16.5" thickBot="1">
      <c r="A113" s="48">
        <v>0.37500000000001099</v>
      </c>
      <c r="B113" s="49">
        <v>0.37847222222223298</v>
      </c>
      <c r="C113" s="45"/>
      <c r="D113" s="46"/>
      <c r="E113" s="47">
        <f t="shared" si="5"/>
        <v>0</v>
      </c>
      <c r="F113" s="110"/>
      <c r="G113" s="110"/>
      <c r="H113" s="110"/>
      <c r="I113" s="48">
        <v>0.37500000000001099</v>
      </c>
      <c r="J113" s="49">
        <v>0.37847222222223298</v>
      </c>
      <c r="K113" s="45"/>
      <c r="L113" s="46"/>
      <c r="M113" s="47">
        <f t="shared" si="6"/>
        <v>0</v>
      </c>
      <c r="N113" s="110"/>
      <c r="Q113" s="48">
        <v>0.37500000000001099</v>
      </c>
      <c r="R113" s="49">
        <v>0.37847222222223298</v>
      </c>
      <c r="S113" s="45"/>
      <c r="T113" s="46"/>
      <c r="U113" s="47">
        <f t="shared" si="7"/>
        <v>0</v>
      </c>
      <c r="V113" s="110"/>
      <c r="Y113" s="48">
        <v>0.37500000000001099</v>
      </c>
      <c r="Z113" s="49">
        <v>0.37847222222223298</v>
      </c>
      <c r="AA113" s="45"/>
      <c r="AB113" s="46"/>
      <c r="AC113" s="47">
        <f t="shared" si="8"/>
        <v>0</v>
      </c>
      <c r="AD113" s="110"/>
      <c r="AG113" s="48">
        <v>0.37500000000001099</v>
      </c>
      <c r="AH113" s="49">
        <v>0.37847222222223298</v>
      </c>
      <c r="AI113" s="45"/>
      <c r="AJ113" s="46"/>
      <c r="AK113" s="47">
        <f t="shared" si="9"/>
        <v>0</v>
      </c>
      <c r="AL113" s="110"/>
    </row>
    <row r="114" spans="1:38" ht="16.5" thickBot="1">
      <c r="A114" s="48">
        <v>0.37847222222223298</v>
      </c>
      <c r="B114" s="49">
        <v>0.38194444444445502</v>
      </c>
      <c r="C114" s="45"/>
      <c r="D114" s="46"/>
      <c r="E114" s="47">
        <f t="shared" si="5"/>
        <v>0</v>
      </c>
      <c r="F114" s="110"/>
      <c r="G114" s="110"/>
      <c r="H114" s="110"/>
      <c r="I114" s="48">
        <v>0.37847222222223298</v>
      </c>
      <c r="J114" s="49">
        <v>0.38194444444445502</v>
      </c>
      <c r="K114" s="45"/>
      <c r="L114" s="46"/>
      <c r="M114" s="47">
        <f t="shared" si="6"/>
        <v>0</v>
      </c>
      <c r="N114" s="110"/>
      <c r="Q114" s="48">
        <v>0.37847222222223298</v>
      </c>
      <c r="R114" s="49">
        <v>0.38194444444445502</v>
      </c>
      <c r="S114" s="45"/>
      <c r="T114" s="46"/>
      <c r="U114" s="47">
        <f t="shared" si="7"/>
        <v>0</v>
      </c>
      <c r="V114" s="110"/>
      <c r="Y114" s="48">
        <v>0.37847222222223298</v>
      </c>
      <c r="Z114" s="49">
        <v>0.38194444444445502</v>
      </c>
      <c r="AA114" s="45"/>
      <c r="AB114" s="46"/>
      <c r="AC114" s="47">
        <f t="shared" si="8"/>
        <v>0</v>
      </c>
      <c r="AD114" s="110"/>
      <c r="AG114" s="48">
        <v>0.37847222222223298</v>
      </c>
      <c r="AH114" s="49">
        <v>0.38194444444445502</v>
      </c>
      <c r="AI114" s="45"/>
      <c r="AJ114" s="46"/>
      <c r="AK114" s="47">
        <f t="shared" si="9"/>
        <v>0</v>
      </c>
      <c r="AL114" s="110"/>
    </row>
    <row r="115" spans="1:38" ht="16.5" thickBot="1">
      <c r="A115" s="48">
        <v>0.38194444444445502</v>
      </c>
      <c r="B115" s="49">
        <v>0.38541666666667801</v>
      </c>
      <c r="C115" s="45"/>
      <c r="D115" s="46"/>
      <c r="E115" s="47">
        <f t="shared" si="5"/>
        <v>0</v>
      </c>
      <c r="F115" s="110"/>
      <c r="G115" s="110"/>
      <c r="H115" s="110"/>
      <c r="I115" s="48">
        <v>0.38194444444445502</v>
      </c>
      <c r="J115" s="49">
        <v>0.38541666666667801</v>
      </c>
      <c r="K115" s="45"/>
      <c r="L115" s="46"/>
      <c r="M115" s="47">
        <f t="shared" si="6"/>
        <v>0</v>
      </c>
      <c r="N115" s="110"/>
      <c r="Q115" s="48">
        <v>0.38194444444445502</v>
      </c>
      <c r="R115" s="49">
        <v>0.38541666666667801</v>
      </c>
      <c r="S115" s="45"/>
      <c r="T115" s="46"/>
      <c r="U115" s="47">
        <f t="shared" si="7"/>
        <v>0</v>
      </c>
      <c r="V115" s="110"/>
      <c r="Y115" s="48">
        <v>0.38194444444445502</v>
      </c>
      <c r="Z115" s="49">
        <v>0.38541666666667801</v>
      </c>
      <c r="AA115" s="45"/>
      <c r="AB115" s="46"/>
      <c r="AC115" s="47">
        <f t="shared" si="8"/>
        <v>0</v>
      </c>
      <c r="AD115" s="110"/>
      <c r="AG115" s="48">
        <v>0.38194444444445502</v>
      </c>
      <c r="AH115" s="49">
        <v>0.38541666666667801</v>
      </c>
      <c r="AI115" s="45"/>
      <c r="AJ115" s="46"/>
      <c r="AK115" s="47">
        <f t="shared" si="9"/>
        <v>0</v>
      </c>
      <c r="AL115" s="110"/>
    </row>
    <row r="116" spans="1:38" ht="16.5" thickBot="1">
      <c r="A116" s="48">
        <v>0.38541666666667801</v>
      </c>
      <c r="B116" s="49">
        <v>0.3888888888889</v>
      </c>
      <c r="C116" s="45"/>
      <c r="D116" s="46"/>
      <c r="E116" s="47">
        <f t="shared" si="5"/>
        <v>0</v>
      </c>
      <c r="F116" s="110"/>
      <c r="G116" s="110"/>
      <c r="H116" s="110"/>
      <c r="I116" s="48">
        <v>0.38541666666667801</v>
      </c>
      <c r="J116" s="49">
        <v>0.3888888888889</v>
      </c>
      <c r="K116" s="45"/>
      <c r="L116" s="46"/>
      <c r="M116" s="47">
        <f t="shared" si="6"/>
        <v>0</v>
      </c>
      <c r="N116" s="110"/>
      <c r="Q116" s="48">
        <v>0.38541666666667801</v>
      </c>
      <c r="R116" s="49">
        <v>0.3888888888889</v>
      </c>
      <c r="S116" s="45"/>
      <c r="T116" s="46"/>
      <c r="U116" s="47">
        <f t="shared" si="7"/>
        <v>0</v>
      </c>
      <c r="V116" s="110"/>
      <c r="Y116" s="48">
        <v>0.38541666666667801</v>
      </c>
      <c r="Z116" s="49">
        <v>0.3888888888889</v>
      </c>
      <c r="AA116" s="45"/>
      <c r="AB116" s="46"/>
      <c r="AC116" s="47">
        <f t="shared" si="8"/>
        <v>0</v>
      </c>
      <c r="AD116" s="110"/>
      <c r="AG116" s="48">
        <v>0.38541666666667801</v>
      </c>
      <c r="AH116" s="49">
        <v>0.3888888888889</v>
      </c>
      <c r="AI116" s="45"/>
      <c r="AJ116" s="46"/>
      <c r="AK116" s="47">
        <f t="shared" si="9"/>
        <v>0</v>
      </c>
      <c r="AL116" s="110"/>
    </row>
    <row r="117" spans="1:38" ht="16.5" thickBot="1">
      <c r="A117" s="48">
        <v>0.3888888888889</v>
      </c>
      <c r="B117" s="49">
        <v>0.39236111111112199</v>
      </c>
      <c r="C117" s="45"/>
      <c r="D117" s="46"/>
      <c r="E117" s="47">
        <f t="shared" si="5"/>
        <v>0</v>
      </c>
      <c r="F117" s="110"/>
      <c r="G117" s="110"/>
      <c r="H117" s="110"/>
      <c r="I117" s="48">
        <v>0.3888888888889</v>
      </c>
      <c r="J117" s="49">
        <v>0.39236111111112199</v>
      </c>
      <c r="K117" s="45"/>
      <c r="L117" s="46"/>
      <c r="M117" s="47">
        <f t="shared" si="6"/>
        <v>0</v>
      </c>
      <c r="N117" s="110"/>
      <c r="Q117" s="48">
        <v>0.3888888888889</v>
      </c>
      <c r="R117" s="49">
        <v>0.39236111111112199</v>
      </c>
      <c r="S117" s="45"/>
      <c r="T117" s="46"/>
      <c r="U117" s="47">
        <f t="shared" si="7"/>
        <v>0</v>
      </c>
      <c r="V117" s="110"/>
      <c r="Y117" s="48">
        <v>0.3888888888889</v>
      </c>
      <c r="Z117" s="49">
        <v>0.39236111111112199</v>
      </c>
      <c r="AA117" s="45"/>
      <c r="AB117" s="46"/>
      <c r="AC117" s="47">
        <f t="shared" si="8"/>
        <v>0</v>
      </c>
      <c r="AD117" s="110"/>
      <c r="AG117" s="48">
        <v>0.3888888888889</v>
      </c>
      <c r="AH117" s="49">
        <v>0.39236111111112199</v>
      </c>
      <c r="AI117" s="45"/>
      <c r="AJ117" s="46"/>
      <c r="AK117" s="47">
        <f t="shared" si="9"/>
        <v>0</v>
      </c>
      <c r="AL117" s="110"/>
    </row>
    <row r="118" spans="1:38" ht="16.5" thickBot="1">
      <c r="A118" s="48">
        <v>0.39236111111112199</v>
      </c>
      <c r="B118" s="49">
        <v>0.39583333333334503</v>
      </c>
      <c r="C118" s="45"/>
      <c r="D118" s="46"/>
      <c r="E118" s="47">
        <f t="shared" si="5"/>
        <v>0</v>
      </c>
      <c r="F118" s="110"/>
      <c r="G118" s="110"/>
      <c r="H118" s="110"/>
      <c r="I118" s="48">
        <v>0.39236111111112199</v>
      </c>
      <c r="J118" s="49">
        <v>0.39583333333334503</v>
      </c>
      <c r="K118" s="45"/>
      <c r="L118" s="46"/>
      <c r="M118" s="47">
        <f t="shared" si="6"/>
        <v>0</v>
      </c>
      <c r="N118" s="110"/>
      <c r="Q118" s="48">
        <v>0.39236111111112199</v>
      </c>
      <c r="R118" s="49">
        <v>0.39583333333334503</v>
      </c>
      <c r="S118" s="45"/>
      <c r="T118" s="46"/>
      <c r="U118" s="47">
        <f t="shared" si="7"/>
        <v>0</v>
      </c>
      <c r="V118" s="110"/>
      <c r="Y118" s="48">
        <v>0.39236111111112199</v>
      </c>
      <c r="Z118" s="49">
        <v>0.39583333333334503</v>
      </c>
      <c r="AA118" s="45"/>
      <c r="AB118" s="46"/>
      <c r="AC118" s="47">
        <f t="shared" si="8"/>
        <v>0</v>
      </c>
      <c r="AD118" s="110"/>
      <c r="AG118" s="48">
        <v>0.39236111111112199</v>
      </c>
      <c r="AH118" s="49">
        <v>0.39583333333334503</v>
      </c>
      <c r="AI118" s="45"/>
      <c r="AJ118" s="46"/>
      <c r="AK118" s="47">
        <f t="shared" si="9"/>
        <v>0</v>
      </c>
      <c r="AL118" s="110"/>
    </row>
    <row r="119" spans="1:38" ht="16.5" thickBot="1">
      <c r="A119" s="48">
        <v>0.39583333333334503</v>
      </c>
      <c r="B119" s="49">
        <v>0.39930555555556702</v>
      </c>
      <c r="C119" s="45"/>
      <c r="D119" s="46"/>
      <c r="E119" s="47">
        <f t="shared" si="5"/>
        <v>0</v>
      </c>
      <c r="F119" s="110"/>
      <c r="G119" s="110"/>
      <c r="H119" s="110"/>
      <c r="I119" s="48">
        <v>0.39583333333334503</v>
      </c>
      <c r="J119" s="49">
        <v>0.39930555555556702</v>
      </c>
      <c r="K119" s="45"/>
      <c r="L119" s="46"/>
      <c r="M119" s="47">
        <f t="shared" si="6"/>
        <v>0</v>
      </c>
      <c r="N119" s="110"/>
      <c r="Q119" s="48">
        <v>0.39583333333334503</v>
      </c>
      <c r="R119" s="49">
        <v>0.39930555555556702</v>
      </c>
      <c r="S119" s="45"/>
      <c r="T119" s="46"/>
      <c r="U119" s="47">
        <f t="shared" si="7"/>
        <v>0</v>
      </c>
      <c r="V119" s="110"/>
      <c r="Y119" s="48">
        <v>0.39583333333334503</v>
      </c>
      <c r="Z119" s="49">
        <v>0.39930555555556702</v>
      </c>
      <c r="AA119" s="45"/>
      <c r="AB119" s="46"/>
      <c r="AC119" s="47">
        <f t="shared" si="8"/>
        <v>0</v>
      </c>
      <c r="AD119" s="110"/>
      <c r="AG119" s="48">
        <v>0.39583333333334503</v>
      </c>
      <c r="AH119" s="49">
        <v>0.39930555555556702</v>
      </c>
      <c r="AI119" s="45"/>
      <c r="AJ119" s="46"/>
      <c r="AK119" s="47">
        <f t="shared" si="9"/>
        <v>0</v>
      </c>
      <c r="AL119" s="110"/>
    </row>
    <row r="120" spans="1:38" ht="16.5" thickBot="1">
      <c r="A120" s="48">
        <v>0.39930555555556702</v>
      </c>
      <c r="B120" s="49">
        <v>0.402777777777789</v>
      </c>
      <c r="C120" s="45"/>
      <c r="D120" s="46"/>
      <c r="E120" s="47">
        <f t="shared" si="5"/>
        <v>0</v>
      </c>
      <c r="F120" s="110"/>
      <c r="G120" s="110"/>
      <c r="H120" s="110"/>
      <c r="I120" s="48">
        <v>0.39930555555556702</v>
      </c>
      <c r="J120" s="49">
        <v>0.402777777777789</v>
      </c>
      <c r="K120" s="45"/>
      <c r="L120" s="46"/>
      <c r="M120" s="47">
        <f t="shared" si="6"/>
        <v>0</v>
      </c>
      <c r="N120" s="110"/>
      <c r="Q120" s="48">
        <v>0.39930555555556702</v>
      </c>
      <c r="R120" s="49">
        <v>0.402777777777789</v>
      </c>
      <c r="S120" s="45"/>
      <c r="T120" s="46"/>
      <c r="U120" s="47">
        <f t="shared" si="7"/>
        <v>0</v>
      </c>
      <c r="V120" s="110"/>
      <c r="Y120" s="48">
        <v>0.39930555555556702</v>
      </c>
      <c r="Z120" s="49">
        <v>0.402777777777789</v>
      </c>
      <c r="AA120" s="45"/>
      <c r="AB120" s="46"/>
      <c r="AC120" s="47">
        <f t="shared" si="8"/>
        <v>0</v>
      </c>
      <c r="AD120" s="110"/>
      <c r="AG120" s="48">
        <v>0.39930555555556702</v>
      </c>
      <c r="AH120" s="49">
        <v>0.402777777777789</v>
      </c>
      <c r="AI120" s="45"/>
      <c r="AJ120" s="46"/>
      <c r="AK120" s="47">
        <f t="shared" si="9"/>
        <v>0</v>
      </c>
      <c r="AL120" s="110"/>
    </row>
    <row r="121" spans="1:38" ht="16.5" thickBot="1">
      <c r="A121" s="48">
        <v>0.402777777777789</v>
      </c>
      <c r="B121" s="49">
        <v>0.40625000000001199</v>
      </c>
      <c r="C121" s="45"/>
      <c r="D121" s="46"/>
      <c r="E121" s="47">
        <f t="shared" si="5"/>
        <v>0</v>
      </c>
      <c r="F121" s="110"/>
      <c r="G121" s="110"/>
      <c r="H121" s="110"/>
      <c r="I121" s="48">
        <v>0.402777777777789</v>
      </c>
      <c r="J121" s="49">
        <v>0.40625000000001199</v>
      </c>
      <c r="K121" s="45"/>
      <c r="L121" s="46"/>
      <c r="M121" s="47">
        <f t="shared" si="6"/>
        <v>0</v>
      </c>
      <c r="N121" s="110"/>
      <c r="Q121" s="48">
        <v>0.402777777777789</v>
      </c>
      <c r="R121" s="49">
        <v>0.40625000000001199</v>
      </c>
      <c r="S121" s="45"/>
      <c r="T121" s="46"/>
      <c r="U121" s="47">
        <f t="shared" si="7"/>
        <v>0</v>
      </c>
      <c r="V121" s="110"/>
      <c r="Y121" s="48">
        <v>0.402777777777789</v>
      </c>
      <c r="Z121" s="49">
        <v>0.40625000000001199</v>
      </c>
      <c r="AA121" s="45"/>
      <c r="AB121" s="46"/>
      <c r="AC121" s="47">
        <f t="shared" si="8"/>
        <v>0</v>
      </c>
      <c r="AD121" s="110"/>
      <c r="AG121" s="48">
        <v>0.402777777777789</v>
      </c>
      <c r="AH121" s="49">
        <v>0.40625000000001199</v>
      </c>
      <c r="AI121" s="45"/>
      <c r="AJ121" s="46"/>
      <c r="AK121" s="47">
        <f t="shared" si="9"/>
        <v>0</v>
      </c>
      <c r="AL121" s="110"/>
    </row>
    <row r="122" spans="1:38" ht="16.5" thickBot="1">
      <c r="A122" s="48">
        <v>0.40625000000001199</v>
      </c>
      <c r="B122" s="49">
        <v>0.40972222222223398</v>
      </c>
      <c r="C122" s="45"/>
      <c r="D122" s="46"/>
      <c r="E122" s="47">
        <f t="shared" si="5"/>
        <v>0</v>
      </c>
      <c r="F122" s="110"/>
      <c r="G122" s="110"/>
      <c r="H122" s="110"/>
      <c r="I122" s="48">
        <v>0.40625000000001199</v>
      </c>
      <c r="J122" s="49">
        <v>0.40972222222223398</v>
      </c>
      <c r="K122" s="45"/>
      <c r="L122" s="46"/>
      <c r="M122" s="47">
        <f t="shared" si="6"/>
        <v>0</v>
      </c>
      <c r="N122" s="110"/>
      <c r="Q122" s="48">
        <v>0.40625000000001199</v>
      </c>
      <c r="R122" s="49">
        <v>0.40972222222223398</v>
      </c>
      <c r="S122" s="45"/>
      <c r="T122" s="46"/>
      <c r="U122" s="47">
        <f t="shared" si="7"/>
        <v>0</v>
      </c>
      <c r="V122" s="110"/>
      <c r="Y122" s="48">
        <v>0.40625000000001199</v>
      </c>
      <c r="Z122" s="49">
        <v>0.40972222222223398</v>
      </c>
      <c r="AA122" s="45"/>
      <c r="AB122" s="46"/>
      <c r="AC122" s="47">
        <f t="shared" si="8"/>
        <v>0</v>
      </c>
      <c r="AD122" s="110"/>
      <c r="AG122" s="48">
        <v>0.40625000000001199</v>
      </c>
      <c r="AH122" s="49">
        <v>0.40972222222223398</v>
      </c>
      <c r="AI122" s="45"/>
      <c r="AJ122" s="46"/>
      <c r="AK122" s="47">
        <f t="shared" si="9"/>
        <v>0</v>
      </c>
      <c r="AL122" s="110"/>
    </row>
    <row r="123" spans="1:38" ht="16.5" thickBot="1">
      <c r="A123" s="48">
        <v>0.40972222222223398</v>
      </c>
      <c r="B123" s="49">
        <v>0.41319444444445602</v>
      </c>
      <c r="C123" s="45"/>
      <c r="D123" s="46"/>
      <c r="E123" s="47">
        <f t="shared" si="5"/>
        <v>0</v>
      </c>
      <c r="F123" s="110"/>
      <c r="G123" s="110"/>
      <c r="H123" s="110"/>
      <c r="I123" s="48">
        <v>0.40972222222223398</v>
      </c>
      <c r="J123" s="49">
        <v>0.41319444444445602</v>
      </c>
      <c r="K123" s="45"/>
      <c r="L123" s="46"/>
      <c r="M123" s="47">
        <f t="shared" si="6"/>
        <v>0</v>
      </c>
      <c r="N123" s="110"/>
      <c r="Q123" s="48">
        <v>0.40972222222223398</v>
      </c>
      <c r="R123" s="49">
        <v>0.41319444444445602</v>
      </c>
      <c r="S123" s="45"/>
      <c r="T123" s="46"/>
      <c r="U123" s="47">
        <f t="shared" si="7"/>
        <v>0</v>
      </c>
      <c r="V123" s="110"/>
      <c r="Y123" s="48">
        <v>0.40972222222223398</v>
      </c>
      <c r="Z123" s="49">
        <v>0.41319444444445602</v>
      </c>
      <c r="AA123" s="45"/>
      <c r="AB123" s="46"/>
      <c r="AC123" s="47">
        <f t="shared" si="8"/>
        <v>0</v>
      </c>
      <c r="AD123" s="110"/>
      <c r="AG123" s="48">
        <v>0.40972222222223398</v>
      </c>
      <c r="AH123" s="49">
        <v>0.41319444444445602</v>
      </c>
      <c r="AI123" s="45"/>
      <c r="AJ123" s="46"/>
      <c r="AK123" s="47">
        <f t="shared" si="9"/>
        <v>0</v>
      </c>
      <c r="AL123" s="110"/>
    </row>
    <row r="124" spans="1:38" ht="16.5" thickBot="1">
      <c r="A124" s="48">
        <v>0.41319444444445602</v>
      </c>
      <c r="B124" s="49">
        <v>0.41666666666667901</v>
      </c>
      <c r="C124" s="45"/>
      <c r="D124" s="46"/>
      <c r="E124" s="47">
        <f t="shared" si="5"/>
        <v>0</v>
      </c>
      <c r="F124" s="110"/>
      <c r="G124" s="110"/>
      <c r="H124" s="110"/>
      <c r="I124" s="48">
        <v>0.41319444444445602</v>
      </c>
      <c r="J124" s="49">
        <v>0.41666666666667901</v>
      </c>
      <c r="K124" s="45"/>
      <c r="L124" s="46"/>
      <c r="M124" s="47">
        <f t="shared" si="6"/>
        <v>0</v>
      </c>
      <c r="N124" s="110"/>
      <c r="Q124" s="48">
        <v>0.41319444444445602</v>
      </c>
      <c r="R124" s="49">
        <v>0.41666666666667901</v>
      </c>
      <c r="S124" s="45"/>
      <c r="T124" s="46"/>
      <c r="U124" s="47">
        <f t="shared" si="7"/>
        <v>0</v>
      </c>
      <c r="V124" s="110"/>
      <c r="Y124" s="48">
        <v>0.41319444444445602</v>
      </c>
      <c r="Z124" s="49">
        <v>0.41666666666667901</v>
      </c>
      <c r="AA124" s="45"/>
      <c r="AB124" s="46"/>
      <c r="AC124" s="47">
        <f t="shared" si="8"/>
        <v>0</v>
      </c>
      <c r="AD124" s="110"/>
      <c r="AG124" s="48">
        <v>0.41319444444445602</v>
      </c>
      <c r="AH124" s="49">
        <v>0.41666666666667901</v>
      </c>
      <c r="AI124" s="45"/>
      <c r="AJ124" s="46"/>
      <c r="AK124" s="47">
        <f t="shared" si="9"/>
        <v>0</v>
      </c>
      <c r="AL124" s="110"/>
    </row>
    <row r="125" spans="1:38" ht="16.5" thickBot="1">
      <c r="A125" s="48">
        <v>0.41666666666667901</v>
      </c>
      <c r="B125" s="49">
        <v>0.420138888888901</v>
      </c>
      <c r="C125" s="45"/>
      <c r="D125" s="46"/>
      <c r="E125" s="47">
        <f t="shared" si="5"/>
        <v>0</v>
      </c>
      <c r="F125" s="110"/>
      <c r="G125" s="110"/>
      <c r="H125" s="110"/>
      <c r="I125" s="48">
        <v>0.41666666666667901</v>
      </c>
      <c r="J125" s="49">
        <v>0.420138888888901</v>
      </c>
      <c r="K125" s="45"/>
      <c r="L125" s="46"/>
      <c r="M125" s="47">
        <f t="shared" si="6"/>
        <v>0</v>
      </c>
      <c r="N125" s="110"/>
      <c r="Q125" s="48">
        <v>0.41666666666667901</v>
      </c>
      <c r="R125" s="49">
        <v>0.420138888888901</v>
      </c>
      <c r="S125" s="45"/>
      <c r="T125" s="46"/>
      <c r="U125" s="47">
        <f t="shared" si="7"/>
        <v>0</v>
      </c>
      <c r="V125" s="110"/>
      <c r="Y125" s="48">
        <v>0.41666666666667901</v>
      </c>
      <c r="Z125" s="49">
        <v>0.420138888888901</v>
      </c>
      <c r="AA125" s="45"/>
      <c r="AB125" s="46"/>
      <c r="AC125" s="47">
        <f t="shared" si="8"/>
        <v>0</v>
      </c>
      <c r="AD125" s="110"/>
      <c r="AG125" s="48">
        <v>0.41666666666667901</v>
      </c>
      <c r="AH125" s="49">
        <v>0.420138888888901</v>
      </c>
      <c r="AI125" s="45"/>
      <c r="AJ125" s="46"/>
      <c r="AK125" s="47">
        <f t="shared" si="9"/>
        <v>0</v>
      </c>
      <c r="AL125" s="110"/>
    </row>
    <row r="126" spans="1:38" ht="16.5" thickBot="1">
      <c r="A126" s="48">
        <v>0.420138888888901</v>
      </c>
      <c r="B126" s="49">
        <v>0.42361111111112298</v>
      </c>
      <c r="C126" s="45"/>
      <c r="D126" s="46"/>
      <c r="E126" s="47">
        <f t="shared" si="5"/>
        <v>0</v>
      </c>
      <c r="F126" s="110"/>
      <c r="G126" s="110"/>
      <c r="H126" s="110"/>
      <c r="I126" s="48">
        <v>0.420138888888901</v>
      </c>
      <c r="J126" s="49">
        <v>0.42361111111112298</v>
      </c>
      <c r="K126" s="45"/>
      <c r="L126" s="46"/>
      <c r="M126" s="47">
        <f t="shared" si="6"/>
        <v>0</v>
      </c>
      <c r="N126" s="110"/>
      <c r="Q126" s="48">
        <v>0.420138888888901</v>
      </c>
      <c r="R126" s="49">
        <v>0.42361111111112298</v>
      </c>
      <c r="S126" s="45"/>
      <c r="T126" s="46"/>
      <c r="U126" s="47">
        <f t="shared" si="7"/>
        <v>0</v>
      </c>
      <c r="V126" s="110"/>
      <c r="Y126" s="48">
        <v>0.420138888888901</v>
      </c>
      <c r="Z126" s="49">
        <v>0.42361111111112298</v>
      </c>
      <c r="AA126" s="45"/>
      <c r="AB126" s="46"/>
      <c r="AC126" s="47">
        <f t="shared" si="8"/>
        <v>0</v>
      </c>
      <c r="AD126" s="110"/>
      <c r="AG126" s="48">
        <v>0.420138888888901</v>
      </c>
      <c r="AH126" s="49">
        <v>0.42361111111112298</v>
      </c>
      <c r="AI126" s="45"/>
      <c r="AJ126" s="46"/>
      <c r="AK126" s="47">
        <f t="shared" si="9"/>
        <v>0</v>
      </c>
      <c r="AL126" s="110"/>
    </row>
    <row r="127" spans="1:38" ht="16.5" thickBot="1">
      <c r="A127" s="48">
        <v>0.42361111111112298</v>
      </c>
      <c r="B127" s="49">
        <v>0.42708333333334503</v>
      </c>
      <c r="C127" s="45"/>
      <c r="D127" s="46"/>
      <c r="E127" s="47">
        <f t="shared" si="5"/>
        <v>0</v>
      </c>
      <c r="F127" s="110"/>
      <c r="G127" s="110"/>
      <c r="H127" s="110"/>
      <c r="I127" s="48">
        <v>0.42361111111112298</v>
      </c>
      <c r="J127" s="49">
        <v>0.42708333333334503</v>
      </c>
      <c r="K127" s="45"/>
      <c r="L127" s="46"/>
      <c r="M127" s="47">
        <f t="shared" si="6"/>
        <v>0</v>
      </c>
      <c r="N127" s="110"/>
      <c r="Q127" s="48">
        <v>0.42361111111112298</v>
      </c>
      <c r="R127" s="49">
        <v>0.42708333333334503</v>
      </c>
      <c r="S127" s="45"/>
      <c r="T127" s="46"/>
      <c r="U127" s="47">
        <f t="shared" si="7"/>
        <v>0</v>
      </c>
      <c r="V127" s="110"/>
      <c r="Y127" s="48">
        <v>0.42361111111112298</v>
      </c>
      <c r="Z127" s="49">
        <v>0.42708333333334503</v>
      </c>
      <c r="AA127" s="45"/>
      <c r="AB127" s="46"/>
      <c r="AC127" s="47">
        <f t="shared" si="8"/>
        <v>0</v>
      </c>
      <c r="AD127" s="110"/>
      <c r="AG127" s="48">
        <v>0.42361111111112298</v>
      </c>
      <c r="AH127" s="49">
        <v>0.42708333333334503</v>
      </c>
      <c r="AI127" s="45"/>
      <c r="AJ127" s="46"/>
      <c r="AK127" s="47">
        <f t="shared" si="9"/>
        <v>0</v>
      </c>
      <c r="AL127" s="110"/>
    </row>
    <row r="128" spans="1:38" ht="16.5" thickBot="1">
      <c r="A128" s="48">
        <v>0.42708333333334503</v>
      </c>
      <c r="B128" s="49">
        <v>0.43055555555556801</v>
      </c>
      <c r="C128" s="45"/>
      <c r="D128" s="46"/>
      <c r="E128" s="47">
        <f t="shared" si="5"/>
        <v>0</v>
      </c>
      <c r="F128" s="110"/>
      <c r="G128" s="110"/>
      <c r="H128" s="110"/>
      <c r="I128" s="48">
        <v>0.42708333333334503</v>
      </c>
      <c r="J128" s="49">
        <v>0.43055555555556801</v>
      </c>
      <c r="K128" s="45"/>
      <c r="L128" s="46"/>
      <c r="M128" s="47">
        <f t="shared" si="6"/>
        <v>0</v>
      </c>
      <c r="N128" s="110"/>
      <c r="Q128" s="48">
        <v>0.42708333333334503</v>
      </c>
      <c r="R128" s="49">
        <v>0.43055555555556801</v>
      </c>
      <c r="S128" s="45"/>
      <c r="T128" s="46"/>
      <c r="U128" s="47">
        <f t="shared" si="7"/>
        <v>0</v>
      </c>
      <c r="V128" s="110"/>
      <c r="Y128" s="48">
        <v>0.42708333333334503</v>
      </c>
      <c r="Z128" s="49">
        <v>0.43055555555556801</v>
      </c>
      <c r="AA128" s="45"/>
      <c r="AB128" s="46"/>
      <c r="AC128" s="47">
        <f t="shared" si="8"/>
        <v>0</v>
      </c>
      <c r="AD128" s="110"/>
      <c r="AG128" s="48">
        <v>0.42708333333334503</v>
      </c>
      <c r="AH128" s="49">
        <v>0.43055555555556801</v>
      </c>
      <c r="AI128" s="45"/>
      <c r="AJ128" s="46"/>
      <c r="AK128" s="47">
        <f t="shared" si="9"/>
        <v>0</v>
      </c>
      <c r="AL128" s="110"/>
    </row>
    <row r="129" spans="1:38" ht="16.5" thickBot="1">
      <c r="A129" s="48">
        <v>0.43055555555556801</v>
      </c>
      <c r="B129" s="49">
        <v>0.43402777777779</v>
      </c>
      <c r="C129" s="45"/>
      <c r="D129" s="46"/>
      <c r="E129" s="47">
        <f t="shared" si="5"/>
        <v>0</v>
      </c>
      <c r="F129" s="110"/>
      <c r="G129" s="110"/>
      <c r="H129" s="110"/>
      <c r="I129" s="48">
        <v>0.43055555555556801</v>
      </c>
      <c r="J129" s="49">
        <v>0.43402777777779</v>
      </c>
      <c r="K129" s="45"/>
      <c r="L129" s="46"/>
      <c r="M129" s="47">
        <f t="shared" si="6"/>
        <v>0</v>
      </c>
      <c r="N129" s="110"/>
      <c r="Q129" s="48">
        <v>0.43055555555556801</v>
      </c>
      <c r="R129" s="49">
        <v>0.43402777777779</v>
      </c>
      <c r="S129" s="45"/>
      <c r="T129" s="46"/>
      <c r="U129" s="47">
        <f t="shared" si="7"/>
        <v>0</v>
      </c>
      <c r="V129" s="110"/>
      <c r="Y129" s="48">
        <v>0.43055555555556801</v>
      </c>
      <c r="Z129" s="49">
        <v>0.43402777777779</v>
      </c>
      <c r="AA129" s="45"/>
      <c r="AB129" s="46"/>
      <c r="AC129" s="47">
        <f t="shared" si="8"/>
        <v>0</v>
      </c>
      <c r="AD129" s="110"/>
      <c r="AG129" s="48">
        <v>0.43055555555556801</v>
      </c>
      <c r="AH129" s="49">
        <v>0.43402777777779</v>
      </c>
      <c r="AI129" s="45"/>
      <c r="AJ129" s="46"/>
      <c r="AK129" s="47">
        <f t="shared" si="9"/>
        <v>0</v>
      </c>
      <c r="AL129" s="110"/>
    </row>
    <row r="130" spans="1:38" ht="16.5" thickBot="1">
      <c r="A130" s="48">
        <v>0.43402777777779</v>
      </c>
      <c r="B130" s="49">
        <v>0.43750000000001199</v>
      </c>
      <c r="C130" s="45"/>
      <c r="D130" s="46"/>
      <c r="E130" s="47">
        <f t="shared" si="5"/>
        <v>0</v>
      </c>
      <c r="F130" s="110"/>
      <c r="G130" s="110"/>
      <c r="H130" s="110"/>
      <c r="I130" s="48">
        <v>0.43402777777779</v>
      </c>
      <c r="J130" s="49">
        <v>0.43750000000001199</v>
      </c>
      <c r="K130" s="45"/>
      <c r="L130" s="46"/>
      <c r="M130" s="47">
        <f t="shared" si="6"/>
        <v>0</v>
      </c>
      <c r="N130" s="110"/>
      <c r="Q130" s="48">
        <v>0.43402777777779</v>
      </c>
      <c r="R130" s="49">
        <v>0.43750000000001199</v>
      </c>
      <c r="S130" s="45"/>
      <c r="T130" s="46"/>
      <c r="U130" s="47">
        <f t="shared" si="7"/>
        <v>0</v>
      </c>
      <c r="V130" s="110"/>
      <c r="Y130" s="48">
        <v>0.43402777777779</v>
      </c>
      <c r="Z130" s="49">
        <v>0.43750000000001199</v>
      </c>
      <c r="AA130" s="45"/>
      <c r="AB130" s="46"/>
      <c r="AC130" s="47">
        <f t="shared" si="8"/>
        <v>0</v>
      </c>
      <c r="AD130" s="110"/>
      <c r="AG130" s="48">
        <v>0.43402777777779</v>
      </c>
      <c r="AH130" s="49">
        <v>0.43750000000001199</v>
      </c>
      <c r="AI130" s="45"/>
      <c r="AJ130" s="46"/>
      <c r="AK130" s="47">
        <f t="shared" si="9"/>
        <v>0</v>
      </c>
      <c r="AL130" s="110"/>
    </row>
    <row r="131" spans="1:38" ht="16.5" thickBot="1">
      <c r="A131" s="48">
        <v>0.43750000000001199</v>
      </c>
      <c r="B131" s="49">
        <v>0.44097222222223498</v>
      </c>
      <c r="C131" s="45"/>
      <c r="D131" s="46"/>
      <c r="E131" s="47">
        <f t="shared" si="5"/>
        <v>0</v>
      </c>
      <c r="F131" s="110"/>
      <c r="G131" s="110"/>
      <c r="H131" s="110"/>
      <c r="I131" s="48">
        <v>0.43750000000001199</v>
      </c>
      <c r="J131" s="49">
        <v>0.44097222222223498</v>
      </c>
      <c r="K131" s="45"/>
      <c r="L131" s="46"/>
      <c r="M131" s="47">
        <f t="shared" si="6"/>
        <v>0</v>
      </c>
      <c r="N131" s="110"/>
      <c r="Q131" s="48">
        <v>0.43750000000001199</v>
      </c>
      <c r="R131" s="49">
        <v>0.44097222222223498</v>
      </c>
      <c r="S131" s="45"/>
      <c r="T131" s="46"/>
      <c r="U131" s="47">
        <f t="shared" si="7"/>
        <v>0</v>
      </c>
      <c r="V131" s="110"/>
      <c r="Y131" s="48">
        <v>0.43750000000001199</v>
      </c>
      <c r="Z131" s="49">
        <v>0.44097222222223498</v>
      </c>
      <c r="AA131" s="45"/>
      <c r="AB131" s="46"/>
      <c r="AC131" s="47">
        <f t="shared" si="8"/>
        <v>0</v>
      </c>
      <c r="AD131" s="110"/>
      <c r="AG131" s="48">
        <v>0.43750000000001199</v>
      </c>
      <c r="AH131" s="49">
        <v>0.44097222222223498</v>
      </c>
      <c r="AI131" s="45"/>
      <c r="AJ131" s="46"/>
      <c r="AK131" s="47">
        <f t="shared" si="9"/>
        <v>0</v>
      </c>
      <c r="AL131" s="110"/>
    </row>
    <row r="132" spans="1:38" ht="16.5" thickBot="1">
      <c r="A132" s="48">
        <v>0.44097222222223498</v>
      </c>
      <c r="B132" s="49">
        <v>0.44444444444445702</v>
      </c>
      <c r="C132" s="45"/>
      <c r="D132" s="46"/>
      <c r="E132" s="47">
        <f t="shared" si="5"/>
        <v>0</v>
      </c>
      <c r="F132" s="110"/>
      <c r="G132" s="110"/>
      <c r="H132" s="110"/>
      <c r="I132" s="48">
        <v>0.44097222222223498</v>
      </c>
      <c r="J132" s="49">
        <v>0.44444444444445702</v>
      </c>
      <c r="K132" s="45"/>
      <c r="L132" s="46"/>
      <c r="M132" s="47">
        <f t="shared" si="6"/>
        <v>0</v>
      </c>
      <c r="N132" s="110"/>
      <c r="Q132" s="48">
        <v>0.44097222222223498</v>
      </c>
      <c r="R132" s="49">
        <v>0.44444444444445702</v>
      </c>
      <c r="S132" s="45"/>
      <c r="T132" s="46"/>
      <c r="U132" s="47">
        <f t="shared" si="7"/>
        <v>0</v>
      </c>
      <c r="V132" s="110"/>
      <c r="Y132" s="48">
        <v>0.44097222222223498</v>
      </c>
      <c r="Z132" s="49">
        <v>0.44444444444445702</v>
      </c>
      <c r="AA132" s="45"/>
      <c r="AB132" s="46"/>
      <c r="AC132" s="47">
        <f t="shared" si="8"/>
        <v>0</v>
      </c>
      <c r="AD132" s="110"/>
      <c r="AG132" s="48">
        <v>0.44097222222223498</v>
      </c>
      <c r="AH132" s="49">
        <v>0.44444444444445702</v>
      </c>
      <c r="AI132" s="45"/>
      <c r="AJ132" s="46"/>
      <c r="AK132" s="47">
        <f t="shared" si="9"/>
        <v>0</v>
      </c>
      <c r="AL132" s="110"/>
    </row>
    <row r="133" spans="1:38" ht="16.5" thickBot="1">
      <c r="A133" s="48">
        <v>0.44444444444445702</v>
      </c>
      <c r="B133" s="49">
        <v>0.44791666666667901</v>
      </c>
      <c r="C133" s="45"/>
      <c r="D133" s="46"/>
      <c r="E133" s="47">
        <f t="shared" si="5"/>
        <v>0</v>
      </c>
      <c r="F133" s="110"/>
      <c r="G133" s="110"/>
      <c r="H133" s="110"/>
      <c r="I133" s="48">
        <v>0.44444444444445702</v>
      </c>
      <c r="J133" s="49">
        <v>0.44791666666667901</v>
      </c>
      <c r="K133" s="45"/>
      <c r="L133" s="46"/>
      <c r="M133" s="47">
        <f t="shared" si="6"/>
        <v>0</v>
      </c>
      <c r="N133" s="110"/>
      <c r="Q133" s="48">
        <v>0.44444444444445702</v>
      </c>
      <c r="R133" s="49">
        <v>0.44791666666667901</v>
      </c>
      <c r="S133" s="45"/>
      <c r="T133" s="46"/>
      <c r="U133" s="47">
        <f t="shared" si="7"/>
        <v>0</v>
      </c>
      <c r="V133" s="110"/>
      <c r="Y133" s="48">
        <v>0.44444444444445702</v>
      </c>
      <c r="Z133" s="49">
        <v>0.44791666666667901</v>
      </c>
      <c r="AA133" s="45"/>
      <c r="AB133" s="46"/>
      <c r="AC133" s="47">
        <f t="shared" si="8"/>
        <v>0</v>
      </c>
      <c r="AD133" s="110"/>
      <c r="AG133" s="48">
        <v>0.44444444444445702</v>
      </c>
      <c r="AH133" s="49">
        <v>0.44791666666667901</v>
      </c>
      <c r="AI133" s="45"/>
      <c r="AJ133" s="46"/>
      <c r="AK133" s="47">
        <f t="shared" si="9"/>
        <v>0</v>
      </c>
      <c r="AL133" s="110"/>
    </row>
    <row r="134" spans="1:38" ht="16.5" thickBot="1">
      <c r="A134" s="48">
        <v>0.44791666666667901</v>
      </c>
      <c r="B134" s="49">
        <v>0.451388888888902</v>
      </c>
      <c r="C134" s="45"/>
      <c r="D134" s="46"/>
      <c r="E134" s="47">
        <f t="shared" ref="E134:E197" si="10">C134+D134</f>
        <v>0</v>
      </c>
      <c r="F134" s="110"/>
      <c r="G134" s="110"/>
      <c r="H134" s="110"/>
      <c r="I134" s="48">
        <v>0.44791666666667901</v>
      </c>
      <c r="J134" s="49">
        <v>0.451388888888902</v>
      </c>
      <c r="K134" s="45"/>
      <c r="L134" s="46"/>
      <c r="M134" s="47">
        <f t="shared" ref="M134:M197" si="11">K134+L134</f>
        <v>0</v>
      </c>
      <c r="N134" s="110"/>
      <c r="Q134" s="48">
        <v>0.44791666666667901</v>
      </c>
      <c r="R134" s="49">
        <v>0.451388888888902</v>
      </c>
      <c r="S134" s="45"/>
      <c r="T134" s="46"/>
      <c r="U134" s="47">
        <f t="shared" ref="U134:U197" si="12">S134+T134</f>
        <v>0</v>
      </c>
      <c r="V134" s="110"/>
      <c r="Y134" s="48">
        <v>0.44791666666667901</v>
      </c>
      <c r="Z134" s="49">
        <v>0.451388888888902</v>
      </c>
      <c r="AA134" s="45"/>
      <c r="AB134" s="46"/>
      <c r="AC134" s="47">
        <f t="shared" ref="AC134:AC197" si="13">AA134+AB134</f>
        <v>0</v>
      </c>
      <c r="AD134" s="110"/>
      <c r="AG134" s="48">
        <v>0.44791666666667901</v>
      </c>
      <c r="AH134" s="49">
        <v>0.451388888888902</v>
      </c>
      <c r="AI134" s="45"/>
      <c r="AJ134" s="46"/>
      <c r="AK134" s="47">
        <f t="shared" ref="AK134:AK197" si="14">AI134+AJ134</f>
        <v>0</v>
      </c>
      <c r="AL134" s="110"/>
    </row>
    <row r="135" spans="1:38" ht="16.5" thickBot="1">
      <c r="A135" s="48">
        <v>0.451388888888902</v>
      </c>
      <c r="B135" s="49">
        <v>0.45486111111112398</v>
      </c>
      <c r="C135" s="45"/>
      <c r="D135" s="46"/>
      <c r="E135" s="47">
        <f t="shared" si="10"/>
        <v>0</v>
      </c>
      <c r="F135" s="110"/>
      <c r="G135" s="110"/>
      <c r="H135" s="110"/>
      <c r="I135" s="48">
        <v>0.451388888888902</v>
      </c>
      <c r="J135" s="49">
        <v>0.45486111111112398</v>
      </c>
      <c r="K135" s="45"/>
      <c r="L135" s="46"/>
      <c r="M135" s="47">
        <f t="shared" si="11"/>
        <v>0</v>
      </c>
      <c r="N135" s="110"/>
      <c r="Q135" s="48">
        <v>0.451388888888902</v>
      </c>
      <c r="R135" s="49">
        <v>0.45486111111112398</v>
      </c>
      <c r="S135" s="45"/>
      <c r="T135" s="46"/>
      <c r="U135" s="47">
        <f t="shared" si="12"/>
        <v>0</v>
      </c>
      <c r="V135" s="110"/>
      <c r="Y135" s="48">
        <v>0.451388888888902</v>
      </c>
      <c r="Z135" s="49">
        <v>0.45486111111112398</v>
      </c>
      <c r="AA135" s="45"/>
      <c r="AB135" s="46"/>
      <c r="AC135" s="47">
        <f t="shared" si="13"/>
        <v>0</v>
      </c>
      <c r="AD135" s="110"/>
      <c r="AG135" s="48">
        <v>0.451388888888902</v>
      </c>
      <c r="AH135" s="49">
        <v>0.45486111111112398</v>
      </c>
      <c r="AI135" s="45"/>
      <c r="AJ135" s="46"/>
      <c r="AK135" s="47">
        <f t="shared" si="14"/>
        <v>0</v>
      </c>
      <c r="AL135" s="110"/>
    </row>
    <row r="136" spans="1:38" ht="16.5" thickBot="1">
      <c r="A136" s="48">
        <v>0.45486111111112398</v>
      </c>
      <c r="B136" s="49">
        <v>0.45833333333334603</v>
      </c>
      <c r="C136" s="45"/>
      <c r="D136" s="46"/>
      <c r="E136" s="47">
        <f t="shared" si="10"/>
        <v>0</v>
      </c>
      <c r="F136" s="110"/>
      <c r="G136" s="110"/>
      <c r="H136" s="110"/>
      <c r="I136" s="48">
        <v>0.45486111111112398</v>
      </c>
      <c r="J136" s="49">
        <v>0.45833333333334603</v>
      </c>
      <c r="K136" s="45"/>
      <c r="L136" s="46"/>
      <c r="M136" s="47">
        <f t="shared" si="11"/>
        <v>0</v>
      </c>
      <c r="N136" s="110"/>
      <c r="Q136" s="48">
        <v>0.45486111111112398</v>
      </c>
      <c r="R136" s="49">
        <v>0.45833333333334603</v>
      </c>
      <c r="S136" s="45"/>
      <c r="T136" s="46"/>
      <c r="U136" s="47">
        <f t="shared" si="12"/>
        <v>0</v>
      </c>
      <c r="V136" s="110"/>
      <c r="Y136" s="48">
        <v>0.45486111111112398</v>
      </c>
      <c r="Z136" s="49">
        <v>0.45833333333334603</v>
      </c>
      <c r="AA136" s="45"/>
      <c r="AB136" s="46"/>
      <c r="AC136" s="47">
        <f t="shared" si="13"/>
        <v>0</v>
      </c>
      <c r="AD136" s="110"/>
      <c r="AG136" s="48">
        <v>0.45486111111112398</v>
      </c>
      <c r="AH136" s="49">
        <v>0.45833333333334603</v>
      </c>
      <c r="AI136" s="45"/>
      <c r="AJ136" s="46"/>
      <c r="AK136" s="47">
        <f t="shared" si="14"/>
        <v>0</v>
      </c>
      <c r="AL136" s="110"/>
    </row>
    <row r="137" spans="1:38" ht="16.5" thickBot="1">
      <c r="A137" s="48">
        <v>0.45833333333334603</v>
      </c>
      <c r="B137" s="49">
        <v>0.46180555555556901</v>
      </c>
      <c r="C137" s="45"/>
      <c r="D137" s="46"/>
      <c r="E137" s="47">
        <f t="shared" si="10"/>
        <v>0</v>
      </c>
      <c r="F137" s="110"/>
      <c r="G137" s="110"/>
      <c r="H137" s="110"/>
      <c r="I137" s="48">
        <v>0.45833333333334603</v>
      </c>
      <c r="J137" s="49">
        <v>0.46180555555556901</v>
      </c>
      <c r="K137" s="45"/>
      <c r="L137" s="46"/>
      <c r="M137" s="47">
        <f t="shared" si="11"/>
        <v>0</v>
      </c>
      <c r="N137" s="110"/>
      <c r="Q137" s="48">
        <v>0.45833333333334603</v>
      </c>
      <c r="R137" s="49">
        <v>0.46180555555556901</v>
      </c>
      <c r="S137" s="45"/>
      <c r="T137" s="46"/>
      <c r="U137" s="47">
        <f t="shared" si="12"/>
        <v>0</v>
      </c>
      <c r="V137" s="110"/>
      <c r="Y137" s="48">
        <v>0.45833333333334603</v>
      </c>
      <c r="Z137" s="49">
        <v>0.46180555555556901</v>
      </c>
      <c r="AA137" s="45"/>
      <c r="AB137" s="46"/>
      <c r="AC137" s="47">
        <f t="shared" si="13"/>
        <v>0</v>
      </c>
      <c r="AD137" s="110"/>
      <c r="AG137" s="48">
        <v>0.45833333333334603</v>
      </c>
      <c r="AH137" s="49">
        <v>0.46180555555556901</v>
      </c>
      <c r="AI137" s="45"/>
      <c r="AJ137" s="46"/>
      <c r="AK137" s="47">
        <f t="shared" si="14"/>
        <v>0</v>
      </c>
      <c r="AL137" s="110"/>
    </row>
    <row r="138" spans="1:38" ht="16.5" thickBot="1">
      <c r="A138" s="48">
        <v>0.46180555555556901</v>
      </c>
      <c r="B138" s="49">
        <v>0.465277777777791</v>
      </c>
      <c r="C138" s="45"/>
      <c r="D138" s="46"/>
      <c r="E138" s="47">
        <f t="shared" si="10"/>
        <v>0</v>
      </c>
      <c r="F138" s="110"/>
      <c r="G138" s="110"/>
      <c r="H138" s="110"/>
      <c r="I138" s="48">
        <v>0.46180555555556901</v>
      </c>
      <c r="J138" s="49">
        <v>0.465277777777791</v>
      </c>
      <c r="K138" s="45"/>
      <c r="L138" s="46"/>
      <c r="M138" s="47">
        <f t="shared" si="11"/>
        <v>0</v>
      </c>
      <c r="N138" s="110"/>
      <c r="Q138" s="48">
        <v>0.46180555555556901</v>
      </c>
      <c r="R138" s="49">
        <v>0.465277777777791</v>
      </c>
      <c r="S138" s="45"/>
      <c r="T138" s="46"/>
      <c r="U138" s="47">
        <f t="shared" si="12"/>
        <v>0</v>
      </c>
      <c r="V138" s="110"/>
      <c r="Y138" s="48">
        <v>0.46180555555556901</v>
      </c>
      <c r="Z138" s="49">
        <v>0.465277777777791</v>
      </c>
      <c r="AA138" s="45"/>
      <c r="AB138" s="46"/>
      <c r="AC138" s="47">
        <f t="shared" si="13"/>
        <v>0</v>
      </c>
      <c r="AD138" s="110"/>
      <c r="AG138" s="48">
        <v>0.46180555555556901</v>
      </c>
      <c r="AH138" s="49">
        <v>0.465277777777791</v>
      </c>
      <c r="AI138" s="45"/>
      <c r="AJ138" s="46"/>
      <c r="AK138" s="47">
        <f t="shared" si="14"/>
        <v>0</v>
      </c>
      <c r="AL138" s="110"/>
    </row>
    <row r="139" spans="1:38" ht="16.5" thickBot="1">
      <c r="A139" s="48">
        <v>0.465277777777791</v>
      </c>
      <c r="B139" s="49">
        <v>0.46875000000001299</v>
      </c>
      <c r="C139" s="45"/>
      <c r="D139" s="46"/>
      <c r="E139" s="47">
        <f t="shared" si="10"/>
        <v>0</v>
      </c>
      <c r="F139" s="110"/>
      <c r="G139" s="110"/>
      <c r="H139" s="110"/>
      <c r="I139" s="48">
        <v>0.465277777777791</v>
      </c>
      <c r="J139" s="49">
        <v>0.46875000000001299</v>
      </c>
      <c r="K139" s="45"/>
      <c r="L139" s="46"/>
      <c r="M139" s="47">
        <f t="shared" si="11"/>
        <v>0</v>
      </c>
      <c r="N139" s="110"/>
      <c r="Q139" s="48">
        <v>0.465277777777791</v>
      </c>
      <c r="R139" s="49">
        <v>0.46875000000001299</v>
      </c>
      <c r="S139" s="45"/>
      <c r="T139" s="46"/>
      <c r="U139" s="47">
        <f t="shared" si="12"/>
        <v>0</v>
      </c>
      <c r="V139" s="110"/>
      <c r="Y139" s="48">
        <v>0.465277777777791</v>
      </c>
      <c r="Z139" s="49">
        <v>0.46875000000001299</v>
      </c>
      <c r="AA139" s="45"/>
      <c r="AB139" s="46"/>
      <c r="AC139" s="47">
        <f t="shared" si="13"/>
        <v>0</v>
      </c>
      <c r="AD139" s="110"/>
      <c r="AG139" s="48">
        <v>0.465277777777791</v>
      </c>
      <c r="AH139" s="49">
        <v>0.46875000000001299</v>
      </c>
      <c r="AI139" s="45"/>
      <c r="AJ139" s="46"/>
      <c r="AK139" s="47">
        <f t="shared" si="14"/>
        <v>0</v>
      </c>
      <c r="AL139" s="110"/>
    </row>
    <row r="140" spans="1:38" ht="16.5" thickBot="1">
      <c r="A140" s="48">
        <v>0.46875000000001299</v>
      </c>
      <c r="B140" s="49">
        <v>0.47222222222223598</v>
      </c>
      <c r="C140" s="45"/>
      <c r="D140" s="46"/>
      <c r="E140" s="47">
        <f t="shared" si="10"/>
        <v>0</v>
      </c>
      <c r="F140" s="110"/>
      <c r="G140" s="110"/>
      <c r="H140" s="110"/>
      <c r="I140" s="48">
        <v>0.46875000000001299</v>
      </c>
      <c r="J140" s="49">
        <v>0.47222222222223598</v>
      </c>
      <c r="K140" s="45"/>
      <c r="L140" s="46"/>
      <c r="M140" s="47">
        <f t="shared" si="11"/>
        <v>0</v>
      </c>
      <c r="N140" s="110"/>
      <c r="Q140" s="48">
        <v>0.46875000000001299</v>
      </c>
      <c r="R140" s="49">
        <v>0.47222222222223598</v>
      </c>
      <c r="S140" s="45"/>
      <c r="T140" s="46"/>
      <c r="U140" s="47">
        <f t="shared" si="12"/>
        <v>0</v>
      </c>
      <c r="V140" s="110"/>
      <c r="Y140" s="48">
        <v>0.46875000000001299</v>
      </c>
      <c r="Z140" s="49">
        <v>0.47222222222223598</v>
      </c>
      <c r="AA140" s="45"/>
      <c r="AB140" s="46"/>
      <c r="AC140" s="47">
        <f t="shared" si="13"/>
        <v>0</v>
      </c>
      <c r="AD140" s="110"/>
      <c r="AG140" s="48">
        <v>0.46875000000001299</v>
      </c>
      <c r="AH140" s="49">
        <v>0.47222222222223598</v>
      </c>
      <c r="AI140" s="45"/>
      <c r="AJ140" s="46"/>
      <c r="AK140" s="47">
        <f t="shared" si="14"/>
        <v>0</v>
      </c>
      <c r="AL140" s="110"/>
    </row>
    <row r="141" spans="1:38" ht="16.5" thickBot="1">
      <c r="A141" s="48">
        <v>0.47222222222223598</v>
      </c>
      <c r="B141" s="49">
        <v>0.47569444444445802</v>
      </c>
      <c r="C141" s="45"/>
      <c r="D141" s="46"/>
      <c r="E141" s="47">
        <f t="shared" si="10"/>
        <v>0</v>
      </c>
      <c r="F141" s="110"/>
      <c r="G141" s="110"/>
      <c r="H141" s="110"/>
      <c r="I141" s="48">
        <v>0.47222222222223598</v>
      </c>
      <c r="J141" s="49">
        <v>0.47569444444445802</v>
      </c>
      <c r="K141" s="45"/>
      <c r="L141" s="46"/>
      <c r="M141" s="47">
        <f t="shared" si="11"/>
        <v>0</v>
      </c>
      <c r="N141" s="110"/>
      <c r="Q141" s="48">
        <v>0.47222222222223598</v>
      </c>
      <c r="R141" s="49">
        <v>0.47569444444445802</v>
      </c>
      <c r="S141" s="45"/>
      <c r="T141" s="46"/>
      <c r="U141" s="47">
        <f t="shared" si="12"/>
        <v>0</v>
      </c>
      <c r="V141" s="110"/>
      <c r="Y141" s="48">
        <v>0.47222222222223598</v>
      </c>
      <c r="Z141" s="49">
        <v>0.47569444444445802</v>
      </c>
      <c r="AA141" s="45"/>
      <c r="AB141" s="46"/>
      <c r="AC141" s="47">
        <f t="shared" si="13"/>
        <v>0</v>
      </c>
      <c r="AD141" s="110"/>
      <c r="AG141" s="48">
        <v>0.47222222222223598</v>
      </c>
      <c r="AH141" s="49">
        <v>0.47569444444445802</v>
      </c>
      <c r="AI141" s="45"/>
      <c r="AJ141" s="46"/>
      <c r="AK141" s="47">
        <f t="shared" si="14"/>
        <v>0</v>
      </c>
      <c r="AL141" s="110"/>
    </row>
    <row r="142" spans="1:38" ht="16.5" thickBot="1">
      <c r="A142" s="48">
        <v>0.47569444444445802</v>
      </c>
      <c r="B142" s="49">
        <v>0.47916666666668001</v>
      </c>
      <c r="C142" s="45"/>
      <c r="D142" s="46"/>
      <c r="E142" s="47">
        <f t="shared" si="10"/>
        <v>0</v>
      </c>
      <c r="F142" s="110"/>
      <c r="G142" s="110"/>
      <c r="H142" s="110"/>
      <c r="I142" s="48">
        <v>0.47569444444445802</v>
      </c>
      <c r="J142" s="49">
        <v>0.47916666666668001</v>
      </c>
      <c r="K142" s="45"/>
      <c r="L142" s="46"/>
      <c r="M142" s="47">
        <f t="shared" si="11"/>
        <v>0</v>
      </c>
      <c r="N142" s="110"/>
      <c r="Q142" s="48">
        <v>0.47569444444445802</v>
      </c>
      <c r="R142" s="49">
        <v>0.47916666666668001</v>
      </c>
      <c r="S142" s="45"/>
      <c r="T142" s="46"/>
      <c r="U142" s="47">
        <f t="shared" si="12"/>
        <v>0</v>
      </c>
      <c r="V142" s="110"/>
      <c r="Y142" s="48">
        <v>0.47569444444445802</v>
      </c>
      <c r="Z142" s="49">
        <v>0.47916666666668001</v>
      </c>
      <c r="AA142" s="45"/>
      <c r="AB142" s="46"/>
      <c r="AC142" s="47">
        <f t="shared" si="13"/>
        <v>0</v>
      </c>
      <c r="AD142" s="110"/>
      <c r="AG142" s="48">
        <v>0.47569444444445802</v>
      </c>
      <c r="AH142" s="49">
        <v>0.47916666666668001</v>
      </c>
      <c r="AI142" s="45"/>
      <c r="AJ142" s="46"/>
      <c r="AK142" s="47">
        <f t="shared" si="14"/>
        <v>0</v>
      </c>
      <c r="AL142" s="110"/>
    </row>
    <row r="143" spans="1:38" ht="16.5" thickBot="1">
      <c r="A143" s="48">
        <v>0.47916666666668001</v>
      </c>
      <c r="B143" s="49">
        <v>0.48263888888890299</v>
      </c>
      <c r="C143" s="45"/>
      <c r="D143" s="46"/>
      <c r="E143" s="47">
        <f t="shared" si="10"/>
        <v>0</v>
      </c>
      <c r="F143" s="110"/>
      <c r="G143" s="110"/>
      <c r="H143" s="110"/>
      <c r="I143" s="48">
        <v>0.47916666666668001</v>
      </c>
      <c r="J143" s="49">
        <v>0.48263888888890299</v>
      </c>
      <c r="K143" s="45"/>
      <c r="L143" s="46"/>
      <c r="M143" s="47">
        <f t="shared" si="11"/>
        <v>0</v>
      </c>
      <c r="N143" s="110"/>
      <c r="Q143" s="48">
        <v>0.47916666666668001</v>
      </c>
      <c r="R143" s="49">
        <v>0.48263888888890299</v>
      </c>
      <c r="S143" s="45"/>
      <c r="T143" s="46"/>
      <c r="U143" s="47">
        <f t="shared" si="12"/>
        <v>0</v>
      </c>
      <c r="V143" s="110"/>
      <c r="Y143" s="48">
        <v>0.47916666666668001</v>
      </c>
      <c r="Z143" s="49">
        <v>0.48263888888890299</v>
      </c>
      <c r="AA143" s="45"/>
      <c r="AB143" s="46"/>
      <c r="AC143" s="47">
        <f t="shared" si="13"/>
        <v>0</v>
      </c>
      <c r="AD143" s="110"/>
      <c r="AG143" s="48">
        <v>0.47916666666668001</v>
      </c>
      <c r="AH143" s="49">
        <v>0.48263888888890299</v>
      </c>
      <c r="AI143" s="45"/>
      <c r="AJ143" s="46"/>
      <c r="AK143" s="47">
        <f t="shared" si="14"/>
        <v>0</v>
      </c>
      <c r="AL143" s="110"/>
    </row>
    <row r="144" spans="1:38" ht="16.5" thickBot="1">
      <c r="A144" s="48">
        <v>0.48263888888890299</v>
      </c>
      <c r="B144" s="49">
        <v>0.48611111111112498</v>
      </c>
      <c r="C144" s="45"/>
      <c r="D144" s="46"/>
      <c r="E144" s="47">
        <f t="shared" si="10"/>
        <v>0</v>
      </c>
      <c r="F144" s="110"/>
      <c r="G144" s="110"/>
      <c r="H144" s="110"/>
      <c r="I144" s="48">
        <v>0.48263888888890299</v>
      </c>
      <c r="J144" s="49">
        <v>0.48611111111112498</v>
      </c>
      <c r="K144" s="45"/>
      <c r="L144" s="46"/>
      <c r="M144" s="47">
        <f t="shared" si="11"/>
        <v>0</v>
      </c>
      <c r="N144" s="110"/>
      <c r="Q144" s="48">
        <v>0.48263888888890299</v>
      </c>
      <c r="R144" s="49">
        <v>0.48611111111112498</v>
      </c>
      <c r="S144" s="45"/>
      <c r="T144" s="46"/>
      <c r="U144" s="47">
        <f t="shared" si="12"/>
        <v>0</v>
      </c>
      <c r="V144" s="110"/>
      <c r="Y144" s="48">
        <v>0.48263888888890299</v>
      </c>
      <c r="Z144" s="49">
        <v>0.48611111111112498</v>
      </c>
      <c r="AA144" s="45"/>
      <c r="AB144" s="46"/>
      <c r="AC144" s="47">
        <f t="shared" si="13"/>
        <v>0</v>
      </c>
      <c r="AD144" s="110"/>
      <c r="AG144" s="48">
        <v>0.48263888888890299</v>
      </c>
      <c r="AH144" s="49">
        <v>0.48611111111112498</v>
      </c>
      <c r="AI144" s="45"/>
      <c r="AJ144" s="46"/>
      <c r="AK144" s="47">
        <f t="shared" si="14"/>
        <v>0</v>
      </c>
      <c r="AL144" s="110"/>
    </row>
    <row r="145" spans="1:38" ht="16.5" thickBot="1">
      <c r="A145" s="48">
        <v>0.48611111111112498</v>
      </c>
      <c r="B145" s="49">
        <v>0.48958333333334703</v>
      </c>
      <c r="C145" s="45"/>
      <c r="D145" s="46"/>
      <c r="E145" s="47">
        <f t="shared" si="10"/>
        <v>0</v>
      </c>
      <c r="F145" s="110"/>
      <c r="G145" s="110"/>
      <c r="H145" s="110"/>
      <c r="I145" s="48">
        <v>0.48611111111112498</v>
      </c>
      <c r="J145" s="49">
        <v>0.48958333333334703</v>
      </c>
      <c r="K145" s="45"/>
      <c r="L145" s="46"/>
      <c r="M145" s="47">
        <f t="shared" si="11"/>
        <v>0</v>
      </c>
      <c r="N145" s="110"/>
      <c r="Q145" s="48">
        <v>0.48611111111112498</v>
      </c>
      <c r="R145" s="49">
        <v>0.48958333333334703</v>
      </c>
      <c r="S145" s="45"/>
      <c r="T145" s="46"/>
      <c r="U145" s="47">
        <f t="shared" si="12"/>
        <v>0</v>
      </c>
      <c r="V145" s="110"/>
      <c r="Y145" s="48">
        <v>0.48611111111112498</v>
      </c>
      <c r="Z145" s="49">
        <v>0.48958333333334703</v>
      </c>
      <c r="AA145" s="45"/>
      <c r="AB145" s="46"/>
      <c r="AC145" s="47">
        <f t="shared" si="13"/>
        <v>0</v>
      </c>
      <c r="AD145" s="110"/>
      <c r="AG145" s="48">
        <v>0.48611111111112498</v>
      </c>
      <c r="AH145" s="49">
        <v>0.48958333333334703</v>
      </c>
      <c r="AI145" s="45"/>
      <c r="AJ145" s="46"/>
      <c r="AK145" s="47">
        <f t="shared" si="14"/>
        <v>0</v>
      </c>
      <c r="AL145" s="110"/>
    </row>
    <row r="146" spans="1:38" ht="16.5" thickBot="1">
      <c r="A146" s="48">
        <v>0.48958333333334703</v>
      </c>
      <c r="B146" s="49">
        <v>0.49305555555557001</v>
      </c>
      <c r="C146" s="45"/>
      <c r="D146" s="46"/>
      <c r="E146" s="47">
        <f t="shared" si="10"/>
        <v>0</v>
      </c>
      <c r="F146" s="110"/>
      <c r="G146" s="110"/>
      <c r="H146" s="110"/>
      <c r="I146" s="48">
        <v>0.48958333333334703</v>
      </c>
      <c r="J146" s="49">
        <v>0.49305555555557001</v>
      </c>
      <c r="K146" s="45"/>
      <c r="L146" s="46"/>
      <c r="M146" s="47">
        <f t="shared" si="11"/>
        <v>0</v>
      </c>
      <c r="N146" s="110"/>
      <c r="Q146" s="48">
        <v>0.48958333333334703</v>
      </c>
      <c r="R146" s="49">
        <v>0.49305555555557001</v>
      </c>
      <c r="S146" s="45"/>
      <c r="T146" s="46"/>
      <c r="U146" s="47">
        <f t="shared" si="12"/>
        <v>0</v>
      </c>
      <c r="V146" s="110"/>
      <c r="Y146" s="48">
        <v>0.48958333333334703</v>
      </c>
      <c r="Z146" s="49">
        <v>0.49305555555557001</v>
      </c>
      <c r="AA146" s="45"/>
      <c r="AB146" s="46"/>
      <c r="AC146" s="47">
        <f t="shared" si="13"/>
        <v>0</v>
      </c>
      <c r="AD146" s="110"/>
      <c r="AG146" s="48">
        <v>0.48958333333334703</v>
      </c>
      <c r="AH146" s="49">
        <v>0.49305555555557001</v>
      </c>
      <c r="AI146" s="45"/>
      <c r="AJ146" s="46"/>
      <c r="AK146" s="47">
        <f t="shared" si="14"/>
        <v>0</v>
      </c>
      <c r="AL146" s="110"/>
    </row>
    <row r="147" spans="1:38" ht="16.5" thickBot="1">
      <c r="A147" s="48">
        <v>0.49305555555557001</v>
      </c>
      <c r="B147" s="49">
        <v>0.496527777777792</v>
      </c>
      <c r="C147" s="45"/>
      <c r="D147" s="46"/>
      <c r="E147" s="47">
        <f t="shared" si="10"/>
        <v>0</v>
      </c>
      <c r="F147" s="110"/>
      <c r="G147" s="110"/>
      <c r="H147" s="110"/>
      <c r="I147" s="48">
        <v>0.49305555555557001</v>
      </c>
      <c r="J147" s="49">
        <v>0.496527777777792</v>
      </c>
      <c r="K147" s="45"/>
      <c r="L147" s="46"/>
      <c r="M147" s="47">
        <f t="shared" si="11"/>
        <v>0</v>
      </c>
      <c r="N147" s="110"/>
      <c r="Q147" s="48">
        <v>0.49305555555557001</v>
      </c>
      <c r="R147" s="49">
        <v>0.496527777777792</v>
      </c>
      <c r="S147" s="45"/>
      <c r="T147" s="46"/>
      <c r="U147" s="47">
        <f t="shared" si="12"/>
        <v>0</v>
      </c>
      <c r="V147" s="110"/>
      <c r="Y147" s="48">
        <v>0.49305555555557001</v>
      </c>
      <c r="Z147" s="49">
        <v>0.496527777777792</v>
      </c>
      <c r="AA147" s="45"/>
      <c r="AB147" s="46"/>
      <c r="AC147" s="47">
        <f t="shared" si="13"/>
        <v>0</v>
      </c>
      <c r="AD147" s="110"/>
      <c r="AG147" s="48">
        <v>0.49305555555557001</v>
      </c>
      <c r="AH147" s="49">
        <v>0.496527777777792</v>
      </c>
      <c r="AI147" s="45"/>
      <c r="AJ147" s="46"/>
      <c r="AK147" s="47">
        <f t="shared" si="14"/>
        <v>0</v>
      </c>
      <c r="AL147" s="110"/>
    </row>
    <row r="148" spans="1:38" ht="16.5" thickBot="1">
      <c r="A148" s="48">
        <v>0.496527777777792</v>
      </c>
      <c r="B148" s="49">
        <v>0.50000000000001399</v>
      </c>
      <c r="C148" s="45"/>
      <c r="D148" s="46"/>
      <c r="E148" s="47">
        <f t="shared" si="10"/>
        <v>0</v>
      </c>
      <c r="F148" s="110"/>
      <c r="G148" s="110"/>
      <c r="H148" s="110"/>
      <c r="I148" s="48">
        <v>0.496527777777792</v>
      </c>
      <c r="J148" s="49">
        <v>0.50000000000001399</v>
      </c>
      <c r="K148" s="45"/>
      <c r="L148" s="46"/>
      <c r="M148" s="47">
        <f t="shared" si="11"/>
        <v>0</v>
      </c>
      <c r="N148" s="110"/>
      <c r="Q148" s="48">
        <v>0.496527777777792</v>
      </c>
      <c r="R148" s="49">
        <v>0.50000000000001399</v>
      </c>
      <c r="S148" s="45"/>
      <c r="T148" s="46"/>
      <c r="U148" s="47">
        <f t="shared" si="12"/>
        <v>0</v>
      </c>
      <c r="V148" s="110"/>
      <c r="Y148" s="48">
        <v>0.496527777777792</v>
      </c>
      <c r="Z148" s="49">
        <v>0.50000000000001399</v>
      </c>
      <c r="AA148" s="45"/>
      <c r="AB148" s="46"/>
      <c r="AC148" s="47">
        <f t="shared" si="13"/>
        <v>0</v>
      </c>
      <c r="AD148" s="110"/>
      <c r="AG148" s="48">
        <v>0.496527777777792</v>
      </c>
      <c r="AH148" s="49">
        <v>0.50000000000001399</v>
      </c>
      <c r="AI148" s="45"/>
      <c r="AJ148" s="46"/>
      <c r="AK148" s="47">
        <f t="shared" si="14"/>
        <v>0</v>
      </c>
      <c r="AL148" s="110"/>
    </row>
    <row r="149" spans="1:38" ht="16.5" thickBot="1">
      <c r="A149" s="48">
        <v>0.50000000000001399</v>
      </c>
      <c r="B149" s="49">
        <v>0.50347222222223698</v>
      </c>
      <c r="C149">
        <v>12</v>
      </c>
      <c r="D149">
        <v>14</v>
      </c>
      <c r="E149" s="47">
        <f t="shared" si="10"/>
        <v>26</v>
      </c>
      <c r="F149" s="110"/>
      <c r="G149" s="110"/>
      <c r="H149" s="110"/>
      <c r="I149" s="48">
        <v>0.50000000000001399</v>
      </c>
      <c r="J149" s="49">
        <v>0.50347222222223698</v>
      </c>
      <c r="K149">
        <v>2</v>
      </c>
      <c r="L149">
        <v>6</v>
      </c>
      <c r="M149" s="47">
        <f t="shared" si="11"/>
        <v>8</v>
      </c>
      <c r="N149" s="110"/>
      <c r="Q149" s="48">
        <v>0.50000000000001399</v>
      </c>
      <c r="R149" s="49">
        <v>0.50347222222223698</v>
      </c>
      <c r="S149">
        <v>4</v>
      </c>
      <c r="T149">
        <v>9</v>
      </c>
      <c r="U149" s="47">
        <f t="shared" si="12"/>
        <v>13</v>
      </c>
      <c r="V149" s="110"/>
      <c r="Y149" s="48">
        <v>0.50000000000001399</v>
      </c>
      <c r="Z149" s="49">
        <v>0.50347222222223698</v>
      </c>
      <c r="AA149">
        <v>10</v>
      </c>
      <c r="AB149">
        <v>13</v>
      </c>
      <c r="AC149" s="47">
        <f t="shared" si="13"/>
        <v>23</v>
      </c>
      <c r="AD149" s="110"/>
      <c r="AG149" s="48">
        <v>0.50000000000001399</v>
      </c>
      <c r="AH149" s="49">
        <v>0.50347222222223698</v>
      </c>
      <c r="AI149" s="45"/>
      <c r="AJ149" s="46"/>
      <c r="AK149" s="47">
        <f t="shared" si="14"/>
        <v>0</v>
      </c>
      <c r="AL149" s="110"/>
    </row>
    <row r="150" spans="1:38" ht="16.5" thickBot="1">
      <c r="A150" s="48">
        <v>0.50347222222223698</v>
      </c>
      <c r="B150" s="49">
        <v>0.50694444444445896</v>
      </c>
      <c r="C150">
        <v>10</v>
      </c>
      <c r="D150">
        <v>9</v>
      </c>
      <c r="E150" s="47">
        <f t="shared" si="10"/>
        <v>19</v>
      </c>
      <c r="F150" s="110"/>
      <c r="G150" s="110"/>
      <c r="H150" s="110"/>
      <c r="I150" s="48">
        <v>0.50347222222223698</v>
      </c>
      <c r="J150" s="49">
        <v>0.50694444444445896</v>
      </c>
      <c r="K150">
        <v>7</v>
      </c>
      <c r="L150">
        <v>9</v>
      </c>
      <c r="M150" s="47">
        <f t="shared" si="11"/>
        <v>16</v>
      </c>
      <c r="N150" s="110"/>
      <c r="Q150" s="48">
        <v>0.50347222222223698</v>
      </c>
      <c r="R150" s="49">
        <v>0.50694444444445896</v>
      </c>
      <c r="S150">
        <v>4</v>
      </c>
      <c r="T150">
        <v>6</v>
      </c>
      <c r="U150" s="47">
        <f t="shared" si="12"/>
        <v>10</v>
      </c>
      <c r="V150" s="110"/>
      <c r="Y150" s="48">
        <v>0.50347222222223698</v>
      </c>
      <c r="Z150" s="49">
        <v>0.50694444444445896</v>
      </c>
      <c r="AA150">
        <v>12</v>
      </c>
      <c r="AB150">
        <v>10</v>
      </c>
      <c r="AC150" s="47">
        <f t="shared" si="13"/>
        <v>22</v>
      </c>
      <c r="AD150" s="110"/>
      <c r="AG150" s="48">
        <v>0.50347222222223698</v>
      </c>
      <c r="AH150" s="49">
        <v>0.50694444444445896</v>
      </c>
      <c r="AI150" s="45"/>
      <c r="AJ150" s="46"/>
      <c r="AK150" s="47">
        <f t="shared" si="14"/>
        <v>0</v>
      </c>
      <c r="AL150" s="110"/>
    </row>
    <row r="151" spans="1:38" ht="16.5" thickBot="1">
      <c r="A151" s="48">
        <v>0.50694444444445896</v>
      </c>
      <c r="B151" s="49">
        <v>0.51041666666668095</v>
      </c>
      <c r="C151">
        <v>13</v>
      </c>
      <c r="D151">
        <v>6</v>
      </c>
      <c r="E151" s="47">
        <f t="shared" si="10"/>
        <v>19</v>
      </c>
      <c r="F151" s="110"/>
      <c r="G151" s="110"/>
      <c r="H151" s="110"/>
      <c r="I151" s="48">
        <v>0.50694444444445896</v>
      </c>
      <c r="J151" s="49">
        <v>0.51041666666668095</v>
      </c>
      <c r="K151">
        <v>4</v>
      </c>
      <c r="L151">
        <v>9</v>
      </c>
      <c r="M151" s="47">
        <f t="shared" si="11"/>
        <v>13</v>
      </c>
      <c r="N151" s="110"/>
      <c r="Q151" s="48">
        <v>0.50694444444445896</v>
      </c>
      <c r="R151" s="49">
        <v>0.51041666666668095</v>
      </c>
      <c r="S151">
        <v>5</v>
      </c>
      <c r="T151">
        <v>4</v>
      </c>
      <c r="U151" s="47">
        <f t="shared" si="12"/>
        <v>9</v>
      </c>
      <c r="V151" s="110"/>
      <c r="Y151" s="48">
        <v>0.50694444444445896</v>
      </c>
      <c r="Z151" s="49">
        <v>0.51041666666668095</v>
      </c>
      <c r="AA151">
        <v>11</v>
      </c>
      <c r="AB151">
        <v>12</v>
      </c>
      <c r="AC151" s="47">
        <f t="shared" si="13"/>
        <v>23</v>
      </c>
      <c r="AD151" s="110"/>
      <c r="AG151" s="48">
        <v>0.50694444444445896</v>
      </c>
      <c r="AH151" s="49">
        <v>0.51041666666668095</v>
      </c>
      <c r="AI151" s="45"/>
      <c r="AJ151" s="46"/>
      <c r="AK151" s="47">
        <f t="shared" si="14"/>
        <v>0</v>
      </c>
      <c r="AL151" s="110"/>
    </row>
    <row r="152" spans="1:38" ht="16.5" thickBot="1">
      <c r="A152" s="48">
        <v>0.51041666666668095</v>
      </c>
      <c r="B152" s="49">
        <v>0.51388888888890305</v>
      </c>
      <c r="C152">
        <v>15</v>
      </c>
      <c r="D152">
        <v>16</v>
      </c>
      <c r="E152" s="47">
        <f t="shared" si="10"/>
        <v>31</v>
      </c>
      <c r="F152" s="110"/>
      <c r="G152" s="110"/>
      <c r="H152" s="110"/>
      <c r="I152" s="48">
        <v>0.51041666666668095</v>
      </c>
      <c r="J152" s="49">
        <v>0.51388888888890305</v>
      </c>
      <c r="K152">
        <v>7</v>
      </c>
      <c r="L152">
        <v>6</v>
      </c>
      <c r="M152" s="47">
        <f t="shared" si="11"/>
        <v>13</v>
      </c>
      <c r="N152" s="110"/>
      <c r="Q152" s="48">
        <v>0.51041666666668095</v>
      </c>
      <c r="R152" s="49">
        <v>0.51388888888890305</v>
      </c>
      <c r="S152">
        <v>0</v>
      </c>
      <c r="T152">
        <v>8</v>
      </c>
      <c r="U152" s="47">
        <f t="shared" si="12"/>
        <v>8</v>
      </c>
      <c r="V152" s="110"/>
      <c r="Y152" s="48">
        <v>0.51041666666668095</v>
      </c>
      <c r="Z152" s="49">
        <v>0.51388888888890305</v>
      </c>
      <c r="AA152">
        <v>2</v>
      </c>
      <c r="AB152">
        <v>8</v>
      </c>
      <c r="AC152" s="47">
        <f t="shared" si="13"/>
        <v>10</v>
      </c>
      <c r="AD152" s="110"/>
      <c r="AG152" s="48">
        <v>0.51041666666668095</v>
      </c>
      <c r="AH152" s="49">
        <v>0.51388888888890305</v>
      </c>
      <c r="AI152" s="45"/>
      <c r="AJ152" s="46"/>
      <c r="AK152" s="47">
        <f t="shared" si="14"/>
        <v>0</v>
      </c>
      <c r="AL152" s="110"/>
    </row>
    <row r="153" spans="1:38" ht="16.5" thickBot="1">
      <c r="A153" s="48">
        <v>0.51388888888890305</v>
      </c>
      <c r="B153" s="49">
        <v>0.51736111111112604</v>
      </c>
      <c r="C153">
        <v>12</v>
      </c>
      <c r="D153">
        <v>13</v>
      </c>
      <c r="E153" s="47">
        <f t="shared" si="10"/>
        <v>25</v>
      </c>
      <c r="F153" s="110"/>
      <c r="G153" s="110"/>
      <c r="H153" s="110"/>
      <c r="I153" s="48">
        <v>0.51388888888890305</v>
      </c>
      <c r="J153" s="49">
        <v>0.51736111111112604</v>
      </c>
      <c r="K153">
        <v>3</v>
      </c>
      <c r="L153">
        <v>6</v>
      </c>
      <c r="M153" s="47">
        <f t="shared" si="11"/>
        <v>9</v>
      </c>
      <c r="N153" s="110"/>
      <c r="Q153" s="48">
        <v>0.51388888888890305</v>
      </c>
      <c r="R153" s="49">
        <v>0.51736111111112604</v>
      </c>
      <c r="S153">
        <v>5</v>
      </c>
      <c r="T153">
        <v>5</v>
      </c>
      <c r="U153" s="47">
        <f t="shared" si="12"/>
        <v>10</v>
      </c>
      <c r="V153" s="110"/>
      <c r="Y153" s="48">
        <v>0.51388888888890305</v>
      </c>
      <c r="Z153" s="49">
        <v>0.51736111111112604</v>
      </c>
      <c r="AA153">
        <v>8</v>
      </c>
      <c r="AB153">
        <v>18</v>
      </c>
      <c r="AC153" s="47">
        <f t="shared" si="13"/>
        <v>26</v>
      </c>
      <c r="AD153" s="110"/>
      <c r="AG153" s="48">
        <v>0.51388888888890305</v>
      </c>
      <c r="AH153" s="49">
        <v>0.51736111111112604</v>
      </c>
      <c r="AI153" s="45"/>
      <c r="AJ153" s="46"/>
      <c r="AK153" s="47">
        <f t="shared" si="14"/>
        <v>0</v>
      </c>
      <c r="AL153" s="110"/>
    </row>
    <row r="154" spans="1:38" ht="16.5" thickBot="1">
      <c r="A154" s="48">
        <v>0.51736111111112604</v>
      </c>
      <c r="B154" s="49">
        <v>0.52083333333334803</v>
      </c>
      <c r="C154">
        <v>3</v>
      </c>
      <c r="D154">
        <v>13</v>
      </c>
      <c r="E154" s="47">
        <f t="shared" si="10"/>
        <v>16</v>
      </c>
      <c r="F154" s="110"/>
      <c r="G154" s="110"/>
      <c r="H154" s="110"/>
      <c r="I154" s="48">
        <v>0.51736111111112604</v>
      </c>
      <c r="J154" s="49">
        <v>0.52083333333334803</v>
      </c>
      <c r="K154">
        <v>1</v>
      </c>
      <c r="L154">
        <v>10</v>
      </c>
      <c r="M154" s="47">
        <f t="shared" si="11"/>
        <v>11</v>
      </c>
      <c r="N154" s="110"/>
      <c r="Q154" s="48">
        <v>0.51736111111112604</v>
      </c>
      <c r="R154" s="49">
        <v>0.52083333333334803</v>
      </c>
      <c r="S154">
        <v>2</v>
      </c>
      <c r="T154">
        <v>1</v>
      </c>
      <c r="U154" s="47">
        <f t="shared" si="12"/>
        <v>3</v>
      </c>
      <c r="V154" s="110"/>
      <c r="Y154" s="48">
        <v>0.51736111111112604</v>
      </c>
      <c r="Z154" s="49">
        <v>0.52083333333334803</v>
      </c>
      <c r="AA154">
        <v>5</v>
      </c>
      <c r="AB154">
        <v>3</v>
      </c>
      <c r="AC154" s="47">
        <f t="shared" si="13"/>
        <v>8</v>
      </c>
      <c r="AD154" s="110"/>
      <c r="AG154" s="48">
        <v>0.51736111111112604</v>
      </c>
      <c r="AH154" s="49">
        <v>0.52083333333334803</v>
      </c>
      <c r="AI154" s="45"/>
      <c r="AJ154" s="46"/>
      <c r="AK154" s="47">
        <f t="shared" si="14"/>
        <v>0</v>
      </c>
      <c r="AL154" s="110"/>
    </row>
    <row r="155" spans="1:38" ht="16.5" thickBot="1">
      <c r="A155" s="48">
        <v>0.52083333333334803</v>
      </c>
      <c r="B155" s="49">
        <v>0.52430555555557001</v>
      </c>
      <c r="C155">
        <v>15</v>
      </c>
      <c r="D155">
        <v>6</v>
      </c>
      <c r="E155" s="47">
        <f t="shared" si="10"/>
        <v>21</v>
      </c>
      <c r="F155" s="110"/>
      <c r="G155" s="110"/>
      <c r="H155" s="110"/>
      <c r="I155" s="48">
        <v>0.52083333333334803</v>
      </c>
      <c r="J155" s="49">
        <v>0.52430555555557001</v>
      </c>
      <c r="K155">
        <v>2</v>
      </c>
      <c r="L155">
        <v>1</v>
      </c>
      <c r="M155" s="47">
        <f t="shared" si="11"/>
        <v>3</v>
      </c>
      <c r="N155" s="110"/>
      <c r="Q155" s="48">
        <v>0.52083333333334803</v>
      </c>
      <c r="R155" s="49">
        <v>0.52430555555557001</v>
      </c>
      <c r="S155">
        <v>2</v>
      </c>
      <c r="T155">
        <v>4</v>
      </c>
      <c r="U155" s="47">
        <f t="shared" si="12"/>
        <v>6</v>
      </c>
      <c r="V155" s="110"/>
      <c r="Y155" s="48">
        <v>0.52083333333334803</v>
      </c>
      <c r="Z155" s="49">
        <v>0.52430555555557001</v>
      </c>
      <c r="AA155">
        <v>11</v>
      </c>
      <c r="AB155">
        <v>12</v>
      </c>
      <c r="AC155" s="47">
        <f t="shared" si="13"/>
        <v>23</v>
      </c>
      <c r="AD155" s="110"/>
      <c r="AG155" s="48">
        <v>0.52083333333334803</v>
      </c>
      <c r="AH155" s="49">
        <v>0.52430555555557001</v>
      </c>
      <c r="AI155" s="45"/>
      <c r="AJ155" s="46"/>
      <c r="AK155" s="47">
        <f t="shared" si="14"/>
        <v>0</v>
      </c>
      <c r="AL155" s="110"/>
    </row>
    <row r="156" spans="1:38" ht="16.5" thickBot="1">
      <c r="A156" s="48">
        <v>0.52430555555557001</v>
      </c>
      <c r="B156" s="49">
        <v>0.527777777777793</v>
      </c>
      <c r="C156">
        <v>4</v>
      </c>
      <c r="D156">
        <v>11</v>
      </c>
      <c r="E156" s="47">
        <f t="shared" si="10"/>
        <v>15</v>
      </c>
      <c r="F156" s="110"/>
      <c r="G156" s="110"/>
      <c r="H156" s="110"/>
      <c r="I156" s="48">
        <v>0.52430555555557001</v>
      </c>
      <c r="J156" s="49">
        <v>0.527777777777793</v>
      </c>
      <c r="K156">
        <v>2</v>
      </c>
      <c r="L156">
        <v>6</v>
      </c>
      <c r="M156" s="47">
        <f t="shared" si="11"/>
        <v>8</v>
      </c>
      <c r="N156" s="110"/>
      <c r="Q156" s="48">
        <v>0.52430555555557001</v>
      </c>
      <c r="R156" s="49">
        <v>0.527777777777793</v>
      </c>
      <c r="S156">
        <v>7</v>
      </c>
      <c r="T156">
        <v>3</v>
      </c>
      <c r="U156" s="47">
        <f t="shared" si="12"/>
        <v>10</v>
      </c>
      <c r="V156" s="110"/>
      <c r="Y156" s="48">
        <v>0.52430555555557001</v>
      </c>
      <c r="Z156" s="49">
        <v>0.527777777777793</v>
      </c>
      <c r="AA156">
        <v>9</v>
      </c>
      <c r="AB156">
        <v>9</v>
      </c>
      <c r="AC156" s="47">
        <f t="shared" si="13"/>
        <v>18</v>
      </c>
      <c r="AD156" s="110"/>
      <c r="AG156" s="48">
        <v>0.52430555555557001</v>
      </c>
      <c r="AH156" s="49">
        <v>0.527777777777793</v>
      </c>
      <c r="AI156" s="45"/>
      <c r="AJ156" s="46"/>
      <c r="AK156" s="47">
        <f t="shared" si="14"/>
        <v>0</v>
      </c>
      <c r="AL156" s="110"/>
    </row>
    <row r="157" spans="1:38" ht="16.5" thickBot="1">
      <c r="A157" s="48">
        <v>0.527777777777793</v>
      </c>
      <c r="B157" s="49">
        <v>0.53125000000001499</v>
      </c>
      <c r="C157">
        <v>7</v>
      </c>
      <c r="D157">
        <v>4</v>
      </c>
      <c r="E157" s="47">
        <f t="shared" si="10"/>
        <v>11</v>
      </c>
      <c r="F157" s="110"/>
      <c r="G157" s="110"/>
      <c r="H157" s="110"/>
      <c r="I157" s="48">
        <v>0.527777777777793</v>
      </c>
      <c r="J157" s="49">
        <v>0.53125000000001499</v>
      </c>
      <c r="K157">
        <v>2</v>
      </c>
      <c r="L157">
        <v>7</v>
      </c>
      <c r="M157" s="47">
        <f t="shared" si="11"/>
        <v>9</v>
      </c>
      <c r="N157" s="110"/>
      <c r="Q157" s="48">
        <v>0.527777777777793</v>
      </c>
      <c r="R157" s="49">
        <v>0.53125000000001499</v>
      </c>
      <c r="S157">
        <v>2</v>
      </c>
      <c r="T157">
        <v>6</v>
      </c>
      <c r="U157" s="47">
        <f t="shared" si="12"/>
        <v>8</v>
      </c>
      <c r="V157" s="110"/>
      <c r="Y157" s="48">
        <v>0.527777777777793</v>
      </c>
      <c r="Z157" s="49">
        <v>0.53125000000001499</v>
      </c>
      <c r="AA157">
        <v>4</v>
      </c>
      <c r="AB157">
        <v>12</v>
      </c>
      <c r="AC157" s="47">
        <f t="shared" si="13"/>
        <v>16</v>
      </c>
      <c r="AD157" s="110"/>
      <c r="AG157" s="48">
        <v>0.527777777777793</v>
      </c>
      <c r="AH157" s="49">
        <v>0.53125000000001499</v>
      </c>
      <c r="AI157" s="45"/>
      <c r="AJ157" s="46"/>
      <c r="AK157" s="47">
        <f t="shared" si="14"/>
        <v>0</v>
      </c>
      <c r="AL157" s="110"/>
    </row>
    <row r="158" spans="1:38" ht="16.5" thickBot="1">
      <c r="A158" s="48">
        <v>0.53125000000001499</v>
      </c>
      <c r="B158" s="49">
        <v>0.53472222222223698</v>
      </c>
      <c r="C158">
        <v>10</v>
      </c>
      <c r="D158">
        <v>10</v>
      </c>
      <c r="E158" s="47">
        <f t="shared" si="10"/>
        <v>20</v>
      </c>
      <c r="F158" s="110"/>
      <c r="G158" s="110"/>
      <c r="H158" s="110"/>
      <c r="I158" s="48">
        <v>0.53125000000001499</v>
      </c>
      <c r="J158" s="49">
        <v>0.53472222222223698</v>
      </c>
      <c r="K158">
        <v>4</v>
      </c>
      <c r="L158">
        <v>4</v>
      </c>
      <c r="M158" s="47">
        <f t="shared" si="11"/>
        <v>8</v>
      </c>
      <c r="N158" s="110"/>
      <c r="Q158" s="48">
        <v>0.53125000000001499</v>
      </c>
      <c r="R158" s="49">
        <v>0.53472222222223698</v>
      </c>
      <c r="S158">
        <v>2</v>
      </c>
      <c r="T158">
        <v>2</v>
      </c>
      <c r="U158" s="47">
        <f t="shared" si="12"/>
        <v>4</v>
      </c>
      <c r="V158" s="110"/>
      <c r="Y158" s="48">
        <v>0.53125000000001499</v>
      </c>
      <c r="Z158" s="49">
        <v>0.53472222222223698</v>
      </c>
      <c r="AA158">
        <v>8</v>
      </c>
      <c r="AB158">
        <v>9</v>
      </c>
      <c r="AC158" s="47">
        <f t="shared" si="13"/>
        <v>17</v>
      </c>
      <c r="AD158" s="110"/>
      <c r="AG158" s="48">
        <v>0.53125000000001499</v>
      </c>
      <c r="AH158" s="49">
        <v>0.53472222222223698</v>
      </c>
      <c r="AI158" s="45"/>
      <c r="AJ158" s="46"/>
      <c r="AK158" s="47">
        <f t="shared" si="14"/>
        <v>0</v>
      </c>
      <c r="AL158" s="110"/>
    </row>
    <row r="159" spans="1:38" ht="16.5" thickBot="1">
      <c r="A159" s="48">
        <v>0.53472222222223698</v>
      </c>
      <c r="B159" s="49">
        <v>0.53819444444445996</v>
      </c>
      <c r="C159">
        <v>7</v>
      </c>
      <c r="D159">
        <v>8</v>
      </c>
      <c r="E159" s="47">
        <f t="shared" si="10"/>
        <v>15</v>
      </c>
      <c r="F159" s="110"/>
      <c r="G159" s="110"/>
      <c r="H159" s="110"/>
      <c r="I159" s="48">
        <v>0.53472222222223698</v>
      </c>
      <c r="J159" s="49">
        <v>0.53819444444445996</v>
      </c>
      <c r="K159">
        <v>0</v>
      </c>
      <c r="L159">
        <v>10</v>
      </c>
      <c r="M159" s="47">
        <f t="shared" si="11"/>
        <v>10</v>
      </c>
      <c r="N159" s="110"/>
      <c r="Q159" s="48">
        <v>0.53472222222223698</v>
      </c>
      <c r="R159" s="49">
        <v>0.53819444444445996</v>
      </c>
      <c r="S159">
        <v>4</v>
      </c>
      <c r="T159">
        <v>4</v>
      </c>
      <c r="U159" s="47">
        <f t="shared" si="12"/>
        <v>8</v>
      </c>
      <c r="V159" s="110"/>
      <c r="Y159" s="48">
        <v>0.53472222222223698</v>
      </c>
      <c r="Z159" s="49">
        <v>0.53819444444445996</v>
      </c>
      <c r="AA159">
        <v>7</v>
      </c>
      <c r="AB159">
        <v>5</v>
      </c>
      <c r="AC159" s="47">
        <f t="shared" si="13"/>
        <v>12</v>
      </c>
      <c r="AD159" s="110"/>
      <c r="AG159" s="48">
        <v>0.53472222222223698</v>
      </c>
      <c r="AH159" s="49">
        <v>0.53819444444445996</v>
      </c>
      <c r="AI159" s="45"/>
      <c r="AJ159" s="46"/>
      <c r="AK159" s="47">
        <f t="shared" si="14"/>
        <v>0</v>
      </c>
      <c r="AL159" s="110"/>
    </row>
    <row r="160" spans="1:38" ht="16.5" thickBot="1">
      <c r="A160" s="48">
        <v>0.53819444444445996</v>
      </c>
      <c r="B160" s="49">
        <v>0.54166666666668195</v>
      </c>
      <c r="C160">
        <v>16</v>
      </c>
      <c r="D160">
        <v>10</v>
      </c>
      <c r="E160" s="47">
        <f t="shared" si="10"/>
        <v>26</v>
      </c>
      <c r="F160" s="110"/>
      <c r="G160" s="110"/>
      <c r="H160" s="110"/>
      <c r="I160" s="48">
        <v>0.53819444444445996</v>
      </c>
      <c r="J160" s="49">
        <v>0.54166666666668195</v>
      </c>
      <c r="K160">
        <v>7</v>
      </c>
      <c r="L160">
        <v>6</v>
      </c>
      <c r="M160" s="47">
        <f t="shared" si="11"/>
        <v>13</v>
      </c>
      <c r="N160" s="110"/>
      <c r="Q160" s="48">
        <v>0.53819444444445996</v>
      </c>
      <c r="R160" s="49">
        <v>0.54166666666668195</v>
      </c>
      <c r="S160">
        <v>3</v>
      </c>
      <c r="T160">
        <v>7</v>
      </c>
      <c r="U160" s="47">
        <f t="shared" si="12"/>
        <v>10</v>
      </c>
      <c r="V160" s="110"/>
      <c r="Y160" s="48">
        <v>0.53819444444445996</v>
      </c>
      <c r="Z160" s="49">
        <v>0.54166666666668195</v>
      </c>
      <c r="AA160">
        <v>5</v>
      </c>
      <c r="AB160">
        <v>6</v>
      </c>
      <c r="AC160" s="47">
        <f t="shared" si="13"/>
        <v>11</v>
      </c>
      <c r="AD160" s="110"/>
      <c r="AG160" s="48">
        <v>0.53819444444445996</v>
      </c>
      <c r="AH160" s="49">
        <v>0.54166666666668195</v>
      </c>
      <c r="AI160" s="45"/>
      <c r="AJ160" s="46"/>
      <c r="AK160" s="47">
        <f t="shared" si="14"/>
        <v>0</v>
      </c>
      <c r="AL160" s="110"/>
    </row>
    <row r="161" spans="1:38" ht="16.5" thickBot="1">
      <c r="A161" s="48">
        <v>0.54166666666668195</v>
      </c>
      <c r="B161" s="49">
        <v>0.54513888888890405</v>
      </c>
      <c r="C161" s="45"/>
      <c r="D161" s="46"/>
      <c r="E161" s="47">
        <f t="shared" si="10"/>
        <v>0</v>
      </c>
      <c r="F161" s="110"/>
      <c r="G161" s="110"/>
      <c r="H161" s="110"/>
      <c r="I161" s="48">
        <v>0.54166666666668195</v>
      </c>
      <c r="J161" s="49">
        <v>0.54513888888890405</v>
      </c>
      <c r="K161" s="45"/>
      <c r="L161" s="46"/>
      <c r="M161" s="47">
        <f t="shared" si="11"/>
        <v>0</v>
      </c>
      <c r="N161" s="110"/>
      <c r="Q161" s="48">
        <v>0.54166666666668195</v>
      </c>
      <c r="R161" s="49">
        <v>0.54513888888890405</v>
      </c>
      <c r="S161" s="45"/>
      <c r="T161" s="46"/>
      <c r="U161" s="47">
        <f t="shared" si="12"/>
        <v>0</v>
      </c>
      <c r="V161" s="110"/>
      <c r="Y161" s="48">
        <v>0.54166666666668195</v>
      </c>
      <c r="Z161" s="49">
        <v>0.54513888888890405</v>
      </c>
      <c r="AA161" s="45"/>
      <c r="AB161" s="46"/>
      <c r="AC161" s="47">
        <f t="shared" si="13"/>
        <v>0</v>
      </c>
      <c r="AD161" s="110"/>
      <c r="AG161" s="48">
        <v>0.54166666666668195</v>
      </c>
      <c r="AH161" s="49">
        <v>0.54513888888890405</v>
      </c>
      <c r="AI161" s="45"/>
      <c r="AJ161" s="46"/>
      <c r="AK161" s="47">
        <f t="shared" si="14"/>
        <v>0</v>
      </c>
      <c r="AL161" s="110"/>
    </row>
    <row r="162" spans="1:38" ht="16.5" thickBot="1">
      <c r="A162" s="48">
        <v>0.54513888888890405</v>
      </c>
      <c r="B162" s="49">
        <v>0.54861111111112704</v>
      </c>
      <c r="C162" s="45"/>
      <c r="D162" s="46"/>
      <c r="E162" s="47">
        <f t="shared" si="10"/>
        <v>0</v>
      </c>
      <c r="F162" s="110"/>
      <c r="G162" s="110"/>
      <c r="H162" s="110"/>
      <c r="I162" s="48">
        <v>0.54513888888890405</v>
      </c>
      <c r="J162" s="49">
        <v>0.54861111111112704</v>
      </c>
      <c r="K162" s="45"/>
      <c r="L162" s="46"/>
      <c r="M162" s="47">
        <f t="shared" si="11"/>
        <v>0</v>
      </c>
      <c r="N162" s="110"/>
      <c r="Q162" s="48">
        <v>0.54513888888890405</v>
      </c>
      <c r="R162" s="49">
        <v>0.54861111111112704</v>
      </c>
      <c r="S162" s="45"/>
      <c r="T162" s="46"/>
      <c r="U162" s="47">
        <f t="shared" si="12"/>
        <v>0</v>
      </c>
      <c r="V162" s="110"/>
      <c r="Y162" s="48">
        <v>0.54513888888890405</v>
      </c>
      <c r="Z162" s="49">
        <v>0.54861111111112704</v>
      </c>
      <c r="AA162" s="45"/>
      <c r="AB162" s="46"/>
      <c r="AC162" s="47">
        <f t="shared" si="13"/>
        <v>0</v>
      </c>
      <c r="AD162" s="110"/>
      <c r="AG162" s="48">
        <v>0.54513888888890405</v>
      </c>
      <c r="AH162" s="49">
        <v>0.54861111111112704</v>
      </c>
      <c r="AI162" s="45"/>
      <c r="AJ162" s="46"/>
      <c r="AK162" s="47">
        <f t="shared" si="14"/>
        <v>0</v>
      </c>
      <c r="AL162" s="110"/>
    </row>
    <row r="163" spans="1:38" ht="16.5" thickBot="1">
      <c r="A163" s="48">
        <v>0.54861111111112704</v>
      </c>
      <c r="B163" s="49">
        <v>0.55208333333334902</v>
      </c>
      <c r="C163" s="45"/>
      <c r="D163" s="46"/>
      <c r="E163" s="47">
        <f t="shared" si="10"/>
        <v>0</v>
      </c>
      <c r="F163" s="110"/>
      <c r="G163" s="110"/>
      <c r="H163" s="110"/>
      <c r="I163" s="48">
        <v>0.54861111111112704</v>
      </c>
      <c r="J163" s="49">
        <v>0.55208333333334902</v>
      </c>
      <c r="K163" s="45"/>
      <c r="L163" s="46"/>
      <c r="M163" s="47">
        <f t="shared" si="11"/>
        <v>0</v>
      </c>
      <c r="N163" s="110"/>
      <c r="Q163" s="48">
        <v>0.54861111111112704</v>
      </c>
      <c r="R163" s="49">
        <v>0.55208333333334902</v>
      </c>
      <c r="S163" s="45"/>
      <c r="T163" s="46"/>
      <c r="U163" s="47">
        <f t="shared" si="12"/>
        <v>0</v>
      </c>
      <c r="V163" s="110"/>
      <c r="Y163" s="48">
        <v>0.54861111111112704</v>
      </c>
      <c r="Z163" s="49">
        <v>0.55208333333334902</v>
      </c>
      <c r="AA163" s="45"/>
      <c r="AB163" s="46"/>
      <c r="AC163" s="47">
        <f t="shared" si="13"/>
        <v>0</v>
      </c>
      <c r="AD163" s="110"/>
      <c r="AG163" s="48">
        <v>0.54861111111112704</v>
      </c>
      <c r="AH163" s="49">
        <v>0.55208333333334902</v>
      </c>
      <c r="AI163" s="45"/>
      <c r="AJ163" s="46"/>
      <c r="AK163" s="47">
        <f t="shared" si="14"/>
        <v>0</v>
      </c>
      <c r="AL163" s="110"/>
    </row>
    <row r="164" spans="1:38" ht="16.5" thickBot="1">
      <c r="A164" s="48">
        <v>0.55208333333334902</v>
      </c>
      <c r="B164" s="49">
        <v>0.55555555555557101</v>
      </c>
      <c r="C164" s="45"/>
      <c r="D164" s="46"/>
      <c r="E164" s="47">
        <f t="shared" si="10"/>
        <v>0</v>
      </c>
      <c r="F164" s="110"/>
      <c r="G164" s="110"/>
      <c r="H164" s="110"/>
      <c r="I164" s="48">
        <v>0.55208333333334902</v>
      </c>
      <c r="J164" s="49">
        <v>0.55555555555557101</v>
      </c>
      <c r="K164" s="45"/>
      <c r="L164" s="46"/>
      <c r="M164" s="47">
        <f t="shared" si="11"/>
        <v>0</v>
      </c>
      <c r="N164" s="110"/>
      <c r="Q164" s="48">
        <v>0.55208333333334902</v>
      </c>
      <c r="R164" s="49">
        <v>0.55555555555557101</v>
      </c>
      <c r="S164" s="45"/>
      <c r="T164" s="46"/>
      <c r="U164" s="47">
        <f t="shared" si="12"/>
        <v>0</v>
      </c>
      <c r="V164" s="110"/>
      <c r="Y164" s="48">
        <v>0.55208333333334902</v>
      </c>
      <c r="Z164" s="49">
        <v>0.55555555555557101</v>
      </c>
      <c r="AA164" s="45"/>
      <c r="AB164" s="46"/>
      <c r="AC164" s="47">
        <f t="shared" si="13"/>
        <v>0</v>
      </c>
      <c r="AD164" s="110"/>
      <c r="AG164" s="48">
        <v>0.55208333333334902</v>
      </c>
      <c r="AH164" s="49">
        <v>0.55555555555557101</v>
      </c>
      <c r="AI164" s="45"/>
      <c r="AJ164" s="46"/>
      <c r="AK164" s="47">
        <f t="shared" si="14"/>
        <v>0</v>
      </c>
      <c r="AL164" s="110"/>
    </row>
    <row r="165" spans="1:38" ht="16.5" thickBot="1">
      <c r="A165" s="48">
        <v>0.55555555555557101</v>
      </c>
      <c r="B165" s="49">
        <v>0.559027777777794</v>
      </c>
      <c r="C165" s="45"/>
      <c r="D165" s="46"/>
      <c r="E165" s="47">
        <f t="shared" si="10"/>
        <v>0</v>
      </c>
      <c r="F165" s="110"/>
      <c r="G165" s="110"/>
      <c r="H165" s="110"/>
      <c r="I165" s="48">
        <v>0.55555555555557101</v>
      </c>
      <c r="J165" s="49">
        <v>0.559027777777794</v>
      </c>
      <c r="K165" s="45"/>
      <c r="L165" s="46"/>
      <c r="M165" s="47">
        <f t="shared" si="11"/>
        <v>0</v>
      </c>
      <c r="N165" s="110"/>
      <c r="Q165" s="48">
        <v>0.55555555555557101</v>
      </c>
      <c r="R165" s="49">
        <v>0.559027777777794</v>
      </c>
      <c r="S165" s="45"/>
      <c r="T165" s="46"/>
      <c r="U165" s="47">
        <f t="shared" si="12"/>
        <v>0</v>
      </c>
      <c r="V165" s="110"/>
      <c r="Y165" s="48">
        <v>0.55555555555557101</v>
      </c>
      <c r="Z165" s="49">
        <v>0.559027777777794</v>
      </c>
      <c r="AA165" s="45"/>
      <c r="AB165" s="46"/>
      <c r="AC165" s="47">
        <f t="shared" si="13"/>
        <v>0</v>
      </c>
      <c r="AD165" s="110"/>
      <c r="AG165" s="48">
        <v>0.55555555555557101</v>
      </c>
      <c r="AH165" s="49">
        <v>0.559027777777794</v>
      </c>
      <c r="AI165" s="45"/>
      <c r="AJ165" s="46"/>
      <c r="AK165" s="47">
        <f t="shared" si="14"/>
        <v>0</v>
      </c>
      <c r="AL165" s="110"/>
    </row>
    <row r="166" spans="1:38" ht="16.5" thickBot="1">
      <c r="A166" s="48">
        <v>0.559027777777794</v>
      </c>
      <c r="B166" s="49">
        <v>0.56250000000001599</v>
      </c>
      <c r="C166" s="45"/>
      <c r="D166" s="46"/>
      <c r="E166" s="47">
        <f t="shared" si="10"/>
        <v>0</v>
      </c>
      <c r="F166" s="110"/>
      <c r="G166" s="110"/>
      <c r="H166" s="110"/>
      <c r="I166" s="48">
        <v>0.559027777777794</v>
      </c>
      <c r="J166" s="49">
        <v>0.56250000000001599</v>
      </c>
      <c r="K166" s="45"/>
      <c r="L166" s="46"/>
      <c r="M166" s="47">
        <f t="shared" si="11"/>
        <v>0</v>
      </c>
      <c r="N166" s="110"/>
      <c r="Q166" s="48">
        <v>0.559027777777794</v>
      </c>
      <c r="R166" s="49">
        <v>0.56250000000001599</v>
      </c>
      <c r="S166" s="45"/>
      <c r="T166" s="46"/>
      <c r="U166" s="47">
        <f t="shared" si="12"/>
        <v>0</v>
      </c>
      <c r="V166" s="110"/>
      <c r="Y166" s="48">
        <v>0.559027777777794</v>
      </c>
      <c r="Z166" s="49">
        <v>0.56250000000001599</v>
      </c>
      <c r="AA166" s="45"/>
      <c r="AB166" s="46"/>
      <c r="AC166" s="47">
        <f t="shared" si="13"/>
        <v>0</v>
      </c>
      <c r="AD166" s="110"/>
      <c r="AG166" s="48">
        <v>0.559027777777794</v>
      </c>
      <c r="AH166" s="49">
        <v>0.56250000000001599</v>
      </c>
      <c r="AI166" s="45"/>
      <c r="AJ166" s="46"/>
      <c r="AK166" s="47">
        <f t="shared" si="14"/>
        <v>0</v>
      </c>
      <c r="AL166" s="110"/>
    </row>
    <row r="167" spans="1:38" ht="16.5" thickBot="1">
      <c r="A167" s="48">
        <v>0.56250000000001599</v>
      </c>
      <c r="B167" s="49">
        <v>0.56597222222223798</v>
      </c>
      <c r="C167" s="45"/>
      <c r="D167" s="46"/>
      <c r="E167" s="47">
        <f t="shared" si="10"/>
        <v>0</v>
      </c>
      <c r="F167" s="110"/>
      <c r="G167" s="110"/>
      <c r="H167" s="110"/>
      <c r="I167" s="48">
        <v>0.56250000000001599</v>
      </c>
      <c r="J167" s="49">
        <v>0.56597222222223798</v>
      </c>
      <c r="K167" s="45"/>
      <c r="L167" s="46"/>
      <c r="M167" s="47">
        <f t="shared" si="11"/>
        <v>0</v>
      </c>
      <c r="N167" s="110"/>
      <c r="Q167" s="48">
        <v>0.56250000000001599</v>
      </c>
      <c r="R167" s="49">
        <v>0.56597222222223798</v>
      </c>
      <c r="S167" s="45"/>
      <c r="T167" s="46"/>
      <c r="U167" s="47">
        <f t="shared" si="12"/>
        <v>0</v>
      </c>
      <c r="V167" s="110"/>
      <c r="Y167" s="48">
        <v>0.56250000000001599</v>
      </c>
      <c r="Z167" s="49">
        <v>0.56597222222223798</v>
      </c>
      <c r="AA167" s="45"/>
      <c r="AB167" s="46"/>
      <c r="AC167" s="47">
        <f t="shared" si="13"/>
        <v>0</v>
      </c>
      <c r="AD167" s="110"/>
      <c r="AG167" s="48">
        <v>0.56250000000001599</v>
      </c>
      <c r="AH167" s="49">
        <v>0.56597222222223798</v>
      </c>
      <c r="AI167" s="45"/>
      <c r="AJ167" s="46"/>
      <c r="AK167" s="47">
        <f t="shared" si="14"/>
        <v>0</v>
      </c>
      <c r="AL167" s="110"/>
    </row>
    <row r="168" spans="1:38" ht="16.5" thickBot="1">
      <c r="A168" s="48">
        <v>0.56597222222223798</v>
      </c>
      <c r="B168" s="49">
        <v>0.56944444444446096</v>
      </c>
      <c r="C168" s="45"/>
      <c r="D168" s="46"/>
      <c r="E168" s="47">
        <f t="shared" si="10"/>
        <v>0</v>
      </c>
      <c r="F168" s="110"/>
      <c r="G168" s="110"/>
      <c r="H168" s="110"/>
      <c r="I168" s="48">
        <v>0.56597222222223798</v>
      </c>
      <c r="J168" s="49">
        <v>0.56944444444446096</v>
      </c>
      <c r="K168" s="45"/>
      <c r="L168" s="46"/>
      <c r="M168" s="47">
        <f t="shared" si="11"/>
        <v>0</v>
      </c>
      <c r="N168" s="110"/>
      <c r="Q168" s="48">
        <v>0.56597222222223798</v>
      </c>
      <c r="R168" s="49">
        <v>0.56944444444446096</v>
      </c>
      <c r="S168" s="45"/>
      <c r="T168" s="46"/>
      <c r="U168" s="47">
        <f t="shared" si="12"/>
        <v>0</v>
      </c>
      <c r="V168" s="110"/>
      <c r="Y168" s="48">
        <v>0.56597222222223798</v>
      </c>
      <c r="Z168" s="49">
        <v>0.56944444444446096</v>
      </c>
      <c r="AA168" s="45"/>
      <c r="AB168" s="46"/>
      <c r="AC168" s="47">
        <f t="shared" si="13"/>
        <v>0</v>
      </c>
      <c r="AD168" s="110"/>
      <c r="AG168" s="48">
        <v>0.56597222222223798</v>
      </c>
      <c r="AH168" s="49">
        <v>0.56944444444446096</v>
      </c>
      <c r="AI168" s="45"/>
      <c r="AJ168" s="46"/>
      <c r="AK168" s="47">
        <f t="shared" si="14"/>
        <v>0</v>
      </c>
      <c r="AL168" s="110"/>
    </row>
    <row r="169" spans="1:38" ht="16.5" thickBot="1">
      <c r="A169" s="48">
        <v>0.56944444444446096</v>
      </c>
      <c r="B169" s="49">
        <v>0.57291666666668295</v>
      </c>
      <c r="C169" s="45"/>
      <c r="D169" s="46"/>
      <c r="E169" s="47">
        <f t="shared" si="10"/>
        <v>0</v>
      </c>
      <c r="F169" s="110"/>
      <c r="G169" s="110"/>
      <c r="H169" s="110"/>
      <c r="I169" s="48">
        <v>0.56944444444446096</v>
      </c>
      <c r="J169" s="49">
        <v>0.57291666666668295</v>
      </c>
      <c r="K169" s="45"/>
      <c r="L169" s="46"/>
      <c r="M169" s="47">
        <f t="shared" si="11"/>
        <v>0</v>
      </c>
      <c r="N169" s="110"/>
      <c r="Q169" s="48">
        <v>0.56944444444446096</v>
      </c>
      <c r="R169" s="49">
        <v>0.57291666666668295</v>
      </c>
      <c r="S169" s="45"/>
      <c r="T169" s="46"/>
      <c r="U169" s="47">
        <f t="shared" si="12"/>
        <v>0</v>
      </c>
      <c r="V169" s="110"/>
      <c r="Y169" s="48">
        <v>0.56944444444446096</v>
      </c>
      <c r="Z169" s="49">
        <v>0.57291666666668295</v>
      </c>
      <c r="AA169" s="45"/>
      <c r="AB169" s="46"/>
      <c r="AC169" s="47">
        <f t="shared" si="13"/>
        <v>0</v>
      </c>
      <c r="AD169" s="110"/>
      <c r="AG169" s="48">
        <v>0.56944444444446096</v>
      </c>
      <c r="AH169" s="49">
        <v>0.57291666666668295</v>
      </c>
      <c r="AI169" s="45"/>
      <c r="AJ169" s="46"/>
      <c r="AK169" s="47">
        <f t="shared" si="14"/>
        <v>0</v>
      </c>
      <c r="AL169" s="110"/>
    </row>
    <row r="170" spans="1:38" ht="16.5" thickBot="1">
      <c r="A170" s="48">
        <v>0.57291666666668295</v>
      </c>
      <c r="B170" s="49">
        <v>0.57638888888890505</v>
      </c>
      <c r="C170" s="45"/>
      <c r="D170" s="46"/>
      <c r="E170" s="47">
        <f t="shared" si="10"/>
        <v>0</v>
      </c>
      <c r="F170" s="110"/>
      <c r="G170" s="110"/>
      <c r="H170" s="110"/>
      <c r="I170" s="48">
        <v>0.57291666666668295</v>
      </c>
      <c r="J170" s="49">
        <v>0.57638888888890505</v>
      </c>
      <c r="K170" s="45"/>
      <c r="L170" s="46"/>
      <c r="M170" s="47">
        <f t="shared" si="11"/>
        <v>0</v>
      </c>
      <c r="N170" s="110"/>
      <c r="Q170" s="48">
        <v>0.57291666666668295</v>
      </c>
      <c r="R170" s="49">
        <v>0.57638888888890505</v>
      </c>
      <c r="S170" s="45"/>
      <c r="T170" s="46"/>
      <c r="U170" s="47">
        <f t="shared" si="12"/>
        <v>0</v>
      </c>
      <c r="V170" s="110"/>
      <c r="Y170" s="48">
        <v>0.57291666666668295</v>
      </c>
      <c r="Z170" s="49">
        <v>0.57638888888890505</v>
      </c>
      <c r="AA170" s="45"/>
      <c r="AB170" s="46"/>
      <c r="AC170" s="47">
        <f t="shared" si="13"/>
        <v>0</v>
      </c>
      <c r="AD170" s="110"/>
      <c r="AG170" s="48">
        <v>0.57291666666668295</v>
      </c>
      <c r="AH170" s="49">
        <v>0.57638888888890505</v>
      </c>
      <c r="AI170" s="45"/>
      <c r="AJ170" s="46"/>
      <c r="AK170" s="47">
        <f t="shared" si="14"/>
        <v>0</v>
      </c>
      <c r="AL170" s="110"/>
    </row>
    <row r="171" spans="1:38" ht="16.5" thickBot="1">
      <c r="A171" s="48">
        <v>0.57638888888890505</v>
      </c>
      <c r="B171" s="49">
        <v>0.57986111111112804</v>
      </c>
      <c r="C171" s="45"/>
      <c r="D171" s="46"/>
      <c r="E171" s="47">
        <f t="shared" si="10"/>
        <v>0</v>
      </c>
      <c r="F171" s="110"/>
      <c r="G171" s="110"/>
      <c r="H171" s="110"/>
      <c r="I171" s="48">
        <v>0.57638888888890505</v>
      </c>
      <c r="J171" s="49">
        <v>0.57986111111112804</v>
      </c>
      <c r="K171" s="45"/>
      <c r="L171" s="46"/>
      <c r="M171" s="47">
        <f t="shared" si="11"/>
        <v>0</v>
      </c>
      <c r="N171" s="110"/>
      <c r="Q171" s="48">
        <v>0.57638888888890505</v>
      </c>
      <c r="R171" s="49">
        <v>0.57986111111112804</v>
      </c>
      <c r="S171" s="45"/>
      <c r="T171" s="46"/>
      <c r="U171" s="47">
        <f t="shared" si="12"/>
        <v>0</v>
      </c>
      <c r="V171" s="110"/>
      <c r="Y171" s="48">
        <v>0.57638888888890505</v>
      </c>
      <c r="Z171" s="49">
        <v>0.57986111111112804</v>
      </c>
      <c r="AA171" s="45"/>
      <c r="AB171" s="46"/>
      <c r="AC171" s="47">
        <f t="shared" si="13"/>
        <v>0</v>
      </c>
      <c r="AD171" s="110"/>
      <c r="AG171" s="48">
        <v>0.57638888888890505</v>
      </c>
      <c r="AH171" s="49">
        <v>0.57986111111112804</v>
      </c>
      <c r="AI171" s="45"/>
      <c r="AJ171" s="46"/>
      <c r="AK171" s="47">
        <f t="shared" si="14"/>
        <v>0</v>
      </c>
      <c r="AL171" s="110"/>
    </row>
    <row r="172" spans="1:38" ht="16.5" thickBot="1">
      <c r="A172" s="48">
        <v>0.57986111111112804</v>
      </c>
      <c r="B172" s="49">
        <v>0.58333333333335002</v>
      </c>
      <c r="C172" s="45"/>
      <c r="D172" s="46"/>
      <c r="E172" s="47">
        <f t="shared" si="10"/>
        <v>0</v>
      </c>
      <c r="F172" s="110"/>
      <c r="G172" s="110"/>
      <c r="H172" s="110"/>
      <c r="I172" s="48">
        <v>0.57986111111112804</v>
      </c>
      <c r="J172" s="49">
        <v>0.58333333333335002</v>
      </c>
      <c r="K172" s="45"/>
      <c r="L172" s="46"/>
      <c r="M172" s="47">
        <f t="shared" si="11"/>
        <v>0</v>
      </c>
      <c r="N172" s="110"/>
      <c r="Q172" s="48">
        <v>0.57986111111112804</v>
      </c>
      <c r="R172" s="49">
        <v>0.58333333333335002</v>
      </c>
      <c r="S172" s="45"/>
      <c r="T172" s="46"/>
      <c r="U172" s="47">
        <f t="shared" si="12"/>
        <v>0</v>
      </c>
      <c r="V172" s="110"/>
      <c r="Y172" s="48">
        <v>0.57986111111112804</v>
      </c>
      <c r="Z172" s="49">
        <v>0.58333333333335002</v>
      </c>
      <c r="AA172" s="45"/>
      <c r="AB172" s="46"/>
      <c r="AC172" s="47">
        <f t="shared" si="13"/>
        <v>0</v>
      </c>
      <c r="AD172" s="110"/>
      <c r="AG172" s="48">
        <v>0.57986111111112804</v>
      </c>
      <c r="AH172" s="49">
        <v>0.58333333333335002</v>
      </c>
      <c r="AI172" s="45"/>
      <c r="AJ172" s="46"/>
      <c r="AK172" s="47">
        <f t="shared" si="14"/>
        <v>0</v>
      </c>
      <c r="AL172" s="110"/>
    </row>
    <row r="173" spans="1:38" ht="16.5" thickBot="1">
      <c r="A173" s="48">
        <v>0.58333333333335002</v>
      </c>
      <c r="B173" s="49">
        <v>0.58680555555557201</v>
      </c>
      <c r="C173" s="45"/>
      <c r="D173" s="46"/>
      <c r="E173" s="47">
        <f t="shared" si="10"/>
        <v>0</v>
      </c>
      <c r="F173" s="110"/>
      <c r="G173" s="110"/>
      <c r="H173" s="110"/>
      <c r="I173" s="48">
        <v>0.58333333333335002</v>
      </c>
      <c r="J173" s="49">
        <v>0.58680555555557201</v>
      </c>
      <c r="K173" s="45"/>
      <c r="L173" s="46"/>
      <c r="M173" s="47">
        <f t="shared" si="11"/>
        <v>0</v>
      </c>
      <c r="N173" s="110"/>
      <c r="Q173" s="48">
        <v>0.58333333333335002</v>
      </c>
      <c r="R173" s="49">
        <v>0.58680555555557201</v>
      </c>
      <c r="S173" s="45"/>
      <c r="T173" s="46"/>
      <c r="U173" s="47">
        <f t="shared" si="12"/>
        <v>0</v>
      </c>
      <c r="V173" s="110"/>
      <c r="Y173" s="48">
        <v>0.58333333333335002</v>
      </c>
      <c r="Z173" s="49">
        <v>0.58680555555557201</v>
      </c>
      <c r="AA173" s="45"/>
      <c r="AB173" s="46"/>
      <c r="AC173" s="47">
        <f t="shared" si="13"/>
        <v>0</v>
      </c>
      <c r="AD173" s="110"/>
      <c r="AG173" s="48">
        <v>0.58333333333335002</v>
      </c>
      <c r="AH173" s="49">
        <v>0.58680555555557201</v>
      </c>
      <c r="AI173" s="45"/>
      <c r="AJ173" s="46"/>
      <c r="AK173" s="47">
        <f t="shared" si="14"/>
        <v>0</v>
      </c>
      <c r="AL173" s="110"/>
    </row>
    <row r="174" spans="1:38" ht="16.5" thickBot="1">
      <c r="A174" s="48">
        <v>0.58680555555557201</v>
      </c>
      <c r="B174" s="49">
        <v>0.590277777777795</v>
      </c>
      <c r="C174" s="45"/>
      <c r="D174" s="46"/>
      <c r="E174" s="47">
        <f t="shared" si="10"/>
        <v>0</v>
      </c>
      <c r="F174" s="110"/>
      <c r="G174" s="110"/>
      <c r="H174" s="110"/>
      <c r="I174" s="48">
        <v>0.58680555555557201</v>
      </c>
      <c r="J174" s="49">
        <v>0.590277777777795</v>
      </c>
      <c r="K174" s="45"/>
      <c r="L174" s="46"/>
      <c r="M174" s="47">
        <f t="shared" si="11"/>
        <v>0</v>
      </c>
      <c r="N174" s="110"/>
      <c r="Q174" s="48">
        <v>0.58680555555557201</v>
      </c>
      <c r="R174" s="49">
        <v>0.590277777777795</v>
      </c>
      <c r="S174" s="45"/>
      <c r="T174" s="46"/>
      <c r="U174" s="47">
        <f t="shared" si="12"/>
        <v>0</v>
      </c>
      <c r="V174" s="110"/>
      <c r="Y174" s="48">
        <v>0.58680555555557201</v>
      </c>
      <c r="Z174" s="49">
        <v>0.590277777777795</v>
      </c>
      <c r="AA174" s="45"/>
      <c r="AB174" s="46"/>
      <c r="AC174" s="47">
        <f t="shared" si="13"/>
        <v>0</v>
      </c>
      <c r="AD174" s="110"/>
      <c r="AG174" s="48">
        <v>0.58680555555557201</v>
      </c>
      <c r="AH174" s="49">
        <v>0.590277777777795</v>
      </c>
      <c r="AI174" s="45"/>
      <c r="AJ174" s="46"/>
      <c r="AK174" s="47">
        <f t="shared" si="14"/>
        <v>0</v>
      </c>
      <c r="AL174" s="110"/>
    </row>
    <row r="175" spans="1:38" ht="16.5" thickBot="1">
      <c r="A175" s="48">
        <v>0.590277777777795</v>
      </c>
      <c r="B175" s="49">
        <v>0.59375000000001699</v>
      </c>
      <c r="C175" s="45"/>
      <c r="D175" s="46"/>
      <c r="E175" s="47">
        <f t="shared" si="10"/>
        <v>0</v>
      </c>
      <c r="F175" s="110"/>
      <c r="G175" s="110"/>
      <c r="H175" s="110"/>
      <c r="I175" s="48">
        <v>0.590277777777795</v>
      </c>
      <c r="J175" s="49">
        <v>0.59375000000001699</v>
      </c>
      <c r="K175" s="45"/>
      <c r="L175" s="46"/>
      <c r="M175" s="47">
        <f t="shared" si="11"/>
        <v>0</v>
      </c>
      <c r="N175" s="110"/>
      <c r="Q175" s="48">
        <v>0.590277777777795</v>
      </c>
      <c r="R175" s="49">
        <v>0.59375000000001699</v>
      </c>
      <c r="S175" s="45"/>
      <c r="T175" s="46"/>
      <c r="U175" s="47">
        <f t="shared" si="12"/>
        <v>0</v>
      </c>
      <c r="V175" s="110"/>
      <c r="Y175" s="48">
        <v>0.590277777777795</v>
      </c>
      <c r="Z175" s="49">
        <v>0.59375000000001699</v>
      </c>
      <c r="AA175" s="45"/>
      <c r="AB175" s="46"/>
      <c r="AC175" s="47">
        <f t="shared" si="13"/>
        <v>0</v>
      </c>
      <c r="AD175" s="110"/>
      <c r="AG175" s="48">
        <v>0.590277777777795</v>
      </c>
      <c r="AH175" s="49">
        <v>0.59375000000001699</v>
      </c>
      <c r="AI175" s="45"/>
      <c r="AJ175" s="46"/>
      <c r="AK175" s="47">
        <f t="shared" si="14"/>
        <v>0</v>
      </c>
      <c r="AL175" s="110"/>
    </row>
    <row r="176" spans="1:38" ht="16.5" thickBot="1">
      <c r="A176" s="48">
        <v>0.59375000000001699</v>
      </c>
      <c r="B176" s="49">
        <v>0.59722222222223897</v>
      </c>
      <c r="C176" s="45"/>
      <c r="D176" s="46"/>
      <c r="E176" s="47">
        <f t="shared" si="10"/>
        <v>0</v>
      </c>
      <c r="F176" s="110"/>
      <c r="G176" s="110"/>
      <c r="H176" s="110"/>
      <c r="I176" s="48">
        <v>0.59375000000001699</v>
      </c>
      <c r="J176" s="49">
        <v>0.59722222222223897</v>
      </c>
      <c r="K176" s="45"/>
      <c r="L176" s="46"/>
      <c r="M176" s="47">
        <f t="shared" si="11"/>
        <v>0</v>
      </c>
      <c r="N176" s="110"/>
      <c r="Q176" s="48">
        <v>0.59375000000001699</v>
      </c>
      <c r="R176" s="49">
        <v>0.59722222222223897</v>
      </c>
      <c r="S176" s="45"/>
      <c r="T176" s="46"/>
      <c r="U176" s="47">
        <f t="shared" si="12"/>
        <v>0</v>
      </c>
      <c r="V176" s="110"/>
      <c r="Y176" s="48">
        <v>0.59375000000001699</v>
      </c>
      <c r="Z176" s="49">
        <v>0.59722222222223897</v>
      </c>
      <c r="AA176" s="45"/>
      <c r="AB176" s="46"/>
      <c r="AC176" s="47">
        <f t="shared" si="13"/>
        <v>0</v>
      </c>
      <c r="AD176" s="110"/>
      <c r="AG176" s="48">
        <v>0.59375000000001699</v>
      </c>
      <c r="AH176" s="49">
        <v>0.59722222222223897</v>
      </c>
      <c r="AI176" s="45"/>
      <c r="AJ176" s="46"/>
      <c r="AK176" s="47">
        <f t="shared" si="14"/>
        <v>0</v>
      </c>
      <c r="AL176" s="110"/>
    </row>
    <row r="177" spans="1:38" ht="16.5" thickBot="1">
      <c r="A177" s="48">
        <v>0.59722222222223897</v>
      </c>
      <c r="B177" s="49">
        <v>0.60069444444446196</v>
      </c>
      <c r="C177" s="45"/>
      <c r="D177" s="46"/>
      <c r="E177" s="47">
        <f t="shared" si="10"/>
        <v>0</v>
      </c>
      <c r="F177" s="110"/>
      <c r="G177" s="110"/>
      <c r="H177" s="110"/>
      <c r="I177" s="48">
        <v>0.59722222222223897</v>
      </c>
      <c r="J177" s="49">
        <v>0.60069444444446196</v>
      </c>
      <c r="K177" s="45"/>
      <c r="L177" s="46"/>
      <c r="M177" s="47">
        <f t="shared" si="11"/>
        <v>0</v>
      </c>
      <c r="N177" s="110"/>
      <c r="Q177" s="48">
        <v>0.59722222222223897</v>
      </c>
      <c r="R177" s="49">
        <v>0.60069444444446196</v>
      </c>
      <c r="S177" s="45"/>
      <c r="T177" s="46"/>
      <c r="U177" s="47">
        <f t="shared" si="12"/>
        <v>0</v>
      </c>
      <c r="V177" s="110"/>
      <c r="Y177" s="48">
        <v>0.59722222222223897</v>
      </c>
      <c r="Z177" s="49">
        <v>0.60069444444446196</v>
      </c>
      <c r="AA177" s="45"/>
      <c r="AB177" s="46"/>
      <c r="AC177" s="47">
        <f t="shared" si="13"/>
        <v>0</v>
      </c>
      <c r="AD177" s="110"/>
      <c r="AG177" s="48">
        <v>0.59722222222223897</v>
      </c>
      <c r="AH177" s="49">
        <v>0.60069444444446196</v>
      </c>
      <c r="AI177" s="45"/>
      <c r="AJ177" s="46"/>
      <c r="AK177" s="47">
        <f t="shared" si="14"/>
        <v>0</v>
      </c>
      <c r="AL177" s="110"/>
    </row>
    <row r="178" spans="1:38" ht="16.5" thickBot="1">
      <c r="A178" s="48">
        <v>0.60069444444446196</v>
      </c>
      <c r="B178" s="49">
        <v>0.60416666666668395</v>
      </c>
      <c r="C178" s="45"/>
      <c r="D178" s="46"/>
      <c r="E178" s="47">
        <f t="shared" si="10"/>
        <v>0</v>
      </c>
      <c r="F178" s="110"/>
      <c r="G178" s="110"/>
      <c r="H178" s="110"/>
      <c r="I178" s="48">
        <v>0.60069444444446196</v>
      </c>
      <c r="J178" s="49">
        <v>0.60416666666668395</v>
      </c>
      <c r="K178" s="45"/>
      <c r="L178" s="46"/>
      <c r="M178" s="47">
        <f t="shared" si="11"/>
        <v>0</v>
      </c>
      <c r="N178" s="110"/>
      <c r="Q178" s="48">
        <v>0.60069444444446196</v>
      </c>
      <c r="R178" s="49">
        <v>0.60416666666668395</v>
      </c>
      <c r="S178" s="45"/>
      <c r="T178" s="46"/>
      <c r="U178" s="47">
        <f t="shared" si="12"/>
        <v>0</v>
      </c>
      <c r="V178" s="110"/>
      <c r="Y178" s="48">
        <v>0.60069444444446196</v>
      </c>
      <c r="Z178" s="49">
        <v>0.60416666666668395</v>
      </c>
      <c r="AA178" s="45"/>
      <c r="AB178" s="46"/>
      <c r="AC178" s="47">
        <f t="shared" si="13"/>
        <v>0</v>
      </c>
      <c r="AD178" s="110"/>
      <c r="AG178" s="48">
        <v>0.60069444444446196</v>
      </c>
      <c r="AH178" s="49">
        <v>0.60416666666668395</v>
      </c>
      <c r="AI178" s="45"/>
      <c r="AJ178" s="46"/>
      <c r="AK178" s="47">
        <f t="shared" si="14"/>
        <v>0</v>
      </c>
      <c r="AL178" s="110"/>
    </row>
    <row r="179" spans="1:38" ht="16.5" thickBot="1">
      <c r="A179" s="48">
        <v>0.60416666666668395</v>
      </c>
      <c r="B179" s="49">
        <v>0.60763888888890605</v>
      </c>
      <c r="C179" s="45"/>
      <c r="D179" s="46"/>
      <c r="E179" s="47">
        <f t="shared" si="10"/>
        <v>0</v>
      </c>
      <c r="F179" s="110"/>
      <c r="G179" s="110"/>
      <c r="H179" s="110"/>
      <c r="I179" s="48">
        <v>0.60416666666668395</v>
      </c>
      <c r="J179" s="49">
        <v>0.60763888888890605</v>
      </c>
      <c r="K179" s="45"/>
      <c r="L179" s="46"/>
      <c r="M179" s="47">
        <f t="shared" si="11"/>
        <v>0</v>
      </c>
      <c r="N179" s="110"/>
      <c r="Q179" s="48">
        <v>0.60416666666668395</v>
      </c>
      <c r="R179" s="49">
        <v>0.60763888888890605</v>
      </c>
      <c r="S179" s="45"/>
      <c r="T179" s="46"/>
      <c r="U179" s="47">
        <f t="shared" si="12"/>
        <v>0</v>
      </c>
      <c r="V179" s="110"/>
      <c r="Y179" s="48">
        <v>0.60416666666668395</v>
      </c>
      <c r="Z179" s="49">
        <v>0.60763888888890605</v>
      </c>
      <c r="AA179" s="45"/>
      <c r="AB179" s="46"/>
      <c r="AC179" s="47">
        <f t="shared" si="13"/>
        <v>0</v>
      </c>
      <c r="AD179" s="110"/>
      <c r="AG179" s="48">
        <v>0.60416666666668395</v>
      </c>
      <c r="AH179" s="49">
        <v>0.60763888888890605</v>
      </c>
      <c r="AI179" s="45"/>
      <c r="AJ179" s="46"/>
      <c r="AK179" s="47">
        <f t="shared" si="14"/>
        <v>0</v>
      </c>
      <c r="AL179" s="110"/>
    </row>
    <row r="180" spans="1:38" ht="16.5" thickBot="1">
      <c r="A180" s="48">
        <v>0.60763888888890605</v>
      </c>
      <c r="B180" s="49">
        <v>0.61111111111112804</v>
      </c>
      <c r="C180" s="45"/>
      <c r="D180" s="46"/>
      <c r="E180" s="47">
        <f t="shared" si="10"/>
        <v>0</v>
      </c>
      <c r="F180" s="110"/>
      <c r="G180" s="110"/>
      <c r="H180" s="110"/>
      <c r="I180" s="48">
        <v>0.60763888888890605</v>
      </c>
      <c r="J180" s="49">
        <v>0.61111111111112804</v>
      </c>
      <c r="K180" s="45"/>
      <c r="L180" s="46"/>
      <c r="M180" s="47">
        <f t="shared" si="11"/>
        <v>0</v>
      </c>
      <c r="N180" s="110"/>
      <c r="Q180" s="48">
        <v>0.60763888888890605</v>
      </c>
      <c r="R180" s="49">
        <v>0.61111111111112804</v>
      </c>
      <c r="S180" s="45"/>
      <c r="T180" s="46"/>
      <c r="U180" s="47">
        <f t="shared" si="12"/>
        <v>0</v>
      </c>
      <c r="V180" s="110"/>
      <c r="Y180" s="48">
        <v>0.60763888888890605</v>
      </c>
      <c r="Z180" s="49">
        <v>0.61111111111112804</v>
      </c>
      <c r="AA180" s="45"/>
      <c r="AB180" s="46"/>
      <c r="AC180" s="47">
        <f t="shared" si="13"/>
        <v>0</v>
      </c>
      <c r="AD180" s="110"/>
      <c r="AG180" s="48">
        <v>0.60763888888890605</v>
      </c>
      <c r="AH180" s="49">
        <v>0.61111111111112804</v>
      </c>
      <c r="AI180" s="45"/>
      <c r="AJ180" s="46"/>
      <c r="AK180" s="47">
        <f t="shared" si="14"/>
        <v>0</v>
      </c>
      <c r="AL180" s="110"/>
    </row>
    <row r="181" spans="1:38" ht="16.5" thickBot="1">
      <c r="A181" s="48">
        <v>0.61111111111112804</v>
      </c>
      <c r="B181" s="49">
        <v>0.61458333333335102</v>
      </c>
      <c r="C181" s="45"/>
      <c r="D181" s="46"/>
      <c r="E181" s="47">
        <f t="shared" si="10"/>
        <v>0</v>
      </c>
      <c r="F181" s="110"/>
      <c r="G181" s="110"/>
      <c r="H181" s="110"/>
      <c r="I181" s="48">
        <v>0.61111111111112804</v>
      </c>
      <c r="J181" s="49">
        <v>0.61458333333335102</v>
      </c>
      <c r="K181" s="45"/>
      <c r="L181" s="46"/>
      <c r="M181" s="47">
        <f t="shared" si="11"/>
        <v>0</v>
      </c>
      <c r="N181" s="110"/>
      <c r="Q181" s="48">
        <v>0.61111111111112804</v>
      </c>
      <c r="R181" s="49">
        <v>0.61458333333335102</v>
      </c>
      <c r="S181" s="45"/>
      <c r="T181" s="46"/>
      <c r="U181" s="47">
        <f t="shared" si="12"/>
        <v>0</v>
      </c>
      <c r="V181" s="110"/>
      <c r="Y181" s="48">
        <v>0.61111111111112804</v>
      </c>
      <c r="Z181" s="49">
        <v>0.61458333333335102</v>
      </c>
      <c r="AA181" s="45"/>
      <c r="AB181" s="46"/>
      <c r="AC181" s="47">
        <f t="shared" si="13"/>
        <v>0</v>
      </c>
      <c r="AD181" s="110"/>
      <c r="AG181" s="48">
        <v>0.61111111111112804</v>
      </c>
      <c r="AH181" s="49">
        <v>0.61458333333335102</v>
      </c>
      <c r="AI181" s="45"/>
      <c r="AJ181" s="46"/>
      <c r="AK181" s="47">
        <f t="shared" si="14"/>
        <v>0</v>
      </c>
      <c r="AL181" s="110"/>
    </row>
    <row r="182" spans="1:38" ht="16.5" thickBot="1">
      <c r="A182" s="48">
        <v>0.61458333333335102</v>
      </c>
      <c r="B182" s="49">
        <v>0.61805555555557301</v>
      </c>
      <c r="C182" s="45"/>
      <c r="D182" s="46"/>
      <c r="E182" s="47">
        <f t="shared" si="10"/>
        <v>0</v>
      </c>
      <c r="F182" s="110"/>
      <c r="G182" s="110"/>
      <c r="H182" s="110"/>
      <c r="I182" s="48">
        <v>0.61458333333335102</v>
      </c>
      <c r="J182" s="49">
        <v>0.61805555555557301</v>
      </c>
      <c r="K182" s="45"/>
      <c r="L182" s="46"/>
      <c r="M182" s="47">
        <f t="shared" si="11"/>
        <v>0</v>
      </c>
      <c r="N182" s="110"/>
      <c r="Q182" s="48">
        <v>0.61458333333335102</v>
      </c>
      <c r="R182" s="49">
        <v>0.61805555555557301</v>
      </c>
      <c r="S182" s="45"/>
      <c r="T182" s="46"/>
      <c r="U182" s="47">
        <f t="shared" si="12"/>
        <v>0</v>
      </c>
      <c r="V182" s="110"/>
      <c r="Y182" s="48">
        <v>0.61458333333335102</v>
      </c>
      <c r="Z182" s="49">
        <v>0.61805555555557301</v>
      </c>
      <c r="AA182" s="45"/>
      <c r="AB182" s="46"/>
      <c r="AC182" s="47">
        <f t="shared" si="13"/>
        <v>0</v>
      </c>
      <c r="AD182" s="110"/>
      <c r="AG182" s="48">
        <v>0.61458333333335102</v>
      </c>
      <c r="AH182" s="49">
        <v>0.61805555555557301</v>
      </c>
      <c r="AI182" s="45"/>
      <c r="AJ182" s="46"/>
      <c r="AK182" s="47">
        <f t="shared" si="14"/>
        <v>0</v>
      </c>
      <c r="AL182" s="110"/>
    </row>
    <row r="183" spans="1:38" ht="16.5" thickBot="1">
      <c r="A183" s="48">
        <v>0.61805555555557301</v>
      </c>
      <c r="B183" s="49">
        <v>0.621527777777795</v>
      </c>
      <c r="C183" s="45"/>
      <c r="D183" s="46"/>
      <c r="E183" s="47">
        <f t="shared" si="10"/>
        <v>0</v>
      </c>
      <c r="F183" s="110"/>
      <c r="G183" s="110"/>
      <c r="H183" s="110"/>
      <c r="I183" s="48">
        <v>0.61805555555557301</v>
      </c>
      <c r="J183" s="49">
        <v>0.621527777777795</v>
      </c>
      <c r="K183" s="45"/>
      <c r="L183" s="46"/>
      <c r="M183" s="47">
        <f t="shared" si="11"/>
        <v>0</v>
      </c>
      <c r="N183" s="110"/>
      <c r="Q183" s="48">
        <v>0.61805555555557301</v>
      </c>
      <c r="R183" s="49">
        <v>0.621527777777795</v>
      </c>
      <c r="S183" s="45"/>
      <c r="T183" s="46"/>
      <c r="U183" s="47">
        <f t="shared" si="12"/>
        <v>0</v>
      </c>
      <c r="V183" s="110"/>
      <c r="Y183" s="48">
        <v>0.61805555555557301</v>
      </c>
      <c r="Z183" s="49">
        <v>0.621527777777795</v>
      </c>
      <c r="AA183" s="45"/>
      <c r="AB183" s="46"/>
      <c r="AC183" s="47">
        <f t="shared" si="13"/>
        <v>0</v>
      </c>
      <c r="AD183" s="110"/>
      <c r="AG183" s="48">
        <v>0.61805555555557301</v>
      </c>
      <c r="AH183" s="49">
        <v>0.621527777777795</v>
      </c>
      <c r="AI183" s="45"/>
      <c r="AJ183" s="46"/>
      <c r="AK183" s="47">
        <f t="shared" si="14"/>
        <v>0</v>
      </c>
      <c r="AL183" s="110"/>
    </row>
    <row r="184" spans="1:38" ht="16.5" thickBot="1">
      <c r="A184" s="48">
        <v>0.621527777777795</v>
      </c>
      <c r="B184" s="49">
        <v>0.62500000000001799</v>
      </c>
      <c r="C184" s="45"/>
      <c r="D184" s="46"/>
      <c r="E184" s="47">
        <f t="shared" si="10"/>
        <v>0</v>
      </c>
      <c r="F184" s="110"/>
      <c r="G184" s="110"/>
      <c r="H184" s="110"/>
      <c r="I184" s="48">
        <v>0.621527777777795</v>
      </c>
      <c r="J184" s="49">
        <v>0.62500000000001799</v>
      </c>
      <c r="K184" s="45"/>
      <c r="L184" s="46"/>
      <c r="M184" s="47">
        <f t="shared" si="11"/>
        <v>0</v>
      </c>
      <c r="N184" s="110"/>
      <c r="Q184" s="48">
        <v>0.621527777777795</v>
      </c>
      <c r="R184" s="49">
        <v>0.62500000000001799</v>
      </c>
      <c r="S184" s="45"/>
      <c r="T184" s="46"/>
      <c r="U184" s="47">
        <f t="shared" si="12"/>
        <v>0</v>
      </c>
      <c r="V184" s="110"/>
      <c r="Y184" s="48">
        <v>0.621527777777795</v>
      </c>
      <c r="Z184" s="49">
        <v>0.62500000000001799</v>
      </c>
      <c r="AA184" s="45"/>
      <c r="AB184" s="46"/>
      <c r="AC184" s="47">
        <f t="shared" si="13"/>
        <v>0</v>
      </c>
      <c r="AD184" s="110"/>
      <c r="AG184" s="48">
        <v>0.621527777777795</v>
      </c>
      <c r="AH184" s="49">
        <v>0.62500000000001799</v>
      </c>
      <c r="AI184" s="45"/>
      <c r="AJ184" s="46"/>
      <c r="AK184" s="47">
        <f t="shared" si="14"/>
        <v>0</v>
      </c>
      <c r="AL184" s="110"/>
    </row>
    <row r="185" spans="1:38" ht="16.5" thickBot="1">
      <c r="A185" s="48">
        <v>0.62500000000001799</v>
      </c>
      <c r="B185" s="49">
        <v>0.62847222222223997</v>
      </c>
      <c r="C185">
        <v>18</v>
      </c>
      <c r="D185">
        <v>17</v>
      </c>
      <c r="E185" s="47">
        <f t="shared" si="10"/>
        <v>35</v>
      </c>
      <c r="F185" s="110"/>
      <c r="G185" s="110"/>
      <c r="H185" s="110"/>
      <c r="I185" s="48">
        <v>0.62500000000001799</v>
      </c>
      <c r="J185" s="49">
        <v>0.62847222222223997</v>
      </c>
      <c r="K185">
        <v>6</v>
      </c>
      <c r="L185">
        <v>7</v>
      </c>
      <c r="M185" s="47">
        <f t="shared" si="11"/>
        <v>13</v>
      </c>
      <c r="N185" s="110"/>
      <c r="Q185" s="48">
        <v>0.62500000000001799</v>
      </c>
      <c r="R185" s="49">
        <v>0.62847222222223997</v>
      </c>
      <c r="S185">
        <v>10</v>
      </c>
      <c r="T185">
        <v>4</v>
      </c>
      <c r="U185" s="47">
        <f t="shared" si="12"/>
        <v>14</v>
      </c>
      <c r="V185" s="110"/>
      <c r="Y185" s="48">
        <v>0.62500000000001799</v>
      </c>
      <c r="Z185" s="49">
        <v>0.62847222222223997</v>
      </c>
      <c r="AA185">
        <v>9</v>
      </c>
      <c r="AB185">
        <v>19</v>
      </c>
      <c r="AC185" s="47">
        <f t="shared" si="13"/>
        <v>28</v>
      </c>
      <c r="AD185" s="110"/>
      <c r="AG185" s="48">
        <v>0.62500000000001799</v>
      </c>
      <c r="AH185" s="49">
        <v>0.62847222222223997</v>
      </c>
      <c r="AI185" s="45"/>
      <c r="AJ185" s="46"/>
      <c r="AK185" s="47">
        <f t="shared" si="14"/>
        <v>0</v>
      </c>
      <c r="AL185" s="110"/>
    </row>
    <row r="186" spans="1:38" ht="16.5" thickBot="1">
      <c r="A186" s="48">
        <v>0.62847222222223997</v>
      </c>
      <c r="B186" s="49">
        <v>0.63194444444446196</v>
      </c>
      <c r="C186">
        <v>5</v>
      </c>
      <c r="D186">
        <v>49</v>
      </c>
      <c r="E186" s="47">
        <f t="shared" si="10"/>
        <v>54</v>
      </c>
      <c r="F186" s="110"/>
      <c r="G186" s="110"/>
      <c r="H186" s="110"/>
      <c r="I186" s="48">
        <v>0.62847222222223997</v>
      </c>
      <c r="J186" s="49">
        <v>0.63194444444446196</v>
      </c>
      <c r="K186">
        <v>2</v>
      </c>
      <c r="L186">
        <v>14</v>
      </c>
      <c r="M186" s="47">
        <f t="shared" si="11"/>
        <v>16</v>
      </c>
      <c r="N186" s="110"/>
      <c r="Q186" s="48">
        <v>0.62847222222223997</v>
      </c>
      <c r="R186" s="49">
        <v>0.63194444444446196</v>
      </c>
      <c r="S186">
        <v>6</v>
      </c>
      <c r="T186">
        <v>6</v>
      </c>
      <c r="U186" s="47">
        <f t="shared" si="12"/>
        <v>12</v>
      </c>
      <c r="V186" s="110"/>
      <c r="Y186" s="48">
        <v>0.62847222222223997</v>
      </c>
      <c r="Z186" s="49">
        <v>0.63194444444446196</v>
      </c>
      <c r="AA186">
        <v>17</v>
      </c>
      <c r="AB186">
        <v>14</v>
      </c>
      <c r="AC186" s="47">
        <f t="shared" si="13"/>
        <v>31</v>
      </c>
      <c r="AD186" s="110"/>
      <c r="AG186" s="48">
        <v>0.62847222222223997</v>
      </c>
      <c r="AH186" s="49">
        <v>0.63194444444446196</v>
      </c>
      <c r="AI186" s="45"/>
      <c r="AJ186" s="46"/>
      <c r="AK186" s="47">
        <f t="shared" si="14"/>
        <v>0</v>
      </c>
      <c r="AL186" s="110"/>
    </row>
    <row r="187" spans="1:38" ht="16.5" thickBot="1">
      <c r="A187" s="48">
        <v>0.63194444444446196</v>
      </c>
      <c r="B187" s="49">
        <v>0.63541666666668495</v>
      </c>
      <c r="C187">
        <v>18</v>
      </c>
      <c r="D187">
        <v>21</v>
      </c>
      <c r="E187" s="47">
        <f t="shared" si="10"/>
        <v>39</v>
      </c>
      <c r="F187" s="110"/>
      <c r="G187" s="110"/>
      <c r="H187" s="110"/>
      <c r="I187" s="48">
        <v>0.63194444444446196</v>
      </c>
      <c r="J187" s="49">
        <v>0.63541666666668495</v>
      </c>
      <c r="K187">
        <v>4</v>
      </c>
      <c r="L187">
        <v>3</v>
      </c>
      <c r="M187" s="47">
        <f t="shared" si="11"/>
        <v>7</v>
      </c>
      <c r="N187" s="110"/>
      <c r="Q187" s="48">
        <v>0.63194444444446196</v>
      </c>
      <c r="R187" s="49">
        <v>0.63541666666668495</v>
      </c>
      <c r="S187">
        <v>3</v>
      </c>
      <c r="T187">
        <v>1</v>
      </c>
      <c r="U187" s="47">
        <f t="shared" si="12"/>
        <v>4</v>
      </c>
      <c r="V187" s="110"/>
      <c r="Y187" s="48">
        <v>0.63194444444446196</v>
      </c>
      <c r="Z187" s="49">
        <v>0.63541666666668495</v>
      </c>
      <c r="AA187">
        <v>11</v>
      </c>
      <c r="AB187">
        <v>15</v>
      </c>
      <c r="AC187" s="47">
        <f t="shared" si="13"/>
        <v>26</v>
      </c>
      <c r="AD187" s="110"/>
      <c r="AG187" s="48">
        <v>0.63194444444446196</v>
      </c>
      <c r="AH187" s="49">
        <v>0.63541666666668495</v>
      </c>
      <c r="AI187" s="45"/>
      <c r="AJ187" s="46"/>
      <c r="AK187" s="47">
        <f t="shared" si="14"/>
        <v>0</v>
      </c>
      <c r="AL187" s="110"/>
    </row>
    <row r="188" spans="1:38" ht="16.5" thickBot="1">
      <c r="A188" s="48">
        <v>0.63541666666668495</v>
      </c>
      <c r="B188" s="49">
        <v>0.63888888888890705</v>
      </c>
      <c r="C188">
        <v>6</v>
      </c>
      <c r="D188">
        <v>32</v>
      </c>
      <c r="E188" s="47">
        <f t="shared" si="10"/>
        <v>38</v>
      </c>
      <c r="F188" s="110"/>
      <c r="G188" s="110"/>
      <c r="H188" s="110"/>
      <c r="I188" s="48">
        <v>0.63541666666668495</v>
      </c>
      <c r="J188" s="49">
        <v>0.63888888888890705</v>
      </c>
      <c r="K188">
        <v>3</v>
      </c>
      <c r="L188">
        <v>9</v>
      </c>
      <c r="M188" s="47">
        <f t="shared" si="11"/>
        <v>12</v>
      </c>
      <c r="N188" s="110"/>
      <c r="Q188" s="48">
        <v>0.63541666666668495</v>
      </c>
      <c r="R188" s="49">
        <v>0.63888888888890705</v>
      </c>
      <c r="S188">
        <v>2</v>
      </c>
      <c r="T188">
        <v>5</v>
      </c>
      <c r="U188" s="47">
        <f t="shared" si="12"/>
        <v>7</v>
      </c>
      <c r="V188" s="110"/>
      <c r="Y188" s="48">
        <v>0.63541666666668495</v>
      </c>
      <c r="Z188" s="49">
        <v>0.63888888888890705</v>
      </c>
      <c r="AA188">
        <v>7</v>
      </c>
      <c r="AB188">
        <v>8</v>
      </c>
      <c r="AC188" s="47">
        <f t="shared" si="13"/>
        <v>15</v>
      </c>
      <c r="AD188" s="110"/>
      <c r="AG188" s="48">
        <v>0.63541666666668495</v>
      </c>
      <c r="AH188" s="49">
        <v>0.63888888888890705</v>
      </c>
      <c r="AI188" s="45"/>
      <c r="AJ188" s="46"/>
      <c r="AK188" s="47">
        <f t="shared" si="14"/>
        <v>0</v>
      </c>
      <c r="AL188" s="110"/>
    </row>
    <row r="189" spans="1:38" ht="16.5" thickBot="1">
      <c r="A189" s="48">
        <v>0.63888888888890705</v>
      </c>
      <c r="B189" s="49">
        <v>0.64236111111112904</v>
      </c>
      <c r="C189">
        <v>23</v>
      </c>
      <c r="D189">
        <v>24</v>
      </c>
      <c r="E189" s="47">
        <f t="shared" si="10"/>
        <v>47</v>
      </c>
      <c r="F189" s="110"/>
      <c r="G189" s="110"/>
      <c r="H189" s="110"/>
      <c r="I189" s="48">
        <v>0.63888888888890705</v>
      </c>
      <c r="J189" s="49">
        <v>0.64236111111112904</v>
      </c>
      <c r="K189">
        <v>3</v>
      </c>
      <c r="L189">
        <v>7</v>
      </c>
      <c r="M189" s="47">
        <f t="shared" si="11"/>
        <v>10</v>
      </c>
      <c r="N189" s="110"/>
      <c r="Q189" s="48">
        <v>0.63888888888890705</v>
      </c>
      <c r="R189" s="49">
        <v>0.64236111111112904</v>
      </c>
      <c r="S189">
        <v>3</v>
      </c>
      <c r="T189">
        <v>4</v>
      </c>
      <c r="U189" s="47">
        <f t="shared" si="12"/>
        <v>7</v>
      </c>
      <c r="V189" s="110"/>
      <c r="Y189" s="48">
        <v>0.63888888888890705</v>
      </c>
      <c r="Z189" s="49">
        <v>0.64236111111112904</v>
      </c>
      <c r="AA189">
        <v>13</v>
      </c>
      <c r="AB189">
        <v>11</v>
      </c>
      <c r="AC189" s="47">
        <f t="shared" si="13"/>
        <v>24</v>
      </c>
      <c r="AD189" s="110"/>
      <c r="AG189" s="48">
        <v>0.63888888888890705</v>
      </c>
      <c r="AH189" s="49">
        <v>0.64236111111112904</v>
      </c>
      <c r="AI189" s="45"/>
      <c r="AJ189" s="46"/>
      <c r="AK189" s="47">
        <f t="shared" si="14"/>
        <v>0</v>
      </c>
      <c r="AL189" s="110"/>
    </row>
    <row r="190" spans="1:38" ht="16.5" thickBot="1">
      <c r="A190" s="48">
        <v>0.64236111111112904</v>
      </c>
      <c r="B190" s="49">
        <v>0.64583333333335202</v>
      </c>
      <c r="C190">
        <v>18</v>
      </c>
      <c r="D190">
        <v>51</v>
      </c>
      <c r="E190" s="47">
        <f t="shared" si="10"/>
        <v>69</v>
      </c>
      <c r="F190" s="110"/>
      <c r="G190" s="110"/>
      <c r="H190" s="110"/>
      <c r="I190" s="48">
        <v>0.64236111111112904</v>
      </c>
      <c r="J190" s="49">
        <v>0.64583333333335202</v>
      </c>
      <c r="K190">
        <v>2</v>
      </c>
      <c r="L190">
        <v>10</v>
      </c>
      <c r="M190" s="47">
        <f t="shared" si="11"/>
        <v>12</v>
      </c>
      <c r="N190" s="110"/>
      <c r="Q190" s="48">
        <v>0.64236111111112904</v>
      </c>
      <c r="R190" s="49">
        <v>0.64583333333335202</v>
      </c>
      <c r="S190">
        <v>7</v>
      </c>
      <c r="T190">
        <v>3</v>
      </c>
      <c r="U190" s="47">
        <f t="shared" si="12"/>
        <v>10</v>
      </c>
      <c r="V190" s="110"/>
      <c r="Y190" s="48">
        <v>0.64236111111112904</v>
      </c>
      <c r="Z190" s="49">
        <v>0.64583333333335202</v>
      </c>
      <c r="AA190">
        <v>12</v>
      </c>
      <c r="AB190">
        <v>11</v>
      </c>
      <c r="AC190" s="47">
        <f t="shared" si="13"/>
        <v>23</v>
      </c>
      <c r="AD190" s="110"/>
      <c r="AG190" s="48">
        <v>0.64236111111112904</v>
      </c>
      <c r="AH190" s="49">
        <v>0.64583333333335202</v>
      </c>
      <c r="AI190" s="45"/>
      <c r="AJ190" s="46"/>
      <c r="AK190" s="47">
        <f t="shared" si="14"/>
        <v>0</v>
      </c>
      <c r="AL190" s="110"/>
    </row>
    <row r="191" spans="1:38" ht="16.5" thickBot="1">
      <c r="A191" s="48">
        <v>0.64583333333335202</v>
      </c>
      <c r="B191" s="49">
        <v>0.64930555555557401</v>
      </c>
      <c r="C191">
        <v>9</v>
      </c>
      <c r="D191">
        <v>42</v>
      </c>
      <c r="E191" s="47">
        <f t="shared" si="10"/>
        <v>51</v>
      </c>
      <c r="F191" s="110"/>
      <c r="G191" s="110"/>
      <c r="H191" s="110"/>
      <c r="I191" s="48">
        <v>0.64583333333335202</v>
      </c>
      <c r="J191" s="49">
        <v>0.64930555555557401</v>
      </c>
      <c r="K191">
        <v>3</v>
      </c>
      <c r="L191">
        <v>4</v>
      </c>
      <c r="M191" s="47">
        <f t="shared" si="11"/>
        <v>7</v>
      </c>
      <c r="N191" s="110"/>
      <c r="Q191" s="48">
        <v>0.64583333333335202</v>
      </c>
      <c r="R191" s="49">
        <v>0.64930555555557401</v>
      </c>
      <c r="S191">
        <v>3</v>
      </c>
      <c r="T191">
        <v>8</v>
      </c>
      <c r="U191" s="47">
        <f t="shared" si="12"/>
        <v>11</v>
      </c>
      <c r="V191" s="110"/>
      <c r="Y191" s="48">
        <v>0.64583333333335202</v>
      </c>
      <c r="Z191" s="49">
        <v>0.64930555555557401</v>
      </c>
      <c r="AA191">
        <v>8</v>
      </c>
      <c r="AB191">
        <v>17</v>
      </c>
      <c r="AC191" s="47">
        <f t="shared" si="13"/>
        <v>25</v>
      </c>
      <c r="AD191" s="110"/>
      <c r="AG191" s="48">
        <v>0.64583333333335202</v>
      </c>
      <c r="AH191" s="49">
        <v>0.64930555555557401</v>
      </c>
      <c r="AI191" s="45"/>
      <c r="AJ191" s="46"/>
      <c r="AK191" s="47">
        <f t="shared" si="14"/>
        <v>0</v>
      </c>
      <c r="AL191" s="110"/>
    </row>
    <row r="192" spans="1:38" ht="16.5" thickBot="1">
      <c r="A192" s="48">
        <v>0.64930555555557401</v>
      </c>
      <c r="B192" s="49">
        <v>0.652777777777796</v>
      </c>
      <c r="C192">
        <v>10</v>
      </c>
      <c r="D192">
        <v>10</v>
      </c>
      <c r="E192" s="47">
        <f t="shared" si="10"/>
        <v>20</v>
      </c>
      <c r="F192" s="110"/>
      <c r="G192" s="110"/>
      <c r="H192" s="110"/>
      <c r="I192" s="48">
        <v>0.64930555555557401</v>
      </c>
      <c r="J192" s="49">
        <v>0.652777777777796</v>
      </c>
      <c r="K192">
        <v>2</v>
      </c>
      <c r="L192">
        <v>9</v>
      </c>
      <c r="M192" s="47">
        <f t="shared" si="11"/>
        <v>11</v>
      </c>
      <c r="N192" s="110"/>
      <c r="Q192" s="48">
        <v>0.64930555555557401</v>
      </c>
      <c r="R192" s="49">
        <v>0.652777777777796</v>
      </c>
      <c r="S192">
        <v>2</v>
      </c>
      <c r="T192">
        <v>5</v>
      </c>
      <c r="U192" s="47">
        <f t="shared" si="12"/>
        <v>7</v>
      </c>
      <c r="V192" s="110"/>
      <c r="Y192" s="48">
        <v>0.64930555555557401</v>
      </c>
      <c r="Z192" s="49">
        <v>0.652777777777796</v>
      </c>
      <c r="AA192">
        <v>21</v>
      </c>
      <c r="AB192">
        <v>13</v>
      </c>
      <c r="AC192" s="47">
        <f t="shared" si="13"/>
        <v>34</v>
      </c>
      <c r="AD192" s="110"/>
      <c r="AG192" s="48">
        <v>0.64930555555557401</v>
      </c>
      <c r="AH192" s="49">
        <v>0.652777777777796</v>
      </c>
      <c r="AI192" s="45"/>
      <c r="AJ192" s="46"/>
      <c r="AK192" s="47">
        <f t="shared" si="14"/>
        <v>0</v>
      </c>
      <c r="AL192" s="110"/>
    </row>
    <row r="193" spans="1:38" ht="16.5" thickBot="1">
      <c r="A193" s="48">
        <v>0.652777777777796</v>
      </c>
      <c r="B193" s="49">
        <v>0.65625000000001898</v>
      </c>
      <c r="C193">
        <v>12</v>
      </c>
      <c r="D193">
        <v>39</v>
      </c>
      <c r="E193" s="47">
        <f t="shared" si="10"/>
        <v>51</v>
      </c>
      <c r="F193" s="110"/>
      <c r="G193" s="110"/>
      <c r="H193" s="110"/>
      <c r="I193" s="48">
        <v>0.652777777777796</v>
      </c>
      <c r="J193" s="49">
        <v>0.65625000000001898</v>
      </c>
      <c r="K193">
        <v>6</v>
      </c>
      <c r="L193">
        <v>13</v>
      </c>
      <c r="M193" s="47">
        <f t="shared" si="11"/>
        <v>19</v>
      </c>
      <c r="N193" s="110"/>
      <c r="Q193" s="48">
        <v>0.652777777777796</v>
      </c>
      <c r="R193" s="49">
        <v>0.65625000000001898</v>
      </c>
      <c r="S193">
        <v>5</v>
      </c>
      <c r="T193">
        <v>8</v>
      </c>
      <c r="U193" s="47">
        <f t="shared" si="12"/>
        <v>13</v>
      </c>
      <c r="V193" s="110"/>
      <c r="Y193" s="48">
        <v>0.652777777777796</v>
      </c>
      <c r="Z193" s="49">
        <v>0.65625000000001898</v>
      </c>
      <c r="AA193">
        <v>9</v>
      </c>
      <c r="AB193">
        <v>11</v>
      </c>
      <c r="AC193" s="47">
        <f t="shared" si="13"/>
        <v>20</v>
      </c>
      <c r="AD193" s="110"/>
      <c r="AG193" s="48">
        <v>0.652777777777796</v>
      </c>
      <c r="AH193" s="49">
        <v>0.65625000000001898</v>
      </c>
      <c r="AI193" s="45"/>
      <c r="AJ193" s="46"/>
      <c r="AK193" s="47">
        <f t="shared" si="14"/>
        <v>0</v>
      </c>
      <c r="AL193" s="110"/>
    </row>
    <row r="194" spans="1:38" ht="16.5" thickBot="1">
      <c r="A194" s="48">
        <v>0.65625000000001898</v>
      </c>
      <c r="B194" s="49">
        <v>0.65972222222224097</v>
      </c>
      <c r="C194">
        <v>16</v>
      </c>
      <c r="D194">
        <v>38</v>
      </c>
      <c r="E194" s="47">
        <f t="shared" si="10"/>
        <v>54</v>
      </c>
      <c r="F194" s="110"/>
      <c r="G194" s="110"/>
      <c r="H194" s="110"/>
      <c r="I194" s="48">
        <v>0.65625000000001898</v>
      </c>
      <c r="J194" s="49">
        <v>0.65972222222224097</v>
      </c>
      <c r="K194">
        <v>2</v>
      </c>
      <c r="L194">
        <v>9</v>
      </c>
      <c r="M194" s="47">
        <f t="shared" si="11"/>
        <v>11</v>
      </c>
      <c r="N194" s="110"/>
      <c r="Q194" s="48">
        <v>0.65625000000001898</v>
      </c>
      <c r="R194" s="49">
        <v>0.65972222222224097</v>
      </c>
      <c r="S194">
        <v>5</v>
      </c>
      <c r="T194">
        <v>9</v>
      </c>
      <c r="U194" s="47">
        <f t="shared" si="12"/>
        <v>14</v>
      </c>
      <c r="V194" s="110"/>
      <c r="Y194" s="48">
        <v>0.65625000000001898</v>
      </c>
      <c r="Z194" s="49">
        <v>0.65972222222224097</v>
      </c>
      <c r="AA194">
        <v>18</v>
      </c>
      <c r="AB194">
        <v>16</v>
      </c>
      <c r="AC194" s="47">
        <f t="shared" si="13"/>
        <v>34</v>
      </c>
      <c r="AD194" s="110"/>
      <c r="AG194" s="48">
        <v>0.65625000000001898</v>
      </c>
      <c r="AH194" s="49">
        <v>0.65972222222224097</v>
      </c>
      <c r="AI194" s="45"/>
      <c r="AJ194" s="46"/>
      <c r="AK194" s="47">
        <f t="shared" si="14"/>
        <v>0</v>
      </c>
      <c r="AL194" s="110"/>
    </row>
    <row r="195" spans="1:38" ht="16.5" thickBot="1">
      <c r="A195" s="48">
        <v>0.65972222222224097</v>
      </c>
      <c r="B195" s="49">
        <v>0.66319444444446296</v>
      </c>
      <c r="C195">
        <v>12</v>
      </c>
      <c r="D195">
        <v>31</v>
      </c>
      <c r="E195" s="47">
        <f t="shared" si="10"/>
        <v>43</v>
      </c>
      <c r="F195" s="110"/>
      <c r="G195" s="110"/>
      <c r="H195" s="110"/>
      <c r="I195" s="48">
        <v>0.65972222222224097</v>
      </c>
      <c r="J195" s="49">
        <v>0.66319444444446296</v>
      </c>
      <c r="K195">
        <v>3</v>
      </c>
      <c r="L195">
        <v>15</v>
      </c>
      <c r="M195" s="47">
        <f t="shared" si="11"/>
        <v>18</v>
      </c>
      <c r="N195" s="110"/>
      <c r="Q195" s="48">
        <v>0.65972222222224097</v>
      </c>
      <c r="R195" s="49">
        <v>0.66319444444446296</v>
      </c>
      <c r="S195">
        <v>3</v>
      </c>
      <c r="T195">
        <v>5</v>
      </c>
      <c r="U195" s="47">
        <f t="shared" si="12"/>
        <v>8</v>
      </c>
      <c r="V195" s="110"/>
      <c r="Y195" s="48">
        <v>0.65972222222224097</v>
      </c>
      <c r="Z195" s="49">
        <v>0.66319444444446296</v>
      </c>
      <c r="AA195">
        <v>10</v>
      </c>
      <c r="AB195">
        <v>24</v>
      </c>
      <c r="AC195" s="47">
        <f t="shared" si="13"/>
        <v>34</v>
      </c>
      <c r="AD195" s="110"/>
      <c r="AG195" s="48">
        <v>0.65972222222224097</v>
      </c>
      <c r="AH195" s="49">
        <v>0.66319444444446296</v>
      </c>
      <c r="AI195" s="45"/>
      <c r="AJ195" s="46"/>
      <c r="AK195" s="47">
        <f t="shared" si="14"/>
        <v>0</v>
      </c>
      <c r="AL195" s="110"/>
    </row>
    <row r="196" spans="1:38" ht="16.5" thickBot="1">
      <c r="A196" s="48">
        <v>0.66319444444446296</v>
      </c>
      <c r="B196" s="49">
        <v>0.66666666666668595</v>
      </c>
      <c r="C196">
        <v>35</v>
      </c>
      <c r="D196">
        <v>23</v>
      </c>
      <c r="E196" s="47">
        <f t="shared" si="10"/>
        <v>58</v>
      </c>
      <c r="F196" s="110"/>
      <c r="G196" s="110"/>
      <c r="H196" s="110"/>
      <c r="I196" s="48">
        <v>0.66319444444446296</v>
      </c>
      <c r="J196" s="49">
        <v>0.66666666666668595</v>
      </c>
      <c r="K196">
        <v>4</v>
      </c>
      <c r="L196">
        <v>4</v>
      </c>
      <c r="M196" s="47">
        <f t="shared" si="11"/>
        <v>8</v>
      </c>
      <c r="N196" s="110"/>
      <c r="Q196" s="48">
        <v>0.66319444444446296</v>
      </c>
      <c r="R196" s="49">
        <v>0.66666666666668595</v>
      </c>
      <c r="S196">
        <v>8</v>
      </c>
      <c r="T196">
        <v>18</v>
      </c>
      <c r="U196" s="47">
        <f t="shared" si="12"/>
        <v>26</v>
      </c>
      <c r="V196" s="110"/>
      <c r="Y196" s="48">
        <v>0.66319444444446296</v>
      </c>
      <c r="Z196" s="49">
        <v>0.66666666666668595</v>
      </c>
      <c r="AA196">
        <v>16</v>
      </c>
      <c r="AB196">
        <v>16</v>
      </c>
      <c r="AC196" s="47">
        <f t="shared" si="13"/>
        <v>32</v>
      </c>
      <c r="AD196" s="110"/>
      <c r="AG196" s="48">
        <v>0.66319444444446296</v>
      </c>
      <c r="AH196" s="49">
        <v>0.66666666666668595</v>
      </c>
      <c r="AI196" s="45"/>
      <c r="AJ196" s="46"/>
      <c r="AK196" s="47">
        <f t="shared" si="14"/>
        <v>0</v>
      </c>
      <c r="AL196" s="110"/>
    </row>
    <row r="197" spans="1:38" ht="16.5" thickBot="1">
      <c r="A197" s="48">
        <v>0.66666666666668595</v>
      </c>
      <c r="B197" s="49">
        <v>0.67013888888890805</v>
      </c>
      <c r="C197">
        <v>7</v>
      </c>
      <c r="D197">
        <v>39</v>
      </c>
      <c r="E197" s="47">
        <f t="shared" si="10"/>
        <v>46</v>
      </c>
      <c r="F197" s="110"/>
      <c r="G197" s="110"/>
      <c r="H197" s="110"/>
      <c r="I197" s="48">
        <v>0.66666666666668595</v>
      </c>
      <c r="J197" s="49">
        <v>0.67013888888890805</v>
      </c>
      <c r="K197">
        <v>5</v>
      </c>
      <c r="L197">
        <v>6</v>
      </c>
      <c r="M197" s="47">
        <f t="shared" si="11"/>
        <v>11</v>
      </c>
      <c r="N197" s="110"/>
      <c r="Q197" s="48">
        <v>0.66666666666668595</v>
      </c>
      <c r="R197" s="49">
        <v>0.67013888888890805</v>
      </c>
      <c r="S197">
        <v>2</v>
      </c>
      <c r="T197">
        <v>16</v>
      </c>
      <c r="U197" s="47">
        <f t="shared" si="12"/>
        <v>18</v>
      </c>
      <c r="V197" s="110"/>
      <c r="Y197" s="48">
        <v>0.66666666666668595</v>
      </c>
      <c r="Z197" s="49">
        <v>0.67013888888890805</v>
      </c>
      <c r="AA197">
        <v>12</v>
      </c>
      <c r="AB197">
        <v>21</v>
      </c>
      <c r="AC197" s="47">
        <f t="shared" si="13"/>
        <v>33</v>
      </c>
      <c r="AD197" s="110"/>
      <c r="AG197" s="48">
        <v>0.66666666666668595</v>
      </c>
      <c r="AH197" s="49">
        <v>0.67013888888890805</v>
      </c>
      <c r="AI197" s="45"/>
      <c r="AJ197" s="46"/>
      <c r="AK197" s="47">
        <f t="shared" si="14"/>
        <v>0</v>
      </c>
      <c r="AL197" s="110"/>
    </row>
    <row r="198" spans="1:38" ht="16.5" thickBot="1">
      <c r="A198" s="48">
        <v>0.67013888888890805</v>
      </c>
      <c r="B198" s="49">
        <v>0.67361111111113003</v>
      </c>
      <c r="C198">
        <v>6</v>
      </c>
      <c r="D198">
        <v>24</v>
      </c>
      <c r="E198" s="47">
        <f t="shared" ref="E198:E261" si="15">C198+D198</f>
        <v>30</v>
      </c>
      <c r="F198" s="110"/>
      <c r="G198" s="110"/>
      <c r="H198" s="110"/>
      <c r="I198" s="48">
        <v>0.67013888888890805</v>
      </c>
      <c r="J198" s="49">
        <v>0.67361111111113003</v>
      </c>
      <c r="K198">
        <v>0</v>
      </c>
      <c r="L198">
        <v>7</v>
      </c>
      <c r="M198" s="47">
        <f t="shared" ref="M198:M261" si="16">K198+L198</f>
        <v>7</v>
      </c>
      <c r="N198" s="110"/>
      <c r="Q198" s="48">
        <v>0.67013888888890805</v>
      </c>
      <c r="R198" s="49">
        <v>0.67361111111113003</v>
      </c>
      <c r="S198">
        <v>13</v>
      </c>
      <c r="T198">
        <v>7</v>
      </c>
      <c r="U198" s="47">
        <f t="shared" ref="U198:U261" si="17">S198+T198</f>
        <v>20</v>
      </c>
      <c r="V198" s="110"/>
      <c r="Y198" s="48">
        <v>0.67013888888890805</v>
      </c>
      <c r="Z198" s="49">
        <v>0.67361111111113003</v>
      </c>
      <c r="AA198">
        <v>23</v>
      </c>
      <c r="AB198">
        <v>13</v>
      </c>
      <c r="AC198" s="47">
        <f t="shared" ref="AC198:AC261" si="18">AA198+AB198</f>
        <v>36</v>
      </c>
      <c r="AD198" s="110"/>
      <c r="AG198" s="48">
        <v>0.67013888888890805</v>
      </c>
      <c r="AH198" s="49">
        <v>0.67361111111113003</v>
      </c>
      <c r="AI198" s="45"/>
      <c r="AJ198" s="46"/>
      <c r="AK198" s="47">
        <f t="shared" ref="AK198:AK261" si="19">AI198+AJ198</f>
        <v>0</v>
      </c>
      <c r="AL198" s="110"/>
    </row>
    <row r="199" spans="1:38" ht="16.5" thickBot="1">
      <c r="A199" s="48">
        <v>0.67361111111113003</v>
      </c>
      <c r="B199" s="49">
        <v>0.67708333333335302</v>
      </c>
      <c r="C199">
        <v>15</v>
      </c>
      <c r="D199">
        <v>21</v>
      </c>
      <c r="E199" s="47">
        <f t="shared" si="15"/>
        <v>36</v>
      </c>
      <c r="F199" s="110"/>
      <c r="G199" s="110"/>
      <c r="H199" s="110"/>
      <c r="I199" s="48">
        <v>0.67361111111113003</v>
      </c>
      <c r="J199" s="49">
        <v>0.67708333333335302</v>
      </c>
      <c r="K199">
        <v>6</v>
      </c>
      <c r="L199">
        <v>8</v>
      </c>
      <c r="M199" s="47">
        <f t="shared" si="16"/>
        <v>14</v>
      </c>
      <c r="N199" s="110"/>
      <c r="Q199" s="48">
        <v>0.67361111111113003</v>
      </c>
      <c r="R199" s="49">
        <v>0.67708333333335302</v>
      </c>
      <c r="S199">
        <v>8</v>
      </c>
      <c r="T199">
        <v>15</v>
      </c>
      <c r="U199" s="47">
        <f t="shared" si="17"/>
        <v>23</v>
      </c>
      <c r="V199" s="110"/>
      <c r="Y199" s="48">
        <v>0.67361111111113003</v>
      </c>
      <c r="Z199" s="49">
        <v>0.67708333333335302</v>
      </c>
      <c r="AA199">
        <v>14</v>
      </c>
      <c r="AB199">
        <v>33</v>
      </c>
      <c r="AC199" s="47">
        <f t="shared" si="18"/>
        <v>47</v>
      </c>
      <c r="AD199" s="110"/>
      <c r="AG199" s="48">
        <v>0.67361111111113003</v>
      </c>
      <c r="AH199" s="49">
        <v>0.67708333333335302</v>
      </c>
      <c r="AI199" s="45"/>
      <c r="AJ199" s="46"/>
      <c r="AK199" s="47">
        <f t="shared" si="19"/>
        <v>0</v>
      </c>
      <c r="AL199" s="110"/>
    </row>
    <row r="200" spans="1:38" ht="16.5" thickBot="1">
      <c r="A200" s="48">
        <v>0.67708333333335302</v>
      </c>
      <c r="B200" s="49">
        <v>0.68055555555557501</v>
      </c>
      <c r="C200">
        <v>4</v>
      </c>
      <c r="D200">
        <v>42</v>
      </c>
      <c r="E200" s="47">
        <f t="shared" si="15"/>
        <v>46</v>
      </c>
      <c r="F200" s="110"/>
      <c r="G200" s="110"/>
      <c r="H200" s="110"/>
      <c r="I200" s="48">
        <v>0.67708333333335302</v>
      </c>
      <c r="J200" s="49">
        <v>0.68055555555557501</v>
      </c>
      <c r="K200">
        <v>1</v>
      </c>
      <c r="L200">
        <v>17</v>
      </c>
      <c r="M200" s="47">
        <f t="shared" si="16"/>
        <v>18</v>
      </c>
      <c r="N200" s="110"/>
      <c r="Q200" s="48">
        <v>0.67708333333335302</v>
      </c>
      <c r="R200" s="49">
        <v>0.68055555555557501</v>
      </c>
      <c r="S200">
        <v>5</v>
      </c>
      <c r="T200">
        <v>10</v>
      </c>
      <c r="U200" s="47">
        <f t="shared" si="17"/>
        <v>15</v>
      </c>
      <c r="V200" s="110"/>
      <c r="Y200" s="48">
        <v>0.67708333333335302</v>
      </c>
      <c r="Z200" s="49">
        <v>0.68055555555557501</v>
      </c>
      <c r="AA200">
        <v>17</v>
      </c>
      <c r="AB200">
        <v>15</v>
      </c>
      <c r="AC200" s="47">
        <f t="shared" si="18"/>
        <v>32</v>
      </c>
      <c r="AD200" s="110"/>
      <c r="AG200" s="48">
        <v>0.67708333333335302</v>
      </c>
      <c r="AH200" s="49">
        <v>0.68055555555557501</v>
      </c>
      <c r="AI200" s="45"/>
      <c r="AJ200" s="46"/>
      <c r="AK200" s="47">
        <f t="shared" si="19"/>
        <v>0</v>
      </c>
      <c r="AL200" s="110"/>
    </row>
    <row r="201" spans="1:38" ht="16.5" thickBot="1">
      <c r="A201" s="48">
        <v>0.68055555555557501</v>
      </c>
      <c r="B201" s="49">
        <v>0.684027777777797</v>
      </c>
      <c r="C201">
        <v>34</v>
      </c>
      <c r="D201">
        <v>23</v>
      </c>
      <c r="E201" s="47">
        <f t="shared" si="15"/>
        <v>57</v>
      </c>
      <c r="F201" s="110"/>
      <c r="G201" s="110"/>
      <c r="H201" s="110"/>
      <c r="I201" s="48">
        <v>0.68055555555557501</v>
      </c>
      <c r="J201" s="49">
        <v>0.684027777777797</v>
      </c>
      <c r="K201">
        <v>3</v>
      </c>
      <c r="L201">
        <v>5</v>
      </c>
      <c r="M201" s="47">
        <f t="shared" si="16"/>
        <v>8</v>
      </c>
      <c r="N201" s="110"/>
      <c r="Q201" s="48">
        <v>0.68055555555557501</v>
      </c>
      <c r="R201" s="49">
        <v>0.684027777777797</v>
      </c>
      <c r="S201">
        <v>6</v>
      </c>
      <c r="T201">
        <v>26</v>
      </c>
      <c r="U201" s="47">
        <f t="shared" si="17"/>
        <v>32</v>
      </c>
      <c r="V201" s="110"/>
      <c r="Y201" s="48">
        <v>0.68055555555557501</v>
      </c>
      <c r="Z201" s="49">
        <v>0.684027777777797</v>
      </c>
      <c r="AA201">
        <v>18</v>
      </c>
      <c r="AB201">
        <v>18</v>
      </c>
      <c r="AC201" s="47">
        <f t="shared" si="18"/>
        <v>36</v>
      </c>
      <c r="AD201" s="110"/>
      <c r="AG201" s="48">
        <v>0.68055555555557501</v>
      </c>
      <c r="AH201" s="49">
        <v>0.684027777777797</v>
      </c>
      <c r="AI201" s="45"/>
      <c r="AJ201" s="46"/>
      <c r="AK201" s="47">
        <f t="shared" si="19"/>
        <v>0</v>
      </c>
      <c r="AL201" s="110"/>
    </row>
    <row r="202" spans="1:38" ht="16.5" thickBot="1">
      <c r="A202" s="48">
        <v>0.684027777777797</v>
      </c>
      <c r="B202" s="49">
        <v>0.68750000000001998</v>
      </c>
      <c r="C202">
        <v>26</v>
      </c>
      <c r="D202">
        <v>32</v>
      </c>
      <c r="E202" s="47">
        <f t="shared" si="15"/>
        <v>58</v>
      </c>
      <c r="F202" s="110"/>
      <c r="G202" s="110"/>
      <c r="H202" s="110"/>
      <c r="I202" s="48">
        <v>0.684027777777797</v>
      </c>
      <c r="J202" s="49">
        <v>0.68750000000001998</v>
      </c>
      <c r="K202">
        <v>4</v>
      </c>
      <c r="L202">
        <v>13</v>
      </c>
      <c r="M202" s="47">
        <f t="shared" si="16"/>
        <v>17</v>
      </c>
      <c r="N202" s="110"/>
      <c r="Q202" s="48">
        <v>0.684027777777797</v>
      </c>
      <c r="R202" s="49">
        <v>0.68750000000001998</v>
      </c>
      <c r="S202">
        <v>4</v>
      </c>
      <c r="T202">
        <v>11</v>
      </c>
      <c r="U202" s="47">
        <f t="shared" si="17"/>
        <v>15</v>
      </c>
      <c r="V202" s="110"/>
      <c r="Y202" s="48">
        <v>0.684027777777797</v>
      </c>
      <c r="Z202" s="49">
        <v>0.68750000000001998</v>
      </c>
      <c r="AA202">
        <v>15</v>
      </c>
      <c r="AB202">
        <v>13</v>
      </c>
      <c r="AC202" s="47">
        <f t="shared" si="18"/>
        <v>28</v>
      </c>
      <c r="AD202" s="110"/>
      <c r="AG202" s="48">
        <v>0.684027777777797</v>
      </c>
      <c r="AH202" s="49">
        <v>0.68750000000001998</v>
      </c>
      <c r="AI202" s="45"/>
      <c r="AJ202" s="46"/>
      <c r="AK202" s="47">
        <f t="shared" si="19"/>
        <v>0</v>
      </c>
      <c r="AL202" s="110"/>
    </row>
    <row r="203" spans="1:38" ht="16.5" thickBot="1">
      <c r="A203" s="48">
        <v>0.68750000000001998</v>
      </c>
      <c r="B203" s="49">
        <v>0.69097222222224197</v>
      </c>
      <c r="C203">
        <v>17</v>
      </c>
      <c r="D203">
        <v>38</v>
      </c>
      <c r="E203" s="47">
        <f t="shared" si="15"/>
        <v>55</v>
      </c>
      <c r="F203" s="110"/>
      <c r="G203" s="110"/>
      <c r="H203" s="110"/>
      <c r="I203" s="48">
        <v>0.68750000000001998</v>
      </c>
      <c r="J203" s="49">
        <v>0.69097222222224197</v>
      </c>
      <c r="K203">
        <v>3</v>
      </c>
      <c r="L203">
        <v>14</v>
      </c>
      <c r="M203" s="47">
        <f t="shared" si="16"/>
        <v>17</v>
      </c>
      <c r="N203" s="110"/>
      <c r="Q203" s="48">
        <v>0.68750000000001998</v>
      </c>
      <c r="R203" s="49">
        <v>0.69097222222224197</v>
      </c>
      <c r="S203">
        <v>1</v>
      </c>
      <c r="T203">
        <v>3</v>
      </c>
      <c r="U203" s="47">
        <f t="shared" si="17"/>
        <v>4</v>
      </c>
      <c r="V203" s="110"/>
      <c r="Y203" s="48">
        <v>0.68750000000001998</v>
      </c>
      <c r="Z203" s="49">
        <v>0.69097222222224197</v>
      </c>
      <c r="AA203">
        <v>10</v>
      </c>
      <c r="AB203">
        <v>22</v>
      </c>
      <c r="AC203" s="47">
        <f t="shared" si="18"/>
        <v>32</v>
      </c>
      <c r="AD203" s="110"/>
      <c r="AG203" s="48">
        <v>0.68750000000001998</v>
      </c>
      <c r="AH203" s="49">
        <v>0.69097222222224197</v>
      </c>
      <c r="AI203" s="45"/>
      <c r="AJ203" s="46"/>
      <c r="AK203" s="47">
        <f t="shared" si="19"/>
        <v>0</v>
      </c>
      <c r="AL203" s="110"/>
    </row>
    <row r="204" spans="1:38" ht="16.5" thickBot="1">
      <c r="A204" s="48">
        <v>0.69097222222224197</v>
      </c>
      <c r="B204" s="49">
        <v>0.69444444444446396</v>
      </c>
      <c r="C204">
        <v>18</v>
      </c>
      <c r="D204">
        <v>23</v>
      </c>
      <c r="E204" s="47">
        <f t="shared" si="15"/>
        <v>41</v>
      </c>
      <c r="F204" s="110"/>
      <c r="G204" s="110"/>
      <c r="H204" s="110"/>
      <c r="I204" s="48">
        <v>0.69097222222224197</v>
      </c>
      <c r="J204" s="49">
        <v>0.69444444444446396</v>
      </c>
      <c r="K204">
        <v>4</v>
      </c>
      <c r="L204">
        <v>6</v>
      </c>
      <c r="M204" s="47">
        <f t="shared" si="16"/>
        <v>10</v>
      </c>
      <c r="N204" s="110"/>
      <c r="Q204" s="48">
        <v>0.69097222222224197</v>
      </c>
      <c r="R204" s="49">
        <v>0.69444444444446396</v>
      </c>
      <c r="S204">
        <v>8</v>
      </c>
      <c r="T204">
        <v>5</v>
      </c>
      <c r="U204" s="47">
        <f t="shared" si="17"/>
        <v>13</v>
      </c>
      <c r="V204" s="110"/>
      <c r="Y204" s="48">
        <v>0.69097222222224197</v>
      </c>
      <c r="Z204" s="49">
        <v>0.69444444444446396</v>
      </c>
      <c r="AA204">
        <v>20</v>
      </c>
      <c r="AB204">
        <v>12</v>
      </c>
      <c r="AC204" s="47">
        <f t="shared" si="18"/>
        <v>32</v>
      </c>
      <c r="AD204" s="110"/>
      <c r="AG204" s="48">
        <v>0.69097222222224197</v>
      </c>
      <c r="AH204" s="49">
        <v>0.69444444444446396</v>
      </c>
      <c r="AI204" s="45"/>
      <c r="AJ204" s="46"/>
      <c r="AK204" s="47">
        <f t="shared" si="19"/>
        <v>0</v>
      </c>
      <c r="AL204" s="110"/>
    </row>
    <row r="205" spans="1:38" ht="16.5" thickBot="1">
      <c r="A205" s="48">
        <v>0.69444444444446396</v>
      </c>
      <c r="B205" s="49">
        <v>0.69791666666668695</v>
      </c>
      <c r="C205">
        <v>14</v>
      </c>
      <c r="D205">
        <v>19</v>
      </c>
      <c r="E205" s="47">
        <f t="shared" si="15"/>
        <v>33</v>
      </c>
      <c r="F205" s="110"/>
      <c r="G205" s="110"/>
      <c r="H205" s="110"/>
      <c r="I205" s="48">
        <v>0.69444444444446396</v>
      </c>
      <c r="J205" s="49">
        <v>0.69791666666668695</v>
      </c>
      <c r="K205">
        <v>2</v>
      </c>
      <c r="L205">
        <v>14</v>
      </c>
      <c r="M205" s="47">
        <f t="shared" si="16"/>
        <v>16</v>
      </c>
      <c r="N205" s="110"/>
      <c r="Q205" s="48">
        <v>0.69444444444446396</v>
      </c>
      <c r="R205" s="49">
        <v>0.69791666666668695</v>
      </c>
      <c r="S205">
        <v>3</v>
      </c>
      <c r="T205">
        <v>20</v>
      </c>
      <c r="U205" s="47">
        <f t="shared" si="17"/>
        <v>23</v>
      </c>
      <c r="V205" s="110"/>
      <c r="Y205" s="48">
        <v>0.69444444444446396</v>
      </c>
      <c r="Z205" s="49">
        <v>0.69791666666668695</v>
      </c>
      <c r="AA205">
        <v>10</v>
      </c>
      <c r="AB205">
        <v>24</v>
      </c>
      <c r="AC205" s="47">
        <f t="shared" si="18"/>
        <v>34</v>
      </c>
      <c r="AD205" s="110"/>
      <c r="AG205" s="48">
        <v>0.69444444444446396</v>
      </c>
      <c r="AH205" s="49">
        <v>0.69791666666668695</v>
      </c>
      <c r="AI205" s="45"/>
      <c r="AJ205" s="46"/>
      <c r="AK205" s="47">
        <f t="shared" si="19"/>
        <v>0</v>
      </c>
      <c r="AL205" s="110"/>
    </row>
    <row r="206" spans="1:38" ht="16.5" thickBot="1">
      <c r="A206" s="48">
        <v>0.69791666666668695</v>
      </c>
      <c r="B206" s="49">
        <v>0.70138888888890905</v>
      </c>
      <c r="C206">
        <v>29</v>
      </c>
      <c r="D206">
        <v>25</v>
      </c>
      <c r="E206" s="47">
        <f t="shared" si="15"/>
        <v>54</v>
      </c>
      <c r="F206" s="110"/>
      <c r="G206" s="110"/>
      <c r="H206" s="110"/>
      <c r="I206" s="48">
        <v>0.69791666666668695</v>
      </c>
      <c r="J206" s="49">
        <v>0.70138888888890905</v>
      </c>
      <c r="K206">
        <v>8</v>
      </c>
      <c r="L206">
        <v>3</v>
      </c>
      <c r="M206" s="47">
        <f t="shared" si="16"/>
        <v>11</v>
      </c>
      <c r="N206" s="110"/>
      <c r="Q206" s="48">
        <v>0.69791666666668695</v>
      </c>
      <c r="R206" s="49">
        <v>0.70138888888890905</v>
      </c>
      <c r="S206">
        <v>7</v>
      </c>
      <c r="T206">
        <v>7</v>
      </c>
      <c r="U206" s="47">
        <f t="shared" si="17"/>
        <v>14</v>
      </c>
      <c r="V206" s="110"/>
      <c r="Y206" s="48">
        <v>0.69791666666668695</v>
      </c>
      <c r="Z206" s="49">
        <v>0.70138888888890905</v>
      </c>
      <c r="AA206">
        <v>18</v>
      </c>
      <c r="AB206">
        <v>12</v>
      </c>
      <c r="AC206" s="47">
        <f t="shared" si="18"/>
        <v>30</v>
      </c>
      <c r="AD206" s="110"/>
      <c r="AG206" s="48">
        <v>0.69791666666668695</v>
      </c>
      <c r="AH206" s="49">
        <v>0.70138888888890905</v>
      </c>
      <c r="AI206" s="45"/>
      <c r="AJ206" s="46"/>
      <c r="AK206" s="47">
        <f t="shared" si="19"/>
        <v>0</v>
      </c>
      <c r="AL206" s="110"/>
    </row>
    <row r="207" spans="1:38" ht="16.5" thickBot="1">
      <c r="A207" s="48">
        <v>0.70138888888890905</v>
      </c>
      <c r="B207" s="49">
        <v>0.70486111111113103</v>
      </c>
      <c r="C207">
        <v>17</v>
      </c>
      <c r="D207">
        <v>7</v>
      </c>
      <c r="E207" s="47">
        <f t="shared" si="15"/>
        <v>24</v>
      </c>
      <c r="F207" s="110"/>
      <c r="G207" s="110"/>
      <c r="H207" s="110"/>
      <c r="I207" s="48">
        <v>0.70138888888890905</v>
      </c>
      <c r="J207" s="49">
        <v>0.70486111111113103</v>
      </c>
      <c r="K207">
        <v>7</v>
      </c>
      <c r="L207">
        <v>4</v>
      </c>
      <c r="M207" s="47">
        <f t="shared" si="16"/>
        <v>11</v>
      </c>
      <c r="N207" s="110"/>
      <c r="Q207" s="48">
        <v>0.70138888888890905</v>
      </c>
      <c r="R207" s="49">
        <v>0.70486111111113103</v>
      </c>
      <c r="S207">
        <v>9</v>
      </c>
      <c r="T207">
        <v>7</v>
      </c>
      <c r="U207" s="47">
        <f t="shared" si="17"/>
        <v>16</v>
      </c>
      <c r="V207" s="110"/>
      <c r="Y207" s="48">
        <v>0.70138888888890905</v>
      </c>
      <c r="Z207" s="49">
        <v>0.70486111111113103</v>
      </c>
      <c r="AA207">
        <v>10</v>
      </c>
      <c r="AB207">
        <v>16</v>
      </c>
      <c r="AC207" s="47">
        <f t="shared" si="18"/>
        <v>26</v>
      </c>
      <c r="AD207" s="110"/>
      <c r="AG207" s="48">
        <v>0.70138888888890905</v>
      </c>
      <c r="AH207" s="49">
        <v>0.70486111111113103</v>
      </c>
      <c r="AI207" s="45"/>
      <c r="AJ207" s="46"/>
      <c r="AK207" s="47">
        <f t="shared" si="19"/>
        <v>0</v>
      </c>
      <c r="AL207" s="110"/>
    </row>
    <row r="208" spans="1:38" ht="16.5" thickBot="1">
      <c r="A208" s="48">
        <v>0.70486111111113103</v>
      </c>
      <c r="B208" s="49">
        <v>0.70833333333335302</v>
      </c>
      <c r="C208">
        <v>35</v>
      </c>
      <c r="D208">
        <v>6</v>
      </c>
      <c r="E208" s="47">
        <f t="shared" si="15"/>
        <v>41</v>
      </c>
      <c r="F208" s="110"/>
      <c r="G208" s="110"/>
      <c r="H208" s="110"/>
      <c r="I208" s="48">
        <v>0.70486111111113103</v>
      </c>
      <c r="J208" s="49">
        <v>0.70833333333335302</v>
      </c>
      <c r="K208">
        <v>6</v>
      </c>
      <c r="L208">
        <v>4</v>
      </c>
      <c r="M208" s="47">
        <f t="shared" si="16"/>
        <v>10</v>
      </c>
      <c r="N208" s="110"/>
      <c r="Q208" s="48">
        <v>0.70486111111113103</v>
      </c>
      <c r="R208" s="49">
        <v>0.70833333333335302</v>
      </c>
      <c r="S208">
        <v>15</v>
      </c>
      <c r="T208">
        <v>11</v>
      </c>
      <c r="U208" s="47">
        <f t="shared" si="17"/>
        <v>26</v>
      </c>
      <c r="V208" s="110"/>
      <c r="Y208" s="48">
        <v>0.70486111111113103</v>
      </c>
      <c r="Z208" s="49">
        <v>0.70833333333335302</v>
      </c>
      <c r="AA208">
        <v>7</v>
      </c>
      <c r="AB208">
        <v>13</v>
      </c>
      <c r="AC208" s="47">
        <f t="shared" si="18"/>
        <v>20</v>
      </c>
      <c r="AD208" s="110"/>
      <c r="AG208" s="48">
        <v>0.70486111111113103</v>
      </c>
      <c r="AH208" s="49">
        <v>0.70833333333335302</v>
      </c>
      <c r="AI208" s="45"/>
      <c r="AJ208" s="46"/>
      <c r="AK208" s="47">
        <f t="shared" si="19"/>
        <v>0</v>
      </c>
      <c r="AL208" s="110"/>
    </row>
    <row r="209" spans="1:38" ht="16.5" thickBot="1">
      <c r="A209" s="48">
        <v>0.70833333333335302</v>
      </c>
      <c r="B209" s="49">
        <v>0.71180555555557601</v>
      </c>
      <c r="C209" s="45"/>
      <c r="D209" s="46"/>
      <c r="E209" s="47">
        <f t="shared" si="15"/>
        <v>0</v>
      </c>
      <c r="F209" s="110"/>
      <c r="G209" s="110"/>
      <c r="H209" s="110"/>
      <c r="I209" s="48">
        <v>0.70833333333335302</v>
      </c>
      <c r="J209" s="49">
        <v>0.71180555555557601</v>
      </c>
      <c r="K209" s="45"/>
      <c r="L209" s="46"/>
      <c r="M209" s="47">
        <f t="shared" si="16"/>
        <v>0</v>
      </c>
      <c r="N209" s="110"/>
      <c r="Q209" s="48">
        <v>0.70833333333335302</v>
      </c>
      <c r="R209" s="49">
        <v>0.71180555555557601</v>
      </c>
      <c r="S209" s="45"/>
      <c r="T209" s="46"/>
      <c r="U209" s="47">
        <f t="shared" si="17"/>
        <v>0</v>
      </c>
      <c r="V209" s="110"/>
      <c r="Y209" s="48">
        <v>0.70833333333335302</v>
      </c>
      <c r="Z209" s="49">
        <v>0.71180555555557601</v>
      </c>
      <c r="AA209" s="45"/>
      <c r="AB209" s="46"/>
      <c r="AC209" s="47">
        <f t="shared" si="18"/>
        <v>0</v>
      </c>
      <c r="AD209" s="110"/>
      <c r="AG209" s="48">
        <v>0.70833333333335302</v>
      </c>
      <c r="AH209" s="49">
        <v>0.71180555555557601</v>
      </c>
      <c r="AI209" s="45"/>
      <c r="AJ209" s="46"/>
      <c r="AK209" s="47">
        <f t="shared" si="19"/>
        <v>0</v>
      </c>
      <c r="AL209" s="110"/>
    </row>
    <row r="210" spans="1:38" ht="16.5" thickBot="1">
      <c r="A210" s="48">
        <v>0.71180555555557601</v>
      </c>
      <c r="B210" s="49">
        <v>0.715277777777798</v>
      </c>
      <c r="C210" s="45"/>
      <c r="D210" s="46"/>
      <c r="E210" s="47">
        <f t="shared" si="15"/>
        <v>0</v>
      </c>
      <c r="F210" s="110"/>
      <c r="G210" s="110"/>
      <c r="H210" s="110"/>
      <c r="I210" s="48">
        <v>0.71180555555557601</v>
      </c>
      <c r="J210" s="49">
        <v>0.715277777777798</v>
      </c>
      <c r="K210" s="45"/>
      <c r="L210" s="46"/>
      <c r="M210" s="47">
        <f t="shared" si="16"/>
        <v>0</v>
      </c>
      <c r="N210" s="110"/>
      <c r="Q210" s="48">
        <v>0.71180555555557601</v>
      </c>
      <c r="R210" s="49">
        <v>0.715277777777798</v>
      </c>
      <c r="S210" s="45"/>
      <c r="T210" s="46"/>
      <c r="U210" s="47">
        <f t="shared" si="17"/>
        <v>0</v>
      </c>
      <c r="V210" s="110"/>
      <c r="Y210" s="48">
        <v>0.71180555555557601</v>
      </c>
      <c r="Z210" s="49">
        <v>0.715277777777798</v>
      </c>
      <c r="AA210" s="45"/>
      <c r="AB210" s="46"/>
      <c r="AC210" s="47">
        <f t="shared" si="18"/>
        <v>0</v>
      </c>
      <c r="AD210" s="110"/>
      <c r="AG210" s="48">
        <v>0.71180555555557601</v>
      </c>
      <c r="AH210" s="49">
        <v>0.715277777777798</v>
      </c>
      <c r="AI210" s="45"/>
      <c r="AJ210" s="46"/>
      <c r="AK210" s="47">
        <f t="shared" si="19"/>
        <v>0</v>
      </c>
      <c r="AL210" s="110"/>
    </row>
    <row r="211" spans="1:38" ht="16.5" thickBot="1">
      <c r="A211" s="48">
        <v>0.715277777777798</v>
      </c>
      <c r="B211" s="49">
        <v>0.71875000000001998</v>
      </c>
      <c r="C211" s="45"/>
      <c r="D211" s="46"/>
      <c r="E211" s="47">
        <f t="shared" si="15"/>
        <v>0</v>
      </c>
      <c r="F211" s="110"/>
      <c r="G211" s="110"/>
      <c r="H211" s="110"/>
      <c r="I211" s="48">
        <v>0.715277777777798</v>
      </c>
      <c r="J211" s="49">
        <v>0.71875000000001998</v>
      </c>
      <c r="K211" s="45"/>
      <c r="L211" s="46"/>
      <c r="M211" s="47">
        <f t="shared" si="16"/>
        <v>0</v>
      </c>
      <c r="N211" s="110"/>
      <c r="Q211" s="48">
        <v>0.715277777777798</v>
      </c>
      <c r="R211" s="49">
        <v>0.71875000000001998</v>
      </c>
      <c r="S211" s="45"/>
      <c r="T211" s="46"/>
      <c r="U211" s="47">
        <f t="shared" si="17"/>
        <v>0</v>
      </c>
      <c r="V211" s="110"/>
      <c r="Y211" s="48">
        <v>0.715277777777798</v>
      </c>
      <c r="Z211" s="49">
        <v>0.71875000000001998</v>
      </c>
      <c r="AA211" s="45"/>
      <c r="AB211" s="46"/>
      <c r="AC211" s="47">
        <f t="shared" si="18"/>
        <v>0</v>
      </c>
      <c r="AD211" s="110"/>
      <c r="AG211" s="48">
        <v>0.715277777777798</v>
      </c>
      <c r="AH211" s="49">
        <v>0.71875000000001998</v>
      </c>
      <c r="AI211" s="45"/>
      <c r="AJ211" s="46"/>
      <c r="AK211" s="47">
        <f t="shared" si="19"/>
        <v>0</v>
      </c>
      <c r="AL211" s="110"/>
    </row>
    <row r="212" spans="1:38" ht="16.5" thickBot="1">
      <c r="A212" s="48">
        <v>0.71875000000001998</v>
      </c>
      <c r="B212" s="49">
        <v>0.72222222222224297</v>
      </c>
      <c r="C212" s="45"/>
      <c r="D212" s="46"/>
      <c r="E212" s="47">
        <f t="shared" si="15"/>
        <v>0</v>
      </c>
      <c r="F212" s="110"/>
      <c r="G212" s="110"/>
      <c r="H212" s="110"/>
      <c r="I212" s="48">
        <v>0.71875000000001998</v>
      </c>
      <c r="J212" s="49">
        <v>0.72222222222224297</v>
      </c>
      <c r="K212" s="45"/>
      <c r="L212" s="46"/>
      <c r="M212" s="47">
        <f t="shared" si="16"/>
        <v>0</v>
      </c>
      <c r="N212" s="110"/>
      <c r="Q212" s="48">
        <v>0.71875000000001998</v>
      </c>
      <c r="R212" s="49">
        <v>0.72222222222224297</v>
      </c>
      <c r="S212" s="45"/>
      <c r="T212" s="46"/>
      <c r="U212" s="47">
        <f t="shared" si="17"/>
        <v>0</v>
      </c>
      <c r="V212" s="110"/>
      <c r="Y212" s="48">
        <v>0.71875000000001998</v>
      </c>
      <c r="Z212" s="49">
        <v>0.72222222222224297</v>
      </c>
      <c r="AA212" s="45"/>
      <c r="AB212" s="46"/>
      <c r="AC212" s="47">
        <f t="shared" si="18"/>
        <v>0</v>
      </c>
      <c r="AD212" s="110"/>
      <c r="AG212" s="48">
        <v>0.71875000000001998</v>
      </c>
      <c r="AH212" s="49">
        <v>0.72222222222224297</v>
      </c>
      <c r="AI212" s="45"/>
      <c r="AJ212" s="46"/>
      <c r="AK212" s="47">
        <f t="shared" si="19"/>
        <v>0</v>
      </c>
      <c r="AL212" s="110"/>
    </row>
    <row r="213" spans="1:38" ht="16.5" thickBot="1">
      <c r="A213" s="48">
        <v>0.72222222222224297</v>
      </c>
      <c r="B213" s="49">
        <v>0.72569444444446496</v>
      </c>
      <c r="C213" s="45"/>
      <c r="D213" s="46"/>
      <c r="E213" s="47">
        <f t="shared" si="15"/>
        <v>0</v>
      </c>
      <c r="F213" s="110"/>
      <c r="G213" s="110"/>
      <c r="H213" s="110"/>
      <c r="I213" s="48">
        <v>0.72222222222224297</v>
      </c>
      <c r="J213" s="49">
        <v>0.72569444444446496</v>
      </c>
      <c r="K213" s="45"/>
      <c r="L213" s="46"/>
      <c r="M213" s="47">
        <f t="shared" si="16"/>
        <v>0</v>
      </c>
      <c r="N213" s="110"/>
      <c r="Q213" s="48">
        <v>0.72222222222224297</v>
      </c>
      <c r="R213" s="49">
        <v>0.72569444444446496</v>
      </c>
      <c r="S213" s="45"/>
      <c r="T213" s="46"/>
      <c r="U213" s="47">
        <f t="shared" si="17"/>
        <v>0</v>
      </c>
      <c r="V213" s="110"/>
      <c r="Y213" s="48">
        <v>0.72222222222224297</v>
      </c>
      <c r="Z213" s="49">
        <v>0.72569444444446496</v>
      </c>
      <c r="AA213" s="45"/>
      <c r="AB213" s="46"/>
      <c r="AC213" s="47">
        <f t="shared" si="18"/>
        <v>0</v>
      </c>
      <c r="AD213" s="110"/>
      <c r="AG213" s="48">
        <v>0.72222222222224297</v>
      </c>
      <c r="AH213" s="49">
        <v>0.72569444444446496</v>
      </c>
      <c r="AI213" s="45"/>
      <c r="AJ213" s="46"/>
      <c r="AK213" s="47">
        <f t="shared" si="19"/>
        <v>0</v>
      </c>
      <c r="AL213" s="110"/>
    </row>
    <row r="214" spans="1:38" ht="16.5" thickBot="1">
      <c r="A214" s="48">
        <v>0.72569444444446496</v>
      </c>
      <c r="B214" s="49">
        <v>0.72916666666668695</v>
      </c>
      <c r="C214" s="45"/>
      <c r="D214" s="46"/>
      <c r="E214" s="47">
        <f t="shared" si="15"/>
        <v>0</v>
      </c>
      <c r="F214" s="110"/>
      <c r="G214" s="110"/>
      <c r="H214" s="110"/>
      <c r="I214" s="48">
        <v>0.72569444444446496</v>
      </c>
      <c r="J214" s="49">
        <v>0.72916666666668695</v>
      </c>
      <c r="K214" s="45"/>
      <c r="L214" s="46"/>
      <c r="M214" s="47">
        <f t="shared" si="16"/>
        <v>0</v>
      </c>
      <c r="N214" s="110"/>
      <c r="Q214" s="48">
        <v>0.72569444444446496</v>
      </c>
      <c r="R214" s="49">
        <v>0.72916666666668695</v>
      </c>
      <c r="S214" s="45"/>
      <c r="T214" s="46"/>
      <c r="U214" s="47">
        <f t="shared" si="17"/>
        <v>0</v>
      </c>
      <c r="V214" s="110"/>
      <c r="Y214" s="48">
        <v>0.72569444444446496</v>
      </c>
      <c r="Z214" s="49">
        <v>0.72916666666668695</v>
      </c>
      <c r="AA214" s="45"/>
      <c r="AB214" s="46"/>
      <c r="AC214" s="47">
        <f t="shared" si="18"/>
        <v>0</v>
      </c>
      <c r="AD214" s="110"/>
      <c r="AG214" s="48">
        <v>0.72569444444446496</v>
      </c>
      <c r="AH214" s="49">
        <v>0.72916666666668695</v>
      </c>
      <c r="AI214" s="45"/>
      <c r="AJ214" s="46"/>
      <c r="AK214" s="47">
        <f t="shared" si="19"/>
        <v>0</v>
      </c>
      <c r="AL214" s="110"/>
    </row>
    <row r="215" spans="1:38" ht="16.5" thickBot="1">
      <c r="A215" s="48">
        <v>0.72916666666668695</v>
      </c>
      <c r="B215" s="49">
        <v>0.73263888888891004</v>
      </c>
      <c r="C215" s="45"/>
      <c r="D215" s="46"/>
      <c r="E215" s="47">
        <f t="shared" si="15"/>
        <v>0</v>
      </c>
      <c r="F215" s="110"/>
      <c r="G215" s="110"/>
      <c r="H215" s="110"/>
      <c r="I215" s="48">
        <v>0.72916666666668695</v>
      </c>
      <c r="J215" s="49">
        <v>0.73263888888891004</v>
      </c>
      <c r="K215" s="45"/>
      <c r="L215" s="46"/>
      <c r="M215" s="47">
        <f t="shared" si="16"/>
        <v>0</v>
      </c>
      <c r="N215" s="110"/>
      <c r="Q215" s="48">
        <v>0.72916666666668695</v>
      </c>
      <c r="R215" s="49">
        <v>0.73263888888891004</v>
      </c>
      <c r="S215" s="45"/>
      <c r="T215" s="46"/>
      <c r="U215" s="47">
        <f t="shared" si="17"/>
        <v>0</v>
      </c>
      <c r="V215" s="110"/>
      <c r="Y215" s="48">
        <v>0.72916666666668695</v>
      </c>
      <c r="Z215" s="49">
        <v>0.73263888888891004</v>
      </c>
      <c r="AA215" s="45"/>
      <c r="AB215" s="46"/>
      <c r="AC215" s="47">
        <f t="shared" si="18"/>
        <v>0</v>
      </c>
      <c r="AD215" s="110"/>
      <c r="AG215" s="48">
        <v>0.72916666666668695</v>
      </c>
      <c r="AH215" s="49">
        <v>0.73263888888891004</v>
      </c>
      <c r="AI215" s="45"/>
      <c r="AJ215" s="46"/>
      <c r="AK215" s="47">
        <f t="shared" si="19"/>
        <v>0</v>
      </c>
      <c r="AL215" s="110"/>
    </row>
    <row r="216" spans="1:38" ht="16.5" thickBot="1">
      <c r="A216" s="48">
        <v>0.73263888888891004</v>
      </c>
      <c r="B216" s="49">
        <v>0.73611111111113203</v>
      </c>
      <c r="C216" s="45"/>
      <c r="D216" s="46"/>
      <c r="E216" s="47">
        <f t="shared" si="15"/>
        <v>0</v>
      </c>
      <c r="F216" s="110"/>
      <c r="G216" s="110"/>
      <c r="H216" s="110"/>
      <c r="I216" s="48">
        <v>0.73263888888891004</v>
      </c>
      <c r="J216" s="49">
        <v>0.73611111111113203</v>
      </c>
      <c r="K216" s="45"/>
      <c r="L216" s="46"/>
      <c r="M216" s="47">
        <f t="shared" si="16"/>
        <v>0</v>
      </c>
      <c r="N216" s="110"/>
      <c r="Q216" s="48">
        <v>0.73263888888891004</v>
      </c>
      <c r="R216" s="49">
        <v>0.73611111111113203</v>
      </c>
      <c r="S216" s="45"/>
      <c r="T216" s="46"/>
      <c r="U216" s="47">
        <f t="shared" si="17"/>
        <v>0</v>
      </c>
      <c r="V216" s="110"/>
      <c r="Y216" s="48">
        <v>0.73263888888891004</v>
      </c>
      <c r="Z216" s="49">
        <v>0.73611111111113203</v>
      </c>
      <c r="AA216" s="45"/>
      <c r="AB216" s="46"/>
      <c r="AC216" s="47">
        <f t="shared" si="18"/>
        <v>0</v>
      </c>
      <c r="AD216" s="110"/>
      <c r="AG216" s="48">
        <v>0.73263888888891004</v>
      </c>
      <c r="AH216" s="49">
        <v>0.73611111111113203</v>
      </c>
      <c r="AI216" s="45"/>
      <c r="AJ216" s="46"/>
      <c r="AK216" s="47">
        <f t="shared" si="19"/>
        <v>0</v>
      </c>
      <c r="AL216" s="110"/>
    </row>
    <row r="217" spans="1:38" ht="16.5" thickBot="1">
      <c r="A217" s="48">
        <v>0.73611111111113203</v>
      </c>
      <c r="B217" s="49">
        <v>0.73958333333335402</v>
      </c>
      <c r="C217" s="45"/>
      <c r="D217" s="46"/>
      <c r="E217" s="47">
        <f t="shared" si="15"/>
        <v>0</v>
      </c>
      <c r="F217" s="110"/>
      <c r="G217" s="110"/>
      <c r="H217" s="110"/>
      <c r="I217" s="48">
        <v>0.73611111111113203</v>
      </c>
      <c r="J217" s="49">
        <v>0.73958333333335402</v>
      </c>
      <c r="K217" s="45"/>
      <c r="L217" s="46"/>
      <c r="M217" s="47">
        <f t="shared" si="16"/>
        <v>0</v>
      </c>
      <c r="N217" s="110"/>
      <c r="Q217" s="48">
        <v>0.73611111111113203</v>
      </c>
      <c r="R217" s="49">
        <v>0.73958333333335402</v>
      </c>
      <c r="S217" s="45"/>
      <c r="T217" s="46"/>
      <c r="U217" s="47">
        <f t="shared" si="17"/>
        <v>0</v>
      </c>
      <c r="V217" s="110"/>
      <c r="Y217" s="48">
        <v>0.73611111111113203</v>
      </c>
      <c r="Z217" s="49">
        <v>0.73958333333335402</v>
      </c>
      <c r="AA217" s="45"/>
      <c r="AB217" s="46"/>
      <c r="AC217" s="47">
        <f t="shared" si="18"/>
        <v>0</v>
      </c>
      <c r="AD217" s="110"/>
      <c r="AG217" s="48">
        <v>0.73611111111113203</v>
      </c>
      <c r="AH217" s="49">
        <v>0.73958333333335402</v>
      </c>
      <c r="AI217" s="45"/>
      <c r="AJ217" s="46"/>
      <c r="AK217" s="47">
        <f t="shared" si="19"/>
        <v>0</v>
      </c>
      <c r="AL217" s="110"/>
    </row>
    <row r="218" spans="1:38" ht="16.5" thickBot="1">
      <c r="A218" s="48">
        <v>0.73958333333335402</v>
      </c>
      <c r="B218" s="49">
        <v>0.74305555555557701</v>
      </c>
      <c r="C218" s="45"/>
      <c r="D218" s="46"/>
      <c r="E218" s="47">
        <f t="shared" si="15"/>
        <v>0</v>
      </c>
      <c r="F218" s="110"/>
      <c r="G218" s="110"/>
      <c r="H218" s="110"/>
      <c r="I218" s="48">
        <v>0.73958333333335402</v>
      </c>
      <c r="J218" s="49">
        <v>0.74305555555557701</v>
      </c>
      <c r="K218" s="45"/>
      <c r="L218" s="46"/>
      <c r="M218" s="47">
        <f t="shared" si="16"/>
        <v>0</v>
      </c>
      <c r="N218" s="110"/>
      <c r="Q218" s="48">
        <v>0.73958333333335402</v>
      </c>
      <c r="R218" s="49">
        <v>0.74305555555557701</v>
      </c>
      <c r="S218" s="45"/>
      <c r="T218" s="46"/>
      <c r="U218" s="47">
        <f t="shared" si="17"/>
        <v>0</v>
      </c>
      <c r="V218" s="110"/>
      <c r="Y218" s="48">
        <v>0.73958333333335402</v>
      </c>
      <c r="Z218" s="49">
        <v>0.74305555555557701</v>
      </c>
      <c r="AA218" s="45"/>
      <c r="AB218" s="46"/>
      <c r="AC218" s="47">
        <f t="shared" si="18"/>
        <v>0</v>
      </c>
      <c r="AD218" s="110"/>
      <c r="AG218" s="48">
        <v>0.73958333333335402</v>
      </c>
      <c r="AH218" s="49">
        <v>0.74305555555557701</v>
      </c>
      <c r="AI218" s="45"/>
      <c r="AJ218" s="46"/>
      <c r="AK218" s="47">
        <f t="shared" si="19"/>
        <v>0</v>
      </c>
      <c r="AL218" s="110"/>
    </row>
    <row r="219" spans="1:38" ht="16.5" thickBot="1">
      <c r="A219" s="48">
        <v>0.74305555555557701</v>
      </c>
      <c r="B219" s="49">
        <v>0.746527777777799</v>
      </c>
      <c r="C219" s="45"/>
      <c r="D219" s="46"/>
      <c r="E219" s="47">
        <f t="shared" si="15"/>
        <v>0</v>
      </c>
      <c r="F219" s="110"/>
      <c r="G219" s="110"/>
      <c r="H219" s="110"/>
      <c r="I219" s="48">
        <v>0.74305555555557701</v>
      </c>
      <c r="J219" s="49">
        <v>0.746527777777799</v>
      </c>
      <c r="K219" s="45"/>
      <c r="L219" s="46"/>
      <c r="M219" s="47">
        <f t="shared" si="16"/>
        <v>0</v>
      </c>
      <c r="N219" s="110"/>
      <c r="Q219" s="48">
        <v>0.74305555555557701</v>
      </c>
      <c r="R219" s="49">
        <v>0.746527777777799</v>
      </c>
      <c r="S219" s="45"/>
      <c r="T219" s="46"/>
      <c r="U219" s="47">
        <f t="shared" si="17"/>
        <v>0</v>
      </c>
      <c r="V219" s="110"/>
      <c r="Y219" s="48">
        <v>0.74305555555557701</v>
      </c>
      <c r="Z219" s="49">
        <v>0.746527777777799</v>
      </c>
      <c r="AA219" s="45"/>
      <c r="AB219" s="46"/>
      <c r="AC219" s="47">
        <f t="shared" si="18"/>
        <v>0</v>
      </c>
      <c r="AD219" s="110"/>
      <c r="AG219" s="48">
        <v>0.74305555555557701</v>
      </c>
      <c r="AH219" s="49">
        <v>0.746527777777799</v>
      </c>
      <c r="AI219" s="45"/>
      <c r="AJ219" s="46"/>
      <c r="AK219" s="47">
        <f t="shared" si="19"/>
        <v>0</v>
      </c>
      <c r="AL219" s="110"/>
    </row>
    <row r="220" spans="1:38" ht="16.5" thickBot="1">
      <c r="A220" s="48">
        <v>0.746527777777799</v>
      </c>
      <c r="B220" s="49">
        <v>0.75000000000002098</v>
      </c>
      <c r="C220" s="45"/>
      <c r="D220" s="46"/>
      <c r="E220" s="47">
        <f t="shared" si="15"/>
        <v>0</v>
      </c>
      <c r="F220" s="110"/>
      <c r="G220" s="110"/>
      <c r="H220" s="110"/>
      <c r="I220" s="48">
        <v>0.746527777777799</v>
      </c>
      <c r="J220" s="49">
        <v>0.75000000000002098</v>
      </c>
      <c r="K220" s="45"/>
      <c r="L220" s="46"/>
      <c r="M220" s="47">
        <f t="shared" si="16"/>
        <v>0</v>
      </c>
      <c r="N220" s="110"/>
      <c r="Q220" s="48">
        <v>0.746527777777799</v>
      </c>
      <c r="R220" s="49">
        <v>0.75000000000002098</v>
      </c>
      <c r="S220" s="45"/>
      <c r="T220" s="46"/>
      <c r="U220" s="47">
        <f t="shared" si="17"/>
        <v>0</v>
      </c>
      <c r="V220" s="110"/>
      <c r="Y220" s="48">
        <v>0.746527777777799</v>
      </c>
      <c r="Z220" s="49">
        <v>0.75000000000002098</v>
      </c>
      <c r="AA220" s="45"/>
      <c r="AB220" s="46"/>
      <c r="AC220" s="47">
        <f t="shared" si="18"/>
        <v>0</v>
      </c>
      <c r="AD220" s="110"/>
      <c r="AG220" s="48">
        <v>0.746527777777799</v>
      </c>
      <c r="AH220" s="49">
        <v>0.75000000000002098</v>
      </c>
      <c r="AI220" s="45"/>
      <c r="AJ220" s="46"/>
      <c r="AK220" s="47">
        <f t="shared" si="19"/>
        <v>0</v>
      </c>
      <c r="AL220" s="110"/>
    </row>
    <row r="221" spans="1:38" ht="16.5" thickBot="1">
      <c r="A221" s="48">
        <v>0.75000000000002098</v>
      </c>
      <c r="B221" s="49">
        <v>0.75347222222224397</v>
      </c>
      <c r="C221" s="45"/>
      <c r="D221" s="46"/>
      <c r="E221" s="47">
        <f t="shared" si="15"/>
        <v>0</v>
      </c>
      <c r="F221" s="110"/>
      <c r="G221" s="110"/>
      <c r="H221" s="110"/>
      <c r="I221" s="48">
        <v>0.75000000000002098</v>
      </c>
      <c r="J221" s="49">
        <v>0.75347222222224397</v>
      </c>
      <c r="K221" s="45"/>
      <c r="L221" s="46"/>
      <c r="M221" s="47">
        <f t="shared" si="16"/>
        <v>0</v>
      </c>
      <c r="N221" s="110"/>
      <c r="Q221" s="48">
        <v>0.75000000000002098</v>
      </c>
      <c r="R221" s="49">
        <v>0.75347222222224397</v>
      </c>
      <c r="S221" s="45"/>
      <c r="T221" s="46"/>
      <c r="U221" s="47">
        <f t="shared" si="17"/>
        <v>0</v>
      </c>
      <c r="V221" s="110"/>
      <c r="Y221" s="48">
        <v>0.75000000000002098</v>
      </c>
      <c r="Z221" s="49">
        <v>0.75347222222224397</v>
      </c>
      <c r="AA221" s="45"/>
      <c r="AB221" s="46"/>
      <c r="AC221" s="47">
        <f t="shared" si="18"/>
        <v>0</v>
      </c>
      <c r="AD221" s="110"/>
      <c r="AG221" s="48">
        <v>0.75000000000002098</v>
      </c>
      <c r="AH221" s="49">
        <v>0.75347222222224397</v>
      </c>
      <c r="AI221" s="45"/>
      <c r="AJ221" s="46"/>
      <c r="AK221" s="47">
        <f t="shared" si="19"/>
        <v>0</v>
      </c>
      <c r="AL221" s="110"/>
    </row>
    <row r="222" spans="1:38" ht="16.5" thickBot="1">
      <c r="A222" s="48">
        <v>0.75347222222224397</v>
      </c>
      <c r="B222" s="49">
        <v>0.75694444444446596</v>
      </c>
      <c r="C222" s="45"/>
      <c r="D222" s="46"/>
      <c r="E222" s="47">
        <f t="shared" si="15"/>
        <v>0</v>
      </c>
      <c r="F222" s="110"/>
      <c r="G222" s="110"/>
      <c r="H222" s="110"/>
      <c r="I222" s="48">
        <v>0.75347222222224397</v>
      </c>
      <c r="J222" s="49">
        <v>0.75694444444446596</v>
      </c>
      <c r="K222" s="45"/>
      <c r="L222" s="46"/>
      <c r="M222" s="47">
        <f t="shared" si="16"/>
        <v>0</v>
      </c>
      <c r="N222" s="110"/>
      <c r="Q222" s="48">
        <v>0.75347222222224397</v>
      </c>
      <c r="R222" s="49">
        <v>0.75694444444446596</v>
      </c>
      <c r="S222" s="45"/>
      <c r="T222" s="46"/>
      <c r="U222" s="47">
        <f t="shared" si="17"/>
        <v>0</v>
      </c>
      <c r="V222" s="110"/>
      <c r="Y222" s="48">
        <v>0.75347222222224397</v>
      </c>
      <c r="Z222" s="49">
        <v>0.75694444444446596</v>
      </c>
      <c r="AA222" s="45"/>
      <c r="AB222" s="46"/>
      <c r="AC222" s="47">
        <f t="shared" si="18"/>
        <v>0</v>
      </c>
      <c r="AD222" s="110"/>
      <c r="AG222" s="48">
        <v>0.75347222222224397</v>
      </c>
      <c r="AH222" s="49">
        <v>0.75694444444446596</v>
      </c>
      <c r="AI222" s="45"/>
      <c r="AJ222" s="46"/>
      <c r="AK222" s="47">
        <f t="shared" si="19"/>
        <v>0</v>
      </c>
      <c r="AL222" s="110"/>
    </row>
    <row r="223" spans="1:38" ht="16.5" thickBot="1">
      <c r="A223" s="48">
        <v>0.75694444444446596</v>
      </c>
      <c r="B223" s="49">
        <v>0.76041666666668795</v>
      </c>
      <c r="C223" s="45"/>
      <c r="D223" s="46"/>
      <c r="E223" s="47">
        <f t="shared" si="15"/>
        <v>0</v>
      </c>
      <c r="F223" s="110"/>
      <c r="G223" s="110"/>
      <c r="H223" s="110"/>
      <c r="I223" s="48">
        <v>0.75694444444446596</v>
      </c>
      <c r="J223" s="49">
        <v>0.76041666666668795</v>
      </c>
      <c r="K223" s="45"/>
      <c r="L223" s="46"/>
      <c r="M223" s="47">
        <f t="shared" si="16"/>
        <v>0</v>
      </c>
      <c r="N223" s="110"/>
      <c r="Q223" s="48">
        <v>0.75694444444446596</v>
      </c>
      <c r="R223" s="49">
        <v>0.76041666666668795</v>
      </c>
      <c r="S223" s="45"/>
      <c r="T223" s="46"/>
      <c r="U223" s="47">
        <f t="shared" si="17"/>
        <v>0</v>
      </c>
      <c r="V223" s="110"/>
      <c r="Y223" s="48">
        <v>0.75694444444446596</v>
      </c>
      <c r="Z223" s="49">
        <v>0.76041666666668795</v>
      </c>
      <c r="AA223" s="45"/>
      <c r="AB223" s="46"/>
      <c r="AC223" s="47">
        <f t="shared" si="18"/>
        <v>0</v>
      </c>
      <c r="AD223" s="110"/>
      <c r="AG223" s="48">
        <v>0.75694444444446596</v>
      </c>
      <c r="AH223" s="49">
        <v>0.76041666666668795</v>
      </c>
      <c r="AI223" s="45"/>
      <c r="AJ223" s="46"/>
      <c r="AK223" s="47">
        <f t="shared" si="19"/>
        <v>0</v>
      </c>
      <c r="AL223" s="110"/>
    </row>
    <row r="224" spans="1:38" ht="16.5" thickBot="1">
      <c r="A224" s="48">
        <v>0.76041666666668795</v>
      </c>
      <c r="B224" s="49">
        <v>0.76388888888891104</v>
      </c>
      <c r="C224" s="45"/>
      <c r="D224" s="46"/>
      <c r="E224" s="47">
        <f t="shared" si="15"/>
        <v>0</v>
      </c>
      <c r="F224" s="110"/>
      <c r="G224" s="110"/>
      <c r="H224" s="110"/>
      <c r="I224" s="48">
        <v>0.76041666666668795</v>
      </c>
      <c r="J224" s="49">
        <v>0.76388888888891104</v>
      </c>
      <c r="K224" s="45"/>
      <c r="L224" s="46"/>
      <c r="M224" s="47">
        <f t="shared" si="16"/>
        <v>0</v>
      </c>
      <c r="N224" s="110"/>
      <c r="Q224" s="48">
        <v>0.76041666666668795</v>
      </c>
      <c r="R224" s="49">
        <v>0.76388888888891104</v>
      </c>
      <c r="S224" s="45"/>
      <c r="T224" s="46"/>
      <c r="U224" s="47">
        <f t="shared" si="17"/>
        <v>0</v>
      </c>
      <c r="V224" s="110"/>
      <c r="Y224" s="48">
        <v>0.76041666666668795</v>
      </c>
      <c r="Z224" s="49">
        <v>0.76388888888891104</v>
      </c>
      <c r="AA224" s="45"/>
      <c r="AB224" s="46"/>
      <c r="AC224" s="47">
        <f t="shared" si="18"/>
        <v>0</v>
      </c>
      <c r="AD224" s="110"/>
      <c r="AG224" s="48">
        <v>0.76041666666668795</v>
      </c>
      <c r="AH224" s="49">
        <v>0.76388888888891104</v>
      </c>
      <c r="AI224" s="45"/>
      <c r="AJ224" s="46"/>
      <c r="AK224" s="47">
        <f t="shared" si="19"/>
        <v>0</v>
      </c>
      <c r="AL224" s="110"/>
    </row>
    <row r="225" spans="1:38" ht="16.5" thickBot="1">
      <c r="A225" s="48">
        <v>0.76388888888891104</v>
      </c>
      <c r="B225" s="49">
        <v>0.76736111111113303</v>
      </c>
      <c r="C225" s="45"/>
      <c r="D225" s="46"/>
      <c r="E225" s="47">
        <f t="shared" si="15"/>
        <v>0</v>
      </c>
      <c r="F225" s="110"/>
      <c r="G225" s="110"/>
      <c r="H225" s="110"/>
      <c r="I225" s="48">
        <v>0.76388888888891104</v>
      </c>
      <c r="J225" s="49">
        <v>0.76736111111113303</v>
      </c>
      <c r="K225" s="45"/>
      <c r="L225" s="46"/>
      <c r="M225" s="47">
        <f t="shared" si="16"/>
        <v>0</v>
      </c>
      <c r="N225" s="110"/>
      <c r="Q225" s="48">
        <v>0.76388888888891104</v>
      </c>
      <c r="R225" s="49">
        <v>0.76736111111113303</v>
      </c>
      <c r="S225" s="45"/>
      <c r="T225" s="46"/>
      <c r="U225" s="47">
        <f t="shared" si="17"/>
        <v>0</v>
      </c>
      <c r="V225" s="110"/>
      <c r="Y225" s="48">
        <v>0.76388888888891104</v>
      </c>
      <c r="Z225" s="49">
        <v>0.76736111111113303</v>
      </c>
      <c r="AA225" s="45"/>
      <c r="AB225" s="46"/>
      <c r="AC225" s="47">
        <f t="shared" si="18"/>
        <v>0</v>
      </c>
      <c r="AD225" s="110"/>
      <c r="AG225" s="48">
        <v>0.76388888888891104</v>
      </c>
      <c r="AH225" s="49">
        <v>0.76736111111113303</v>
      </c>
      <c r="AI225" s="45"/>
      <c r="AJ225" s="46"/>
      <c r="AK225" s="47">
        <f t="shared" si="19"/>
        <v>0</v>
      </c>
      <c r="AL225" s="110"/>
    </row>
    <row r="226" spans="1:38" ht="16.5" thickBot="1">
      <c r="A226" s="48">
        <v>0.76736111111113303</v>
      </c>
      <c r="B226" s="49">
        <v>0.77083333333335502</v>
      </c>
      <c r="C226" s="45"/>
      <c r="D226" s="46"/>
      <c r="E226" s="47">
        <f t="shared" si="15"/>
        <v>0</v>
      </c>
      <c r="F226" s="110"/>
      <c r="G226" s="110"/>
      <c r="H226" s="110"/>
      <c r="I226" s="48">
        <v>0.76736111111113303</v>
      </c>
      <c r="J226" s="49">
        <v>0.77083333333335502</v>
      </c>
      <c r="K226" s="45"/>
      <c r="L226" s="46"/>
      <c r="M226" s="47">
        <f t="shared" si="16"/>
        <v>0</v>
      </c>
      <c r="N226" s="110"/>
      <c r="Q226" s="48">
        <v>0.76736111111113303</v>
      </c>
      <c r="R226" s="49">
        <v>0.77083333333335502</v>
      </c>
      <c r="S226" s="45"/>
      <c r="T226" s="46"/>
      <c r="U226" s="47">
        <f t="shared" si="17"/>
        <v>0</v>
      </c>
      <c r="V226" s="110"/>
      <c r="Y226" s="48">
        <v>0.76736111111113303</v>
      </c>
      <c r="Z226" s="49">
        <v>0.77083333333335502</v>
      </c>
      <c r="AA226" s="45"/>
      <c r="AB226" s="46"/>
      <c r="AC226" s="47">
        <f t="shared" si="18"/>
        <v>0</v>
      </c>
      <c r="AD226" s="110"/>
      <c r="AG226" s="48">
        <v>0.76736111111113303</v>
      </c>
      <c r="AH226" s="49">
        <v>0.77083333333335502</v>
      </c>
      <c r="AI226" s="45"/>
      <c r="AJ226" s="46"/>
      <c r="AK226" s="47">
        <f t="shared" si="19"/>
        <v>0</v>
      </c>
      <c r="AL226" s="110"/>
    </row>
    <row r="227" spans="1:38" ht="16.5" thickBot="1">
      <c r="A227" s="48">
        <v>0.77083333333335502</v>
      </c>
      <c r="B227" s="49">
        <v>0.77430555555557801</v>
      </c>
      <c r="C227" s="45"/>
      <c r="D227" s="46"/>
      <c r="E227" s="47">
        <f t="shared" si="15"/>
        <v>0</v>
      </c>
      <c r="F227" s="110"/>
      <c r="G227" s="110"/>
      <c r="H227" s="110"/>
      <c r="I227" s="48">
        <v>0.77083333333335502</v>
      </c>
      <c r="J227" s="49">
        <v>0.77430555555557801</v>
      </c>
      <c r="K227" s="45"/>
      <c r="L227" s="46"/>
      <c r="M227" s="47">
        <f t="shared" si="16"/>
        <v>0</v>
      </c>
      <c r="N227" s="110"/>
      <c r="Q227" s="48">
        <v>0.77083333333335502</v>
      </c>
      <c r="R227" s="49">
        <v>0.77430555555557801</v>
      </c>
      <c r="S227" s="45"/>
      <c r="T227" s="46"/>
      <c r="U227" s="47">
        <f t="shared" si="17"/>
        <v>0</v>
      </c>
      <c r="V227" s="110"/>
      <c r="Y227" s="48">
        <v>0.77083333333335502</v>
      </c>
      <c r="Z227" s="49">
        <v>0.77430555555557801</v>
      </c>
      <c r="AA227" s="45"/>
      <c r="AB227" s="46"/>
      <c r="AC227" s="47">
        <f t="shared" si="18"/>
        <v>0</v>
      </c>
      <c r="AD227" s="110"/>
      <c r="AG227" s="48">
        <v>0.77083333333335502</v>
      </c>
      <c r="AH227" s="49">
        <v>0.77430555555557801</v>
      </c>
      <c r="AI227" s="45"/>
      <c r="AJ227" s="46"/>
      <c r="AK227" s="47">
        <f t="shared" si="19"/>
        <v>0</v>
      </c>
      <c r="AL227" s="110"/>
    </row>
    <row r="228" spans="1:38" ht="16.5" thickBot="1">
      <c r="A228" s="48">
        <v>0.77430555555557801</v>
      </c>
      <c r="B228" s="49">
        <v>0.77777777777779999</v>
      </c>
      <c r="C228" s="45"/>
      <c r="D228" s="46"/>
      <c r="E228" s="47">
        <f t="shared" si="15"/>
        <v>0</v>
      </c>
      <c r="F228" s="110"/>
      <c r="G228" s="110"/>
      <c r="H228" s="110"/>
      <c r="I228" s="48">
        <v>0.77430555555557801</v>
      </c>
      <c r="J228" s="49">
        <v>0.77777777777779999</v>
      </c>
      <c r="K228" s="45"/>
      <c r="L228" s="46"/>
      <c r="M228" s="47">
        <f t="shared" si="16"/>
        <v>0</v>
      </c>
      <c r="N228" s="110"/>
      <c r="Q228" s="48">
        <v>0.77430555555557801</v>
      </c>
      <c r="R228" s="49">
        <v>0.77777777777779999</v>
      </c>
      <c r="S228" s="45"/>
      <c r="T228" s="46"/>
      <c r="U228" s="47">
        <f t="shared" si="17"/>
        <v>0</v>
      </c>
      <c r="V228" s="110"/>
      <c r="Y228" s="48">
        <v>0.77430555555557801</v>
      </c>
      <c r="Z228" s="49">
        <v>0.77777777777779999</v>
      </c>
      <c r="AA228" s="45"/>
      <c r="AB228" s="46"/>
      <c r="AC228" s="47">
        <f t="shared" si="18"/>
        <v>0</v>
      </c>
      <c r="AD228" s="110"/>
      <c r="AG228" s="48">
        <v>0.77430555555557801</v>
      </c>
      <c r="AH228" s="49">
        <v>0.77777777777779999</v>
      </c>
      <c r="AI228" s="45"/>
      <c r="AJ228" s="46"/>
      <c r="AK228" s="47">
        <f t="shared" si="19"/>
        <v>0</v>
      </c>
      <c r="AL228" s="110"/>
    </row>
    <row r="229" spans="1:38" ht="16.5" thickBot="1">
      <c r="A229" s="48">
        <v>0.77777777777779999</v>
      </c>
      <c r="B229" s="49">
        <v>0.78125000000002198</v>
      </c>
      <c r="C229" s="45"/>
      <c r="D229" s="46"/>
      <c r="E229" s="47">
        <f t="shared" si="15"/>
        <v>0</v>
      </c>
      <c r="F229" s="110"/>
      <c r="G229" s="110"/>
      <c r="H229" s="110"/>
      <c r="I229" s="48">
        <v>0.77777777777779999</v>
      </c>
      <c r="J229" s="49">
        <v>0.78125000000002198</v>
      </c>
      <c r="K229" s="45"/>
      <c r="L229" s="46"/>
      <c r="M229" s="47">
        <f t="shared" si="16"/>
        <v>0</v>
      </c>
      <c r="N229" s="110"/>
      <c r="Q229" s="48">
        <v>0.77777777777779999</v>
      </c>
      <c r="R229" s="49">
        <v>0.78125000000002198</v>
      </c>
      <c r="S229" s="45"/>
      <c r="T229" s="46"/>
      <c r="U229" s="47">
        <f t="shared" si="17"/>
        <v>0</v>
      </c>
      <c r="V229" s="110"/>
      <c r="Y229" s="48">
        <v>0.77777777777779999</v>
      </c>
      <c r="Z229" s="49">
        <v>0.78125000000002198</v>
      </c>
      <c r="AA229" s="45"/>
      <c r="AB229" s="46"/>
      <c r="AC229" s="47">
        <f t="shared" si="18"/>
        <v>0</v>
      </c>
      <c r="AD229" s="110"/>
      <c r="AG229" s="48">
        <v>0.77777777777779999</v>
      </c>
      <c r="AH229" s="49">
        <v>0.78125000000002198</v>
      </c>
      <c r="AI229" s="45"/>
      <c r="AJ229" s="46"/>
      <c r="AK229" s="47">
        <f t="shared" si="19"/>
        <v>0</v>
      </c>
      <c r="AL229" s="110"/>
    </row>
    <row r="230" spans="1:38" ht="16.5" thickBot="1">
      <c r="A230" s="48">
        <v>0.78125000000002198</v>
      </c>
      <c r="B230" s="49">
        <v>0.78472222222224497</v>
      </c>
      <c r="C230" s="45"/>
      <c r="D230" s="46"/>
      <c r="E230" s="47">
        <f t="shared" si="15"/>
        <v>0</v>
      </c>
      <c r="F230" s="110"/>
      <c r="G230" s="110"/>
      <c r="H230" s="110"/>
      <c r="I230" s="48">
        <v>0.78125000000002198</v>
      </c>
      <c r="J230" s="49">
        <v>0.78472222222224497</v>
      </c>
      <c r="K230" s="45"/>
      <c r="L230" s="46"/>
      <c r="M230" s="47">
        <f t="shared" si="16"/>
        <v>0</v>
      </c>
      <c r="N230" s="110"/>
      <c r="Q230" s="48">
        <v>0.78125000000002198</v>
      </c>
      <c r="R230" s="49">
        <v>0.78472222222224497</v>
      </c>
      <c r="S230" s="45"/>
      <c r="T230" s="46"/>
      <c r="U230" s="47">
        <f t="shared" si="17"/>
        <v>0</v>
      </c>
      <c r="V230" s="110"/>
      <c r="Y230" s="48">
        <v>0.78125000000002198</v>
      </c>
      <c r="Z230" s="49">
        <v>0.78472222222224497</v>
      </c>
      <c r="AA230" s="45"/>
      <c r="AB230" s="46"/>
      <c r="AC230" s="47">
        <f t="shared" si="18"/>
        <v>0</v>
      </c>
      <c r="AD230" s="110"/>
      <c r="AG230" s="48">
        <v>0.78125000000002198</v>
      </c>
      <c r="AH230" s="49">
        <v>0.78472222222224497</v>
      </c>
      <c r="AI230" s="45"/>
      <c r="AJ230" s="46"/>
      <c r="AK230" s="47">
        <f t="shared" si="19"/>
        <v>0</v>
      </c>
      <c r="AL230" s="110"/>
    </row>
    <row r="231" spans="1:38" ht="16.5" thickBot="1">
      <c r="A231" s="48">
        <v>0.78472222222224497</v>
      </c>
      <c r="B231" s="49">
        <v>0.78819444444446696</v>
      </c>
      <c r="C231" s="45"/>
      <c r="D231" s="46"/>
      <c r="E231" s="47">
        <f t="shared" si="15"/>
        <v>0</v>
      </c>
      <c r="F231" s="110"/>
      <c r="G231" s="110"/>
      <c r="H231" s="110"/>
      <c r="I231" s="48">
        <v>0.78472222222224497</v>
      </c>
      <c r="J231" s="49">
        <v>0.78819444444446696</v>
      </c>
      <c r="K231" s="45"/>
      <c r="L231" s="46"/>
      <c r="M231" s="47">
        <f t="shared" si="16"/>
        <v>0</v>
      </c>
      <c r="N231" s="110"/>
      <c r="Q231" s="48">
        <v>0.78472222222224497</v>
      </c>
      <c r="R231" s="49">
        <v>0.78819444444446696</v>
      </c>
      <c r="S231" s="45"/>
      <c r="T231" s="46"/>
      <c r="U231" s="47">
        <f t="shared" si="17"/>
        <v>0</v>
      </c>
      <c r="V231" s="110"/>
      <c r="Y231" s="48">
        <v>0.78472222222224497</v>
      </c>
      <c r="Z231" s="49">
        <v>0.78819444444446696</v>
      </c>
      <c r="AA231" s="45"/>
      <c r="AB231" s="46"/>
      <c r="AC231" s="47">
        <f t="shared" si="18"/>
        <v>0</v>
      </c>
      <c r="AD231" s="110"/>
      <c r="AG231" s="48">
        <v>0.78472222222224497</v>
      </c>
      <c r="AH231" s="49">
        <v>0.78819444444446696</v>
      </c>
      <c r="AI231" s="45"/>
      <c r="AJ231" s="46"/>
      <c r="AK231" s="47">
        <f t="shared" si="19"/>
        <v>0</v>
      </c>
      <c r="AL231" s="110"/>
    </row>
    <row r="232" spans="1:38" ht="16.5" thickBot="1">
      <c r="A232" s="48">
        <v>0.78819444444446696</v>
      </c>
      <c r="B232" s="49">
        <v>0.79166666666668895</v>
      </c>
      <c r="C232" s="45"/>
      <c r="D232" s="46"/>
      <c r="E232" s="47">
        <f t="shared" si="15"/>
        <v>0</v>
      </c>
      <c r="F232" s="110"/>
      <c r="G232" s="110"/>
      <c r="H232" s="110"/>
      <c r="I232" s="48">
        <v>0.78819444444446696</v>
      </c>
      <c r="J232" s="49">
        <v>0.79166666666668895</v>
      </c>
      <c r="K232" s="45"/>
      <c r="L232" s="46"/>
      <c r="M232" s="47">
        <f t="shared" si="16"/>
        <v>0</v>
      </c>
      <c r="N232" s="110"/>
      <c r="Q232" s="48">
        <v>0.78819444444446696</v>
      </c>
      <c r="R232" s="49">
        <v>0.79166666666668895</v>
      </c>
      <c r="S232" s="45"/>
      <c r="T232" s="46"/>
      <c r="U232" s="47">
        <f t="shared" si="17"/>
        <v>0</v>
      </c>
      <c r="V232" s="110"/>
      <c r="Y232" s="48">
        <v>0.78819444444446696</v>
      </c>
      <c r="Z232" s="49">
        <v>0.79166666666668895</v>
      </c>
      <c r="AA232" s="45"/>
      <c r="AB232" s="46"/>
      <c r="AC232" s="47">
        <f t="shared" si="18"/>
        <v>0</v>
      </c>
      <c r="AD232" s="110"/>
      <c r="AG232" s="48">
        <v>0.78819444444446696</v>
      </c>
      <c r="AH232" s="49">
        <v>0.79166666666668895</v>
      </c>
      <c r="AI232" s="45"/>
      <c r="AJ232" s="46"/>
      <c r="AK232" s="47">
        <f t="shared" si="19"/>
        <v>0</v>
      </c>
      <c r="AL232" s="110"/>
    </row>
    <row r="233" spans="1:38" ht="16.5" thickBot="1">
      <c r="A233" s="48">
        <v>0.79166666666668895</v>
      </c>
      <c r="B233" s="49">
        <v>0.79513888888891104</v>
      </c>
      <c r="C233" s="45"/>
      <c r="D233" s="46"/>
      <c r="E233" s="47">
        <f t="shared" si="15"/>
        <v>0</v>
      </c>
      <c r="F233" s="110"/>
      <c r="G233" s="110"/>
      <c r="H233" s="110"/>
      <c r="I233" s="48">
        <v>0.79166666666668895</v>
      </c>
      <c r="J233" s="49">
        <v>0.79513888888891104</v>
      </c>
      <c r="K233" s="45"/>
      <c r="L233" s="46"/>
      <c r="M233" s="47">
        <f t="shared" si="16"/>
        <v>0</v>
      </c>
      <c r="N233" s="110"/>
      <c r="Q233" s="48">
        <v>0.79166666666668895</v>
      </c>
      <c r="R233" s="49">
        <v>0.79513888888891104</v>
      </c>
      <c r="S233" s="45"/>
      <c r="T233" s="46"/>
      <c r="U233" s="47">
        <f t="shared" si="17"/>
        <v>0</v>
      </c>
      <c r="V233" s="110"/>
      <c r="Y233" s="48">
        <v>0.79166666666668895</v>
      </c>
      <c r="Z233" s="49">
        <v>0.79513888888891104</v>
      </c>
      <c r="AA233" s="45"/>
      <c r="AB233" s="46"/>
      <c r="AC233" s="47">
        <f t="shared" si="18"/>
        <v>0</v>
      </c>
      <c r="AD233" s="110"/>
      <c r="AG233" s="48">
        <v>0.79166666666668895</v>
      </c>
      <c r="AH233" s="49">
        <v>0.79513888888891104</v>
      </c>
      <c r="AI233" s="45"/>
      <c r="AJ233" s="46"/>
      <c r="AK233" s="47">
        <f t="shared" si="19"/>
        <v>0</v>
      </c>
      <c r="AL233" s="110"/>
    </row>
    <row r="234" spans="1:38" ht="16.5" thickBot="1">
      <c r="A234" s="48">
        <v>0.79513888888891104</v>
      </c>
      <c r="B234" s="49">
        <v>0.79861111111113403</v>
      </c>
      <c r="C234" s="45"/>
      <c r="D234" s="46"/>
      <c r="E234" s="47">
        <f t="shared" si="15"/>
        <v>0</v>
      </c>
      <c r="F234" s="110"/>
      <c r="G234" s="110"/>
      <c r="H234" s="110"/>
      <c r="I234" s="48">
        <v>0.79513888888891104</v>
      </c>
      <c r="J234" s="49">
        <v>0.79861111111113403</v>
      </c>
      <c r="K234" s="45"/>
      <c r="L234" s="46"/>
      <c r="M234" s="47">
        <f t="shared" si="16"/>
        <v>0</v>
      </c>
      <c r="N234" s="110"/>
      <c r="Q234" s="48">
        <v>0.79513888888891104</v>
      </c>
      <c r="R234" s="49">
        <v>0.79861111111113403</v>
      </c>
      <c r="S234" s="45"/>
      <c r="T234" s="46"/>
      <c r="U234" s="47">
        <f t="shared" si="17"/>
        <v>0</v>
      </c>
      <c r="V234" s="110"/>
      <c r="Y234" s="48">
        <v>0.79513888888891104</v>
      </c>
      <c r="Z234" s="49">
        <v>0.79861111111113403</v>
      </c>
      <c r="AA234" s="45"/>
      <c r="AB234" s="46"/>
      <c r="AC234" s="47">
        <f t="shared" si="18"/>
        <v>0</v>
      </c>
      <c r="AD234" s="110"/>
      <c r="AG234" s="48">
        <v>0.79513888888891104</v>
      </c>
      <c r="AH234" s="49">
        <v>0.79861111111113403</v>
      </c>
      <c r="AI234" s="45"/>
      <c r="AJ234" s="46"/>
      <c r="AK234" s="47">
        <f t="shared" si="19"/>
        <v>0</v>
      </c>
      <c r="AL234" s="110"/>
    </row>
    <row r="235" spans="1:38" ht="16.5" thickBot="1">
      <c r="A235" s="48">
        <v>0.79861111111113403</v>
      </c>
      <c r="B235" s="49">
        <v>0.80208333333335602</v>
      </c>
      <c r="C235" s="45"/>
      <c r="D235" s="46"/>
      <c r="E235" s="47">
        <f t="shared" si="15"/>
        <v>0</v>
      </c>
      <c r="F235" s="110"/>
      <c r="G235" s="110"/>
      <c r="H235" s="110"/>
      <c r="I235" s="48">
        <v>0.79861111111113403</v>
      </c>
      <c r="J235" s="49">
        <v>0.80208333333335602</v>
      </c>
      <c r="K235" s="45"/>
      <c r="L235" s="46"/>
      <c r="M235" s="47">
        <f t="shared" si="16"/>
        <v>0</v>
      </c>
      <c r="N235" s="110"/>
      <c r="Q235" s="48">
        <v>0.79861111111113403</v>
      </c>
      <c r="R235" s="49">
        <v>0.80208333333335602</v>
      </c>
      <c r="S235" s="45"/>
      <c r="T235" s="46"/>
      <c r="U235" s="47">
        <f t="shared" si="17"/>
        <v>0</v>
      </c>
      <c r="V235" s="110"/>
      <c r="Y235" s="48">
        <v>0.79861111111113403</v>
      </c>
      <c r="Z235" s="49">
        <v>0.80208333333335602</v>
      </c>
      <c r="AA235" s="45"/>
      <c r="AB235" s="46"/>
      <c r="AC235" s="47">
        <f t="shared" si="18"/>
        <v>0</v>
      </c>
      <c r="AD235" s="110"/>
      <c r="AG235" s="48">
        <v>0.79861111111113403</v>
      </c>
      <c r="AH235" s="49">
        <v>0.80208333333335602</v>
      </c>
      <c r="AI235" s="45"/>
      <c r="AJ235" s="46"/>
      <c r="AK235" s="47">
        <f t="shared" si="19"/>
        <v>0</v>
      </c>
      <c r="AL235" s="110"/>
    </row>
    <row r="236" spans="1:38" ht="16.5" thickBot="1">
      <c r="A236" s="48">
        <v>0.80208333333335602</v>
      </c>
      <c r="B236" s="49">
        <v>0.80555555555557801</v>
      </c>
      <c r="C236" s="45"/>
      <c r="D236" s="46"/>
      <c r="E236" s="47">
        <f t="shared" si="15"/>
        <v>0</v>
      </c>
      <c r="F236" s="110"/>
      <c r="G236" s="110"/>
      <c r="H236" s="110"/>
      <c r="I236" s="48">
        <v>0.80208333333335602</v>
      </c>
      <c r="J236" s="49">
        <v>0.80555555555557801</v>
      </c>
      <c r="K236" s="45"/>
      <c r="L236" s="46"/>
      <c r="M236" s="47">
        <f t="shared" si="16"/>
        <v>0</v>
      </c>
      <c r="N236" s="110"/>
      <c r="Q236" s="48">
        <v>0.80208333333335602</v>
      </c>
      <c r="R236" s="49">
        <v>0.80555555555557801</v>
      </c>
      <c r="S236" s="45"/>
      <c r="T236" s="46"/>
      <c r="U236" s="47">
        <f t="shared" si="17"/>
        <v>0</v>
      </c>
      <c r="V236" s="110"/>
      <c r="Y236" s="48">
        <v>0.80208333333335602</v>
      </c>
      <c r="Z236" s="49">
        <v>0.80555555555557801</v>
      </c>
      <c r="AA236" s="45"/>
      <c r="AB236" s="46"/>
      <c r="AC236" s="47">
        <f t="shared" si="18"/>
        <v>0</v>
      </c>
      <c r="AD236" s="110"/>
      <c r="AG236" s="48">
        <v>0.80208333333335602</v>
      </c>
      <c r="AH236" s="49">
        <v>0.80555555555557801</v>
      </c>
      <c r="AI236" s="45"/>
      <c r="AJ236" s="46"/>
      <c r="AK236" s="47">
        <f t="shared" si="19"/>
        <v>0</v>
      </c>
      <c r="AL236" s="110"/>
    </row>
    <row r="237" spans="1:38" ht="16.5" thickBot="1">
      <c r="A237" s="48">
        <v>0.80555555555557801</v>
      </c>
      <c r="B237" s="49">
        <v>0.80902777777780099</v>
      </c>
      <c r="C237" s="45"/>
      <c r="D237" s="46"/>
      <c r="E237" s="47">
        <f t="shared" si="15"/>
        <v>0</v>
      </c>
      <c r="F237" s="110"/>
      <c r="G237" s="110"/>
      <c r="H237" s="110"/>
      <c r="I237" s="48">
        <v>0.80555555555557801</v>
      </c>
      <c r="J237" s="49">
        <v>0.80902777777780099</v>
      </c>
      <c r="K237" s="45"/>
      <c r="L237" s="46"/>
      <c r="M237" s="47">
        <f t="shared" si="16"/>
        <v>0</v>
      </c>
      <c r="N237" s="110"/>
      <c r="Q237" s="48">
        <v>0.80555555555557801</v>
      </c>
      <c r="R237" s="49">
        <v>0.80902777777780099</v>
      </c>
      <c r="S237" s="45"/>
      <c r="T237" s="46"/>
      <c r="U237" s="47">
        <f t="shared" si="17"/>
        <v>0</v>
      </c>
      <c r="V237" s="110"/>
      <c r="Y237" s="48">
        <v>0.80555555555557801</v>
      </c>
      <c r="Z237" s="49">
        <v>0.80902777777780099</v>
      </c>
      <c r="AA237" s="45"/>
      <c r="AB237" s="46"/>
      <c r="AC237" s="47">
        <f t="shared" si="18"/>
        <v>0</v>
      </c>
      <c r="AD237" s="110"/>
      <c r="AG237" s="48">
        <v>0.80555555555557801</v>
      </c>
      <c r="AH237" s="49">
        <v>0.80902777777780099</v>
      </c>
      <c r="AI237" s="45"/>
      <c r="AJ237" s="46"/>
      <c r="AK237" s="47">
        <f t="shared" si="19"/>
        <v>0</v>
      </c>
      <c r="AL237" s="110"/>
    </row>
    <row r="238" spans="1:38" ht="16.5" thickBot="1">
      <c r="A238" s="48">
        <v>0.80902777777780099</v>
      </c>
      <c r="B238" s="49">
        <v>0.81250000000002298</v>
      </c>
      <c r="C238" s="45"/>
      <c r="D238" s="46"/>
      <c r="E238" s="47">
        <f t="shared" si="15"/>
        <v>0</v>
      </c>
      <c r="F238" s="110"/>
      <c r="G238" s="110"/>
      <c r="H238" s="110"/>
      <c r="I238" s="48">
        <v>0.80902777777780099</v>
      </c>
      <c r="J238" s="49">
        <v>0.81250000000002298</v>
      </c>
      <c r="K238" s="45"/>
      <c r="L238" s="46"/>
      <c r="M238" s="47">
        <f t="shared" si="16"/>
        <v>0</v>
      </c>
      <c r="N238" s="110"/>
      <c r="Q238" s="48">
        <v>0.80902777777780099</v>
      </c>
      <c r="R238" s="49">
        <v>0.81250000000002298</v>
      </c>
      <c r="S238" s="45"/>
      <c r="T238" s="46"/>
      <c r="U238" s="47">
        <f t="shared" si="17"/>
        <v>0</v>
      </c>
      <c r="V238" s="110"/>
      <c r="Y238" s="48">
        <v>0.80902777777780099</v>
      </c>
      <c r="Z238" s="49">
        <v>0.81250000000002298</v>
      </c>
      <c r="AA238" s="45"/>
      <c r="AB238" s="46"/>
      <c r="AC238" s="47">
        <f t="shared" si="18"/>
        <v>0</v>
      </c>
      <c r="AD238" s="110"/>
      <c r="AG238" s="48">
        <v>0.80902777777780099</v>
      </c>
      <c r="AH238" s="49">
        <v>0.81250000000002298</v>
      </c>
      <c r="AI238" s="45"/>
      <c r="AJ238" s="46"/>
      <c r="AK238" s="47">
        <f t="shared" si="19"/>
        <v>0</v>
      </c>
      <c r="AL238" s="110"/>
    </row>
    <row r="239" spans="1:38" ht="16.5" thickBot="1">
      <c r="A239" s="48">
        <v>0.81250000000002298</v>
      </c>
      <c r="B239" s="49">
        <v>0.81597222222224497</v>
      </c>
      <c r="C239" s="45"/>
      <c r="D239" s="46"/>
      <c r="E239" s="47">
        <f t="shared" si="15"/>
        <v>0</v>
      </c>
      <c r="F239" s="110"/>
      <c r="G239" s="110"/>
      <c r="H239" s="110"/>
      <c r="I239" s="48">
        <v>0.81250000000002298</v>
      </c>
      <c r="J239" s="49">
        <v>0.81597222222224497</v>
      </c>
      <c r="K239" s="45"/>
      <c r="L239" s="46"/>
      <c r="M239" s="47">
        <f t="shared" si="16"/>
        <v>0</v>
      </c>
      <c r="N239" s="110"/>
      <c r="Q239" s="48">
        <v>0.81250000000002298</v>
      </c>
      <c r="R239" s="49">
        <v>0.81597222222224497</v>
      </c>
      <c r="S239" s="45"/>
      <c r="T239" s="46"/>
      <c r="U239" s="47">
        <f t="shared" si="17"/>
        <v>0</v>
      </c>
      <c r="V239" s="110"/>
      <c r="Y239" s="48">
        <v>0.81250000000002298</v>
      </c>
      <c r="Z239" s="49">
        <v>0.81597222222224497</v>
      </c>
      <c r="AA239" s="45"/>
      <c r="AB239" s="46"/>
      <c r="AC239" s="47">
        <f t="shared" si="18"/>
        <v>0</v>
      </c>
      <c r="AD239" s="110"/>
      <c r="AG239" s="48">
        <v>0.81250000000002298</v>
      </c>
      <c r="AH239" s="49">
        <v>0.81597222222224497</v>
      </c>
      <c r="AI239" s="45"/>
      <c r="AJ239" s="46"/>
      <c r="AK239" s="47">
        <f t="shared" si="19"/>
        <v>0</v>
      </c>
      <c r="AL239" s="110"/>
    </row>
    <row r="240" spans="1:38" ht="16.5" thickBot="1">
      <c r="A240" s="48">
        <v>0.81597222222224497</v>
      </c>
      <c r="B240" s="49">
        <v>0.81944444444446796</v>
      </c>
      <c r="C240" s="45"/>
      <c r="D240" s="46"/>
      <c r="E240" s="47">
        <f t="shared" si="15"/>
        <v>0</v>
      </c>
      <c r="F240" s="110"/>
      <c r="G240" s="110"/>
      <c r="H240" s="110"/>
      <c r="I240" s="48">
        <v>0.81597222222224497</v>
      </c>
      <c r="J240" s="49">
        <v>0.81944444444446796</v>
      </c>
      <c r="K240" s="45"/>
      <c r="L240" s="46"/>
      <c r="M240" s="47">
        <f t="shared" si="16"/>
        <v>0</v>
      </c>
      <c r="N240" s="110"/>
      <c r="Q240" s="48">
        <v>0.81597222222224497</v>
      </c>
      <c r="R240" s="49">
        <v>0.81944444444446796</v>
      </c>
      <c r="S240" s="45"/>
      <c r="T240" s="46"/>
      <c r="U240" s="47">
        <f t="shared" si="17"/>
        <v>0</v>
      </c>
      <c r="V240" s="110"/>
      <c r="Y240" s="48">
        <v>0.81597222222224497</v>
      </c>
      <c r="Z240" s="49">
        <v>0.81944444444446796</v>
      </c>
      <c r="AA240" s="45"/>
      <c r="AB240" s="46"/>
      <c r="AC240" s="47">
        <f t="shared" si="18"/>
        <v>0</v>
      </c>
      <c r="AD240" s="110"/>
      <c r="AG240" s="48">
        <v>0.81597222222224497</v>
      </c>
      <c r="AH240" s="49">
        <v>0.81944444444446796</v>
      </c>
      <c r="AI240" s="45"/>
      <c r="AJ240" s="46"/>
      <c r="AK240" s="47">
        <f t="shared" si="19"/>
        <v>0</v>
      </c>
      <c r="AL240" s="110"/>
    </row>
    <row r="241" spans="1:38" ht="16.5" thickBot="1">
      <c r="A241" s="48">
        <v>0.81944444444446796</v>
      </c>
      <c r="B241" s="49">
        <v>0.82291666666669006</v>
      </c>
      <c r="C241" s="45"/>
      <c r="D241" s="46"/>
      <c r="E241" s="47">
        <f t="shared" si="15"/>
        <v>0</v>
      </c>
      <c r="F241" s="110"/>
      <c r="G241" s="110"/>
      <c r="H241" s="110"/>
      <c r="I241" s="48">
        <v>0.81944444444446796</v>
      </c>
      <c r="J241" s="49">
        <v>0.82291666666669006</v>
      </c>
      <c r="K241" s="45"/>
      <c r="L241" s="46"/>
      <c r="M241" s="47">
        <f t="shared" si="16"/>
        <v>0</v>
      </c>
      <c r="N241" s="110"/>
      <c r="Q241" s="48">
        <v>0.81944444444446796</v>
      </c>
      <c r="R241" s="49">
        <v>0.82291666666669006</v>
      </c>
      <c r="S241" s="45"/>
      <c r="T241" s="46"/>
      <c r="U241" s="47">
        <f t="shared" si="17"/>
        <v>0</v>
      </c>
      <c r="V241" s="110"/>
      <c r="Y241" s="48">
        <v>0.81944444444446796</v>
      </c>
      <c r="Z241" s="49">
        <v>0.82291666666669006</v>
      </c>
      <c r="AA241" s="45"/>
      <c r="AB241" s="46"/>
      <c r="AC241" s="47">
        <f t="shared" si="18"/>
        <v>0</v>
      </c>
      <c r="AD241" s="110"/>
      <c r="AG241" s="48">
        <v>0.81944444444446796</v>
      </c>
      <c r="AH241" s="49">
        <v>0.82291666666669006</v>
      </c>
      <c r="AI241" s="45"/>
      <c r="AJ241" s="46"/>
      <c r="AK241" s="47">
        <f t="shared" si="19"/>
        <v>0</v>
      </c>
      <c r="AL241" s="110"/>
    </row>
    <row r="242" spans="1:38" ht="16.5" thickBot="1">
      <c r="A242" s="48">
        <v>0.82291666666669006</v>
      </c>
      <c r="B242" s="49">
        <v>0.82638888888891204</v>
      </c>
      <c r="C242" s="45"/>
      <c r="D242" s="46"/>
      <c r="E242" s="47">
        <f t="shared" si="15"/>
        <v>0</v>
      </c>
      <c r="F242" s="110"/>
      <c r="G242" s="110"/>
      <c r="H242" s="110"/>
      <c r="I242" s="48">
        <v>0.82291666666669006</v>
      </c>
      <c r="J242" s="49">
        <v>0.82638888888891204</v>
      </c>
      <c r="K242" s="45"/>
      <c r="L242" s="46"/>
      <c r="M242" s="47">
        <f t="shared" si="16"/>
        <v>0</v>
      </c>
      <c r="N242" s="110"/>
      <c r="Q242" s="48">
        <v>0.82291666666669006</v>
      </c>
      <c r="R242" s="49">
        <v>0.82638888888891204</v>
      </c>
      <c r="S242" s="45"/>
      <c r="T242" s="46"/>
      <c r="U242" s="47">
        <f t="shared" si="17"/>
        <v>0</v>
      </c>
      <c r="V242" s="110"/>
      <c r="Y242" s="48">
        <v>0.82291666666669006</v>
      </c>
      <c r="Z242" s="49">
        <v>0.82638888888891204</v>
      </c>
      <c r="AA242" s="45"/>
      <c r="AB242" s="46"/>
      <c r="AC242" s="47">
        <f t="shared" si="18"/>
        <v>0</v>
      </c>
      <c r="AD242" s="110"/>
      <c r="AG242" s="48">
        <v>0.82291666666669006</v>
      </c>
      <c r="AH242" s="49">
        <v>0.82638888888891204</v>
      </c>
      <c r="AI242" s="45"/>
      <c r="AJ242" s="46"/>
      <c r="AK242" s="47">
        <f t="shared" si="19"/>
        <v>0</v>
      </c>
      <c r="AL242" s="110"/>
    </row>
    <row r="243" spans="1:38" ht="16.5" thickBot="1">
      <c r="A243" s="48">
        <v>0.82638888888891204</v>
      </c>
      <c r="B243" s="49">
        <v>0.82986111111113503</v>
      </c>
      <c r="C243" s="45"/>
      <c r="D243" s="46"/>
      <c r="E243" s="47">
        <f t="shared" si="15"/>
        <v>0</v>
      </c>
      <c r="F243" s="110"/>
      <c r="G243" s="110"/>
      <c r="H243" s="110"/>
      <c r="I243" s="48">
        <v>0.82638888888891204</v>
      </c>
      <c r="J243" s="49">
        <v>0.82986111111113503</v>
      </c>
      <c r="K243" s="45"/>
      <c r="L243" s="46"/>
      <c r="M243" s="47">
        <f t="shared" si="16"/>
        <v>0</v>
      </c>
      <c r="N243" s="110"/>
      <c r="Q243" s="48">
        <v>0.82638888888891204</v>
      </c>
      <c r="R243" s="49">
        <v>0.82986111111113503</v>
      </c>
      <c r="S243" s="45"/>
      <c r="T243" s="46"/>
      <c r="U243" s="47">
        <f t="shared" si="17"/>
        <v>0</v>
      </c>
      <c r="V243" s="110"/>
      <c r="Y243" s="48">
        <v>0.82638888888891204</v>
      </c>
      <c r="Z243" s="49">
        <v>0.82986111111113503</v>
      </c>
      <c r="AA243" s="45"/>
      <c r="AB243" s="46"/>
      <c r="AC243" s="47">
        <f t="shared" si="18"/>
        <v>0</v>
      </c>
      <c r="AD243" s="110"/>
      <c r="AG243" s="48">
        <v>0.82638888888891204</v>
      </c>
      <c r="AH243" s="49">
        <v>0.82986111111113503</v>
      </c>
      <c r="AI243" s="45"/>
      <c r="AJ243" s="46"/>
      <c r="AK243" s="47">
        <f t="shared" si="19"/>
        <v>0</v>
      </c>
      <c r="AL243" s="110"/>
    </row>
    <row r="244" spans="1:38" ht="16.5" thickBot="1">
      <c r="A244" s="48">
        <v>0.82986111111113503</v>
      </c>
      <c r="B244" s="49">
        <v>0.83333333333335702</v>
      </c>
      <c r="C244" s="45"/>
      <c r="D244" s="46"/>
      <c r="E244" s="47">
        <f t="shared" si="15"/>
        <v>0</v>
      </c>
      <c r="F244" s="110"/>
      <c r="G244" s="110"/>
      <c r="H244" s="110"/>
      <c r="I244" s="48">
        <v>0.82986111111113503</v>
      </c>
      <c r="J244" s="49">
        <v>0.83333333333335702</v>
      </c>
      <c r="K244" s="45"/>
      <c r="L244" s="46"/>
      <c r="M244" s="47">
        <f t="shared" si="16"/>
        <v>0</v>
      </c>
      <c r="N244" s="110"/>
      <c r="Q244" s="48">
        <v>0.82986111111113503</v>
      </c>
      <c r="R244" s="49">
        <v>0.83333333333335702</v>
      </c>
      <c r="S244" s="45"/>
      <c r="T244" s="46"/>
      <c r="U244" s="47">
        <f t="shared" si="17"/>
        <v>0</v>
      </c>
      <c r="V244" s="110"/>
      <c r="Y244" s="48">
        <v>0.82986111111113503</v>
      </c>
      <c r="Z244" s="49">
        <v>0.83333333333335702</v>
      </c>
      <c r="AA244" s="45"/>
      <c r="AB244" s="46"/>
      <c r="AC244" s="47">
        <f t="shared" si="18"/>
        <v>0</v>
      </c>
      <c r="AD244" s="110"/>
      <c r="AG244" s="48">
        <v>0.82986111111113503</v>
      </c>
      <c r="AH244" s="49">
        <v>0.83333333333335702</v>
      </c>
      <c r="AI244" s="45"/>
      <c r="AJ244" s="46"/>
      <c r="AK244" s="47">
        <f t="shared" si="19"/>
        <v>0</v>
      </c>
      <c r="AL244" s="110"/>
    </row>
    <row r="245" spans="1:38" ht="16.5" thickBot="1">
      <c r="A245" s="48">
        <v>0.83333333333335702</v>
      </c>
      <c r="B245" s="49">
        <v>0.83680555555557901</v>
      </c>
      <c r="C245" s="45"/>
      <c r="D245" s="46"/>
      <c r="E245" s="47">
        <f t="shared" si="15"/>
        <v>0</v>
      </c>
      <c r="F245" s="110"/>
      <c r="G245" s="110"/>
      <c r="H245" s="110"/>
      <c r="I245" s="48">
        <v>0.83333333333335702</v>
      </c>
      <c r="J245" s="49">
        <v>0.83680555555557901</v>
      </c>
      <c r="K245" s="45"/>
      <c r="L245" s="46"/>
      <c r="M245" s="47">
        <f t="shared" si="16"/>
        <v>0</v>
      </c>
      <c r="N245" s="110"/>
      <c r="Q245" s="48">
        <v>0.83333333333335702</v>
      </c>
      <c r="R245" s="49">
        <v>0.83680555555557901</v>
      </c>
      <c r="S245" s="45"/>
      <c r="T245" s="46"/>
      <c r="U245" s="47">
        <f t="shared" si="17"/>
        <v>0</v>
      </c>
      <c r="V245" s="110"/>
      <c r="Y245" s="48">
        <v>0.83333333333335702</v>
      </c>
      <c r="Z245" s="49">
        <v>0.83680555555557901</v>
      </c>
      <c r="AA245" s="45"/>
      <c r="AB245" s="46"/>
      <c r="AC245" s="47">
        <f t="shared" si="18"/>
        <v>0</v>
      </c>
      <c r="AD245" s="110"/>
      <c r="AG245" s="48">
        <v>0.83333333333335702</v>
      </c>
      <c r="AH245" s="49">
        <v>0.83680555555557901</v>
      </c>
      <c r="AI245" s="45"/>
      <c r="AJ245" s="46"/>
      <c r="AK245" s="47">
        <f t="shared" si="19"/>
        <v>0</v>
      </c>
      <c r="AL245" s="110"/>
    </row>
    <row r="246" spans="1:38" ht="16.5" thickBot="1">
      <c r="A246" s="48">
        <v>0.83680555555557901</v>
      </c>
      <c r="B246" s="49">
        <v>0.84027777777780199</v>
      </c>
      <c r="C246" s="45"/>
      <c r="D246" s="46"/>
      <c r="E246" s="47">
        <f t="shared" si="15"/>
        <v>0</v>
      </c>
      <c r="F246" s="110"/>
      <c r="G246" s="110"/>
      <c r="H246" s="110"/>
      <c r="I246" s="48">
        <v>0.83680555555557901</v>
      </c>
      <c r="J246" s="49">
        <v>0.84027777777780199</v>
      </c>
      <c r="K246" s="45"/>
      <c r="L246" s="46"/>
      <c r="M246" s="47">
        <f t="shared" si="16"/>
        <v>0</v>
      </c>
      <c r="N246" s="110"/>
      <c r="Q246" s="48">
        <v>0.83680555555557901</v>
      </c>
      <c r="R246" s="49">
        <v>0.84027777777780199</v>
      </c>
      <c r="S246" s="45"/>
      <c r="T246" s="46"/>
      <c r="U246" s="47">
        <f t="shared" si="17"/>
        <v>0</v>
      </c>
      <c r="V246" s="110"/>
      <c r="Y246" s="48">
        <v>0.83680555555557901</v>
      </c>
      <c r="Z246" s="49">
        <v>0.84027777777780199</v>
      </c>
      <c r="AA246" s="45"/>
      <c r="AB246" s="46"/>
      <c r="AC246" s="47">
        <f t="shared" si="18"/>
        <v>0</v>
      </c>
      <c r="AD246" s="110"/>
      <c r="AG246" s="48">
        <v>0.83680555555557901</v>
      </c>
      <c r="AH246" s="49">
        <v>0.84027777777780199</v>
      </c>
      <c r="AI246" s="45"/>
      <c r="AJ246" s="46"/>
      <c r="AK246" s="47">
        <f t="shared" si="19"/>
        <v>0</v>
      </c>
      <c r="AL246" s="110"/>
    </row>
    <row r="247" spans="1:38" ht="16.5" thickBot="1">
      <c r="A247" s="48">
        <v>0.84027777777780199</v>
      </c>
      <c r="B247" s="49">
        <v>0.84375000000002398</v>
      </c>
      <c r="C247" s="45"/>
      <c r="D247" s="46"/>
      <c r="E247" s="47">
        <f t="shared" si="15"/>
        <v>0</v>
      </c>
      <c r="F247" s="110"/>
      <c r="G247" s="110"/>
      <c r="H247" s="110"/>
      <c r="I247" s="48">
        <v>0.84027777777780199</v>
      </c>
      <c r="J247" s="49">
        <v>0.84375000000002398</v>
      </c>
      <c r="K247" s="45"/>
      <c r="L247" s="46"/>
      <c r="M247" s="47">
        <f t="shared" si="16"/>
        <v>0</v>
      </c>
      <c r="N247" s="110"/>
      <c r="Q247" s="48">
        <v>0.84027777777780199</v>
      </c>
      <c r="R247" s="49">
        <v>0.84375000000002398</v>
      </c>
      <c r="S247" s="45"/>
      <c r="T247" s="46"/>
      <c r="U247" s="47">
        <f t="shared" si="17"/>
        <v>0</v>
      </c>
      <c r="V247" s="110"/>
      <c r="Y247" s="48">
        <v>0.84027777777780199</v>
      </c>
      <c r="Z247" s="49">
        <v>0.84375000000002398</v>
      </c>
      <c r="AA247" s="45"/>
      <c r="AB247" s="46"/>
      <c r="AC247" s="47">
        <f t="shared" si="18"/>
        <v>0</v>
      </c>
      <c r="AD247" s="110"/>
      <c r="AG247" s="48">
        <v>0.84027777777780199</v>
      </c>
      <c r="AH247" s="49">
        <v>0.84375000000002398</v>
      </c>
      <c r="AI247" s="45"/>
      <c r="AJ247" s="46"/>
      <c r="AK247" s="47">
        <f t="shared" si="19"/>
        <v>0</v>
      </c>
      <c r="AL247" s="110"/>
    </row>
    <row r="248" spans="1:38" ht="16.5" thickBot="1">
      <c r="A248" s="48">
        <v>0.84375000000002398</v>
      </c>
      <c r="B248" s="49">
        <v>0.84722222222224597</v>
      </c>
      <c r="C248" s="45"/>
      <c r="D248" s="46"/>
      <c r="E248" s="47">
        <f t="shared" si="15"/>
        <v>0</v>
      </c>
      <c r="F248" s="110"/>
      <c r="G248" s="110"/>
      <c r="H248" s="110"/>
      <c r="I248" s="48">
        <v>0.84375000000002398</v>
      </c>
      <c r="J248" s="49">
        <v>0.84722222222224597</v>
      </c>
      <c r="K248" s="45"/>
      <c r="L248" s="46"/>
      <c r="M248" s="47">
        <f t="shared" si="16"/>
        <v>0</v>
      </c>
      <c r="N248" s="110"/>
      <c r="Q248" s="48">
        <v>0.84375000000002398</v>
      </c>
      <c r="R248" s="49">
        <v>0.84722222222224597</v>
      </c>
      <c r="S248" s="45"/>
      <c r="T248" s="46"/>
      <c r="U248" s="47">
        <f t="shared" si="17"/>
        <v>0</v>
      </c>
      <c r="V248" s="110"/>
      <c r="Y248" s="48">
        <v>0.84375000000002398</v>
      </c>
      <c r="Z248" s="49">
        <v>0.84722222222224597</v>
      </c>
      <c r="AA248" s="45"/>
      <c r="AB248" s="46"/>
      <c r="AC248" s="47">
        <f t="shared" si="18"/>
        <v>0</v>
      </c>
      <c r="AD248" s="110"/>
      <c r="AG248" s="48">
        <v>0.84375000000002398</v>
      </c>
      <c r="AH248" s="49">
        <v>0.84722222222224597</v>
      </c>
      <c r="AI248" s="45"/>
      <c r="AJ248" s="46"/>
      <c r="AK248" s="47">
        <f t="shared" si="19"/>
        <v>0</v>
      </c>
      <c r="AL248" s="110"/>
    </row>
    <row r="249" spans="1:38" ht="16.5" thickBot="1">
      <c r="A249" s="48">
        <v>0.84722222222224597</v>
      </c>
      <c r="B249" s="49">
        <v>0.85069444444446896</v>
      </c>
      <c r="C249" s="45"/>
      <c r="D249" s="46"/>
      <c r="E249" s="47">
        <f t="shared" si="15"/>
        <v>0</v>
      </c>
      <c r="F249" s="110"/>
      <c r="G249" s="110"/>
      <c r="H249" s="110"/>
      <c r="I249" s="48">
        <v>0.84722222222224597</v>
      </c>
      <c r="J249" s="49">
        <v>0.85069444444446896</v>
      </c>
      <c r="K249" s="45"/>
      <c r="L249" s="46"/>
      <c r="M249" s="47">
        <f t="shared" si="16"/>
        <v>0</v>
      </c>
      <c r="N249" s="110"/>
      <c r="Q249" s="48">
        <v>0.84722222222224597</v>
      </c>
      <c r="R249" s="49">
        <v>0.85069444444446896</v>
      </c>
      <c r="S249" s="45"/>
      <c r="T249" s="46"/>
      <c r="U249" s="47">
        <f t="shared" si="17"/>
        <v>0</v>
      </c>
      <c r="V249" s="110"/>
      <c r="Y249" s="48">
        <v>0.84722222222224597</v>
      </c>
      <c r="Z249" s="49">
        <v>0.85069444444446896</v>
      </c>
      <c r="AA249" s="45"/>
      <c r="AB249" s="46"/>
      <c r="AC249" s="47">
        <f t="shared" si="18"/>
        <v>0</v>
      </c>
      <c r="AD249" s="110"/>
      <c r="AG249" s="48">
        <v>0.84722222222224597</v>
      </c>
      <c r="AH249" s="49">
        <v>0.85069444444446896</v>
      </c>
      <c r="AI249" s="45"/>
      <c r="AJ249" s="46"/>
      <c r="AK249" s="47">
        <f t="shared" si="19"/>
        <v>0</v>
      </c>
      <c r="AL249" s="110"/>
    </row>
    <row r="250" spans="1:38" ht="16.5" thickBot="1">
      <c r="A250" s="48">
        <v>0.85069444444446896</v>
      </c>
      <c r="B250" s="49">
        <v>0.85416666666669105</v>
      </c>
      <c r="C250" s="45"/>
      <c r="D250" s="46"/>
      <c r="E250" s="47">
        <f t="shared" si="15"/>
        <v>0</v>
      </c>
      <c r="F250" s="110"/>
      <c r="G250" s="110"/>
      <c r="H250" s="110"/>
      <c r="I250" s="48">
        <v>0.85069444444446896</v>
      </c>
      <c r="J250" s="49">
        <v>0.85416666666669105</v>
      </c>
      <c r="K250" s="45"/>
      <c r="L250" s="46"/>
      <c r="M250" s="47">
        <f t="shared" si="16"/>
        <v>0</v>
      </c>
      <c r="N250" s="110"/>
      <c r="Q250" s="48">
        <v>0.85069444444446896</v>
      </c>
      <c r="R250" s="49">
        <v>0.85416666666669105</v>
      </c>
      <c r="S250" s="45"/>
      <c r="T250" s="46"/>
      <c r="U250" s="47">
        <f t="shared" si="17"/>
        <v>0</v>
      </c>
      <c r="V250" s="110"/>
      <c r="Y250" s="48">
        <v>0.85069444444446896</v>
      </c>
      <c r="Z250" s="49">
        <v>0.85416666666669105</v>
      </c>
      <c r="AA250" s="45"/>
      <c r="AB250" s="46"/>
      <c r="AC250" s="47">
        <f t="shared" si="18"/>
        <v>0</v>
      </c>
      <c r="AD250" s="110"/>
      <c r="AG250" s="48">
        <v>0.85069444444446896</v>
      </c>
      <c r="AH250" s="49">
        <v>0.85416666666669105</v>
      </c>
      <c r="AI250" s="45"/>
      <c r="AJ250" s="46"/>
      <c r="AK250" s="47">
        <f t="shared" si="19"/>
        <v>0</v>
      </c>
      <c r="AL250" s="110"/>
    </row>
    <row r="251" spans="1:38" ht="16.5" thickBot="1">
      <c r="A251" s="48">
        <v>0.85416666666669105</v>
      </c>
      <c r="B251" s="49">
        <v>0.85763888888891304</v>
      </c>
      <c r="C251" s="45"/>
      <c r="D251" s="46"/>
      <c r="E251" s="47">
        <f t="shared" si="15"/>
        <v>0</v>
      </c>
      <c r="F251" s="110"/>
      <c r="G251" s="110"/>
      <c r="H251" s="110"/>
      <c r="I251" s="48">
        <v>0.85416666666669105</v>
      </c>
      <c r="J251" s="49">
        <v>0.85763888888891304</v>
      </c>
      <c r="K251" s="45"/>
      <c r="L251" s="46"/>
      <c r="M251" s="47">
        <f t="shared" si="16"/>
        <v>0</v>
      </c>
      <c r="N251" s="110"/>
      <c r="Q251" s="48">
        <v>0.85416666666669105</v>
      </c>
      <c r="R251" s="49">
        <v>0.85763888888891304</v>
      </c>
      <c r="S251" s="45"/>
      <c r="T251" s="46"/>
      <c r="U251" s="47">
        <f t="shared" si="17"/>
        <v>0</v>
      </c>
      <c r="V251" s="110"/>
      <c r="Y251" s="48">
        <v>0.85416666666669105</v>
      </c>
      <c r="Z251" s="49">
        <v>0.85763888888891304</v>
      </c>
      <c r="AA251" s="45"/>
      <c r="AB251" s="46"/>
      <c r="AC251" s="47">
        <f t="shared" si="18"/>
        <v>0</v>
      </c>
      <c r="AD251" s="110"/>
      <c r="AG251" s="48">
        <v>0.85416666666669105</v>
      </c>
      <c r="AH251" s="49">
        <v>0.85763888888891304</v>
      </c>
      <c r="AI251" s="45"/>
      <c r="AJ251" s="46"/>
      <c r="AK251" s="47">
        <f t="shared" si="19"/>
        <v>0</v>
      </c>
      <c r="AL251" s="110"/>
    </row>
    <row r="252" spans="1:38" ht="16.5" thickBot="1">
      <c r="A252" s="48">
        <v>0.85763888888891304</v>
      </c>
      <c r="B252" s="49">
        <v>0.86111111111113603</v>
      </c>
      <c r="C252" s="45"/>
      <c r="D252" s="46"/>
      <c r="E252" s="47">
        <f t="shared" si="15"/>
        <v>0</v>
      </c>
      <c r="F252" s="110"/>
      <c r="G252" s="110"/>
      <c r="H252" s="110"/>
      <c r="I252" s="48">
        <v>0.85763888888891304</v>
      </c>
      <c r="J252" s="49">
        <v>0.86111111111113603</v>
      </c>
      <c r="K252" s="45"/>
      <c r="L252" s="46"/>
      <c r="M252" s="47">
        <f t="shared" si="16"/>
        <v>0</v>
      </c>
      <c r="N252" s="110"/>
      <c r="Q252" s="48">
        <v>0.85763888888891304</v>
      </c>
      <c r="R252" s="49">
        <v>0.86111111111113603</v>
      </c>
      <c r="S252" s="45"/>
      <c r="T252" s="46"/>
      <c r="U252" s="47">
        <f t="shared" si="17"/>
        <v>0</v>
      </c>
      <c r="V252" s="110"/>
      <c r="Y252" s="48">
        <v>0.85763888888891304</v>
      </c>
      <c r="Z252" s="49">
        <v>0.86111111111113603</v>
      </c>
      <c r="AA252" s="45"/>
      <c r="AB252" s="46"/>
      <c r="AC252" s="47">
        <f t="shared" si="18"/>
        <v>0</v>
      </c>
      <c r="AD252" s="110"/>
      <c r="AG252" s="48">
        <v>0.85763888888891304</v>
      </c>
      <c r="AH252" s="49">
        <v>0.86111111111113603</v>
      </c>
      <c r="AI252" s="45"/>
      <c r="AJ252" s="46"/>
      <c r="AK252" s="47">
        <f t="shared" si="19"/>
        <v>0</v>
      </c>
      <c r="AL252" s="110"/>
    </row>
    <row r="253" spans="1:38" ht="16.5" thickBot="1">
      <c r="A253" s="48">
        <v>0.86111111111113603</v>
      </c>
      <c r="B253" s="49">
        <v>0.86458333333335802</v>
      </c>
      <c r="C253" s="45"/>
      <c r="D253" s="46"/>
      <c r="E253" s="47">
        <f t="shared" si="15"/>
        <v>0</v>
      </c>
      <c r="F253" s="110"/>
      <c r="G253" s="110"/>
      <c r="H253" s="110"/>
      <c r="I253" s="48">
        <v>0.86111111111113603</v>
      </c>
      <c r="J253" s="49">
        <v>0.86458333333335802</v>
      </c>
      <c r="K253" s="45"/>
      <c r="L253" s="46"/>
      <c r="M253" s="47">
        <f t="shared" si="16"/>
        <v>0</v>
      </c>
      <c r="N253" s="110"/>
      <c r="Q253" s="48">
        <v>0.86111111111113603</v>
      </c>
      <c r="R253" s="49">
        <v>0.86458333333335802</v>
      </c>
      <c r="S253" s="45"/>
      <c r="T253" s="46"/>
      <c r="U253" s="47">
        <f t="shared" si="17"/>
        <v>0</v>
      </c>
      <c r="V253" s="110"/>
      <c r="Y253" s="48">
        <v>0.86111111111113603</v>
      </c>
      <c r="Z253" s="49">
        <v>0.86458333333335802</v>
      </c>
      <c r="AA253" s="45"/>
      <c r="AB253" s="46"/>
      <c r="AC253" s="47">
        <f t="shared" si="18"/>
        <v>0</v>
      </c>
      <c r="AD253" s="110"/>
      <c r="AG253" s="48">
        <v>0.86111111111113603</v>
      </c>
      <c r="AH253" s="49">
        <v>0.86458333333335802</v>
      </c>
      <c r="AI253" s="45"/>
      <c r="AJ253" s="46"/>
      <c r="AK253" s="47">
        <f t="shared" si="19"/>
        <v>0</v>
      </c>
      <c r="AL253" s="110"/>
    </row>
    <row r="254" spans="1:38" ht="16.5" thickBot="1">
      <c r="A254" s="48">
        <v>0.86458333333335802</v>
      </c>
      <c r="B254" s="49">
        <v>0.86805555555558001</v>
      </c>
      <c r="C254" s="45"/>
      <c r="D254" s="46"/>
      <c r="E254" s="47">
        <f t="shared" si="15"/>
        <v>0</v>
      </c>
      <c r="F254" s="110"/>
      <c r="G254" s="110"/>
      <c r="H254" s="110"/>
      <c r="I254" s="48">
        <v>0.86458333333335802</v>
      </c>
      <c r="J254" s="49">
        <v>0.86805555555558001</v>
      </c>
      <c r="K254" s="45"/>
      <c r="L254" s="46"/>
      <c r="M254" s="47">
        <f t="shared" si="16"/>
        <v>0</v>
      </c>
      <c r="N254" s="110"/>
      <c r="Q254" s="48">
        <v>0.86458333333335802</v>
      </c>
      <c r="R254" s="49">
        <v>0.86805555555558001</v>
      </c>
      <c r="S254" s="45"/>
      <c r="T254" s="46"/>
      <c r="U254" s="47">
        <f t="shared" si="17"/>
        <v>0</v>
      </c>
      <c r="V254" s="110"/>
      <c r="Y254" s="48">
        <v>0.86458333333335802</v>
      </c>
      <c r="Z254" s="49">
        <v>0.86805555555558001</v>
      </c>
      <c r="AA254" s="45"/>
      <c r="AB254" s="46"/>
      <c r="AC254" s="47">
        <f t="shared" si="18"/>
        <v>0</v>
      </c>
      <c r="AD254" s="110"/>
      <c r="AG254" s="48">
        <v>0.86458333333335802</v>
      </c>
      <c r="AH254" s="49">
        <v>0.86805555555558001</v>
      </c>
      <c r="AI254" s="45"/>
      <c r="AJ254" s="46"/>
      <c r="AK254" s="47">
        <f t="shared" si="19"/>
        <v>0</v>
      </c>
      <c r="AL254" s="110"/>
    </row>
    <row r="255" spans="1:38" ht="16.5" thickBot="1">
      <c r="A255" s="48">
        <v>0.86805555555558001</v>
      </c>
      <c r="B255" s="49">
        <v>0.87152777777780299</v>
      </c>
      <c r="C255" s="45"/>
      <c r="D255" s="46"/>
      <c r="E255" s="47">
        <f t="shared" si="15"/>
        <v>0</v>
      </c>
      <c r="F255" s="110"/>
      <c r="G255" s="110"/>
      <c r="H255" s="110"/>
      <c r="I255" s="48">
        <v>0.86805555555558001</v>
      </c>
      <c r="J255" s="49">
        <v>0.87152777777780299</v>
      </c>
      <c r="K255" s="45"/>
      <c r="L255" s="46"/>
      <c r="M255" s="47">
        <f t="shared" si="16"/>
        <v>0</v>
      </c>
      <c r="N255" s="110"/>
      <c r="Q255" s="48">
        <v>0.86805555555558001</v>
      </c>
      <c r="R255" s="49">
        <v>0.87152777777780299</v>
      </c>
      <c r="S255" s="45"/>
      <c r="T255" s="46"/>
      <c r="U255" s="47">
        <f t="shared" si="17"/>
        <v>0</v>
      </c>
      <c r="V255" s="110"/>
      <c r="Y255" s="48">
        <v>0.86805555555558001</v>
      </c>
      <c r="Z255" s="49">
        <v>0.87152777777780299</v>
      </c>
      <c r="AA255" s="45"/>
      <c r="AB255" s="46"/>
      <c r="AC255" s="47">
        <f t="shared" si="18"/>
        <v>0</v>
      </c>
      <c r="AD255" s="110"/>
      <c r="AG255" s="48">
        <v>0.86805555555558001</v>
      </c>
      <c r="AH255" s="49">
        <v>0.87152777777780299</v>
      </c>
      <c r="AI255" s="45"/>
      <c r="AJ255" s="46"/>
      <c r="AK255" s="47">
        <f t="shared" si="19"/>
        <v>0</v>
      </c>
      <c r="AL255" s="110"/>
    </row>
    <row r="256" spans="1:38" ht="16.5" thickBot="1">
      <c r="A256" s="48">
        <v>0.87152777777780299</v>
      </c>
      <c r="B256" s="49">
        <v>0.87500000000002498</v>
      </c>
      <c r="C256" s="45"/>
      <c r="D256" s="46"/>
      <c r="E256" s="47">
        <f t="shared" si="15"/>
        <v>0</v>
      </c>
      <c r="F256" s="110"/>
      <c r="G256" s="110"/>
      <c r="H256" s="110"/>
      <c r="I256" s="48">
        <v>0.87152777777780299</v>
      </c>
      <c r="J256" s="49">
        <v>0.87500000000002498</v>
      </c>
      <c r="K256" s="45"/>
      <c r="L256" s="46"/>
      <c r="M256" s="47">
        <f t="shared" si="16"/>
        <v>0</v>
      </c>
      <c r="N256" s="110"/>
      <c r="Q256" s="48">
        <v>0.87152777777780299</v>
      </c>
      <c r="R256" s="49">
        <v>0.87500000000002498</v>
      </c>
      <c r="S256" s="45"/>
      <c r="T256" s="46"/>
      <c r="U256" s="47">
        <f t="shared" si="17"/>
        <v>0</v>
      </c>
      <c r="V256" s="110"/>
      <c r="Y256" s="48">
        <v>0.87152777777780299</v>
      </c>
      <c r="Z256" s="49">
        <v>0.87500000000002498</v>
      </c>
      <c r="AA256" s="45"/>
      <c r="AB256" s="46"/>
      <c r="AC256" s="47">
        <f t="shared" si="18"/>
        <v>0</v>
      </c>
      <c r="AD256" s="110"/>
      <c r="AG256" s="48">
        <v>0.87152777777780299</v>
      </c>
      <c r="AH256" s="49">
        <v>0.87500000000002498</v>
      </c>
      <c r="AI256" s="45"/>
      <c r="AJ256" s="46"/>
      <c r="AK256" s="47">
        <f t="shared" si="19"/>
        <v>0</v>
      </c>
      <c r="AL256" s="110"/>
    </row>
    <row r="257" spans="1:38" ht="16.5" thickBot="1">
      <c r="A257" s="48">
        <v>0.87500000000002498</v>
      </c>
      <c r="B257" s="49">
        <v>0.87847222222224697</v>
      </c>
      <c r="C257" s="45"/>
      <c r="D257" s="46"/>
      <c r="E257" s="47">
        <f t="shared" si="15"/>
        <v>0</v>
      </c>
      <c r="F257" s="110"/>
      <c r="G257" s="110"/>
      <c r="H257" s="110"/>
      <c r="I257" s="48">
        <v>0.87500000000002498</v>
      </c>
      <c r="J257" s="49">
        <v>0.87847222222224697</v>
      </c>
      <c r="K257" s="45"/>
      <c r="L257" s="46"/>
      <c r="M257" s="47">
        <f t="shared" si="16"/>
        <v>0</v>
      </c>
      <c r="N257" s="110"/>
      <c r="Q257" s="48">
        <v>0.87500000000002498</v>
      </c>
      <c r="R257" s="49">
        <v>0.87847222222224697</v>
      </c>
      <c r="S257" s="45"/>
      <c r="T257" s="46"/>
      <c r="U257" s="47">
        <f t="shared" si="17"/>
        <v>0</v>
      </c>
      <c r="V257" s="110"/>
      <c r="Y257" s="48">
        <v>0.87500000000002498</v>
      </c>
      <c r="Z257" s="49">
        <v>0.87847222222224697</v>
      </c>
      <c r="AA257" s="45"/>
      <c r="AB257" s="46"/>
      <c r="AC257" s="47">
        <f t="shared" si="18"/>
        <v>0</v>
      </c>
      <c r="AD257" s="110"/>
      <c r="AG257" s="48">
        <v>0.87500000000002498</v>
      </c>
      <c r="AH257" s="49">
        <v>0.87847222222224697</v>
      </c>
      <c r="AI257" s="45"/>
      <c r="AJ257" s="46"/>
      <c r="AK257" s="47">
        <f t="shared" si="19"/>
        <v>0</v>
      </c>
      <c r="AL257" s="110"/>
    </row>
    <row r="258" spans="1:38" ht="16.5" thickBot="1">
      <c r="A258" s="48">
        <v>0.87847222222224697</v>
      </c>
      <c r="B258" s="49">
        <v>0.88194444444446995</v>
      </c>
      <c r="C258" s="45"/>
      <c r="D258" s="46"/>
      <c r="E258" s="47">
        <f t="shared" si="15"/>
        <v>0</v>
      </c>
      <c r="F258" s="110"/>
      <c r="G258" s="110"/>
      <c r="H258" s="110"/>
      <c r="I258" s="48">
        <v>0.87847222222224697</v>
      </c>
      <c r="J258" s="49">
        <v>0.88194444444446995</v>
      </c>
      <c r="K258" s="45"/>
      <c r="L258" s="46"/>
      <c r="M258" s="47">
        <f t="shared" si="16"/>
        <v>0</v>
      </c>
      <c r="N258" s="110"/>
      <c r="Q258" s="48">
        <v>0.87847222222224697</v>
      </c>
      <c r="R258" s="49">
        <v>0.88194444444446995</v>
      </c>
      <c r="S258" s="45"/>
      <c r="T258" s="46"/>
      <c r="U258" s="47">
        <f t="shared" si="17"/>
        <v>0</v>
      </c>
      <c r="V258" s="110"/>
      <c r="Y258" s="48">
        <v>0.87847222222224697</v>
      </c>
      <c r="Z258" s="49">
        <v>0.88194444444446995</v>
      </c>
      <c r="AA258" s="45"/>
      <c r="AB258" s="46"/>
      <c r="AC258" s="47">
        <f t="shared" si="18"/>
        <v>0</v>
      </c>
      <c r="AD258" s="110"/>
      <c r="AG258" s="48">
        <v>0.87847222222224697</v>
      </c>
      <c r="AH258" s="49">
        <v>0.88194444444446995</v>
      </c>
      <c r="AI258" s="45"/>
      <c r="AJ258" s="46"/>
      <c r="AK258" s="47">
        <f t="shared" si="19"/>
        <v>0</v>
      </c>
      <c r="AL258" s="110"/>
    </row>
    <row r="259" spans="1:38" ht="16.5" thickBot="1">
      <c r="A259" s="48">
        <v>0.88194444444446995</v>
      </c>
      <c r="B259" s="49">
        <v>0.88541666666669205</v>
      </c>
      <c r="C259" s="45"/>
      <c r="D259" s="46"/>
      <c r="E259" s="47">
        <f t="shared" si="15"/>
        <v>0</v>
      </c>
      <c r="F259" s="110"/>
      <c r="G259" s="110"/>
      <c r="H259" s="110"/>
      <c r="I259" s="48">
        <v>0.88194444444446995</v>
      </c>
      <c r="J259" s="49">
        <v>0.88541666666669205</v>
      </c>
      <c r="K259" s="45"/>
      <c r="L259" s="46"/>
      <c r="M259" s="47">
        <f t="shared" si="16"/>
        <v>0</v>
      </c>
      <c r="N259" s="110"/>
      <c r="Q259" s="48">
        <v>0.88194444444446995</v>
      </c>
      <c r="R259" s="49">
        <v>0.88541666666669205</v>
      </c>
      <c r="S259" s="45"/>
      <c r="T259" s="46"/>
      <c r="U259" s="47">
        <f t="shared" si="17"/>
        <v>0</v>
      </c>
      <c r="V259" s="110"/>
      <c r="Y259" s="48">
        <v>0.88194444444446995</v>
      </c>
      <c r="Z259" s="49">
        <v>0.88541666666669205</v>
      </c>
      <c r="AA259" s="45"/>
      <c r="AB259" s="46"/>
      <c r="AC259" s="47">
        <f t="shared" si="18"/>
        <v>0</v>
      </c>
      <c r="AD259" s="110"/>
      <c r="AG259" s="48">
        <v>0.88194444444446995</v>
      </c>
      <c r="AH259" s="49">
        <v>0.88541666666669205</v>
      </c>
      <c r="AI259" s="45"/>
      <c r="AJ259" s="46"/>
      <c r="AK259" s="47">
        <f t="shared" si="19"/>
        <v>0</v>
      </c>
      <c r="AL259" s="110"/>
    </row>
    <row r="260" spans="1:38" ht="16.5" thickBot="1">
      <c r="A260" s="48">
        <v>0.88541666666669205</v>
      </c>
      <c r="B260" s="49">
        <v>0.88888888888891404</v>
      </c>
      <c r="C260" s="45"/>
      <c r="D260" s="46"/>
      <c r="E260" s="47">
        <f t="shared" si="15"/>
        <v>0</v>
      </c>
      <c r="F260" s="110"/>
      <c r="G260" s="110"/>
      <c r="H260" s="110"/>
      <c r="I260" s="48">
        <v>0.88541666666669205</v>
      </c>
      <c r="J260" s="49">
        <v>0.88888888888891404</v>
      </c>
      <c r="K260" s="45"/>
      <c r="L260" s="46"/>
      <c r="M260" s="47">
        <f t="shared" si="16"/>
        <v>0</v>
      </c>
      <c r="N260" s="110"/>
      <c r="Q260" s="48">
        <v>0.88541666666669205</v>
      </c>
      <c r="R260" s="49">
        <v>0.88888888888891404</v>
      </c>
      <c r="S260" s="45"/>
      <c r="T260" s="46"/>
      <c r="U260" s="47">
        <f t="shared" si="17"/>
        <v>0</v>
      </c>
      <c r="V260" s="110"/>
      <c r="Y260" s="48">
        <v>0.88541666666669205</v>
      </c>
      <c r="Z260" s="49">
        <v>0.88888888888891404</v>
      </c>
      <c r="AA260" s="45"/>
      <c r="AB260" s="46"/>
      <c r="AC260" s="47">
        <f t="shared" si="18"/>
        <v>0</v>
      </c>
      <c r="AD260" s="110"/>
      <c r="AG260" s="48">
        <v>0.88541666666669205</v>
      </c>
      <c r="AH260" s="49">
        <v>0.88888888888891404</v>
      </c>
      <c r="AI260" s="45"/>
      <c r="AJ260" s="46"/>
      <c r="AK260" s="47">
        <f t="shared" si="19"/>
        <v>0</v>
      </c>
      <c r="AL260" s="110"/>
    </row>
    <row r="261" spans="1:38" ht="16.5" thickBot="1">
      <c r="A261" s="48">
        <v>0.88888888888891404</v>
      </c>
      <c r="B261" s="49">
        <v>0.89236111111113603</v>
      </c>
      <c r="C261" s="45"/>
      <c r="D261" s="46"/>
      <c r="E261" s="47">
        <f t="shared" si="15"/>
        <v>0</v>
      </c>
      <c r="F261" s="110"/>
      <c r="G261" s="110"/>
      <c r="H261" s="110"/>
      <c r="I261" s="48">
        <v>0.88888888888891404</v>
      </c>
      <c r="J261" s="49">
        <v>0.89236111111113603</v>
      </c>
      <c r="K261" s="45"/>
      <c r="L261" s="46"/>
      <c r="M261" s="47">
        <f t="shared" si="16"/>
        <v>0</v>
      </c>
      <c r="N261" s="110"/>
      <c r="Q261" s="48">
        <v>0.88888888888891404</v>
      </c>
      <c r="R261" s="49">
        <v>0.89236111111113603</v>
      </c>
      <c r="S261" s="45"/>
      <c r="T261" s="46"/>
      <c r="U261" s="47">
        <f t="shared" si="17"/>
        <v>0</v>
      </c>
      <c r="V261" s="110"/>
      <c r="Y261" s="48">
        <v>0.88888888888891404</v>
      </c>
      <c r="Z261" s="49">
        <v>0.89236111111113603</v>
      </c>
      <c r="AA261" s="45"/>
      <c r="AB261" s="46"/>
      <c r="AC261" s="47">
        <f t="shared" si="18"/>
        <v>0</v>
      </c>
      <c r="AD261" s="110"/>
      <c r="AG261" s="48">
        <v>0.88888888888891404</v>
      </c>
      <c r="AH261" s="49">
        <v>0.89236111111113603</v>
      </c>
      <c r="AI261" s="45"/>
      <c r="AJ261" s="46"/>
      <c r="AK261" s="47">
        <f t="shared" si="19"/>
        <v>0</v>
      </c>
      <c r="AL261" s="110"/>
    </row>
    <row r="262" spans="1:38" ht="16.5" thickBot="1">
      <c r="A262" s="48">
        <v>0.89236111111113603</v>
      </c>
      <c r="B262" s="49">
        <v>0.89583333333335902</v>
      </c>
      <c r="C262" s="45"/>
      <c r="D262" s="46"/>
      <c r="E262" s="47">
        <f t="shared" ref="E262:E292" si="20">C262+D262</f>
        <v>0</v>
      </c>
      <c r="F262" s="110"/>
      <c r="G262" s="110"/>
      <c r="H262" s="110"/>
      <c r="I262" s="48">
        <v>0.89236111111113603</v>
      </c>
      <c r="J262" s="49">
        <v>0.89583333333335902</v>
      </c>
      <c r="K262" s="45"/>
      <c r="L262" s="46"/>
      <c r="M262" s="47">
        <f t="shared" ref="M262:M292" si="21">K262+L262</f>
        <v>0</v>
      </c>
      <c r="N262" s="110"/>
      <c r="Q262" s="48">
        <v>0.89236111111113603</v>
      </c>
      <c r="R262" s="49">
        <v>0.89583333333335902</v>
      </c>
      <c r="S262" s="45"/>
      <c r="T262" s="46"/>
      <c r="U262" s="47">
        <f t="shared" ref="U262:U292" si="22">S262+T262</f>
        <v>0</v>
      </c>
      <c r="V262" s="110"/>
      <c r="Y262" s="48">
        <v>0.89236111111113603</v>
      </c>
      <c r="Z262" s="49">
        <v>0.89583333333335902</v>
      </c>
      <c r="AA262" s="45"/>
      <c r="AB262" s="46"/>
      <c r="AC262" s="47">
        <f t="shared" ref="AC262:AC292" si="23">AA262+AB262</f>
        <v>0</v>
      </c>
      <c r="AD262" s="110"/>
      <c r="AG262" s="48">
        <v>0.89236111111113603</v>
      </c>
      <c r="AH262" s="49">
        <v>0.89583333333335902</v>
      </c>
      <c r="AI262" s="45"/>
      <c r="AJ262" s="46"/>
      <c r="AK262" s="47">
        <f t="shared" ref="AK262:AK292" si="24">AI262+AJ262</f>
        <v>0</v>
      </c>
      <c r="AL262" s="110"/>
    </row>
    <row r="263" spans="1:38" ht="16.5" thickBot="1">
      <c r="A263" s="48">
        <v>0.89583333333335902</v>
      </c>
      <c r="B263" s="49">
        <v>0.899305555555581</v>
      </c>
      <c r="C263" s="45"/>
      <c r="D263" s="46"/>
      <c r="E263" s="47">
        <f t="shared" si="20"/>
        <v>0</v>
      </c>
      <c r="F263" s="110"/>
      <c r="G263" s="110"/>
      <c r="H263" s="110"/>
      <c r="I263" s="48">
        <v>0.89583333333335902</v>
      </c>
      <c r="J263" s="49">
        <v>0.899305555555581</v>
      </c>
      <c r="K263" s="45"/>
      <c r="L263" s="46"/>
      <c r="M263" s="47">
        <f t="shared" si="21"/>
        <v>0</v>
      </c>
      <c r="N263" s="110"/>
      <c r="Q263" s="48">
        <v>0.89583333333335902</v>
      </c>
      <c r="R263" s="49">
        <v>0.899305555555581</v>
      </c>
      <c r="S263" s="45"/>
      <c r="T263" s="46"/>
      <c r="U263" s="47">
        <f t="shared" si="22"/>
        <v>0</v>
      </c>
      <c r="V263" s="110"/>
      <c r="Y263" s="48">
        <v>0.89583333333335902</v>
      </c>
      <c r="Z263" s="49">
        <v>0.899305555555581</v>
      </c>
      <c r="AA263" s="45"/>
      <c r="AB263" s="46"/>
      <c r="AC263" s="47">
        <f t="shared" si="23"/>
        <v>0</v>
      </c>
      <c r="AD263" s="110"/>
      <c r="AG263" s="48">
        <v>0.89583333333335902</v>
      </c>
      <c r="AH263" s="49">
        <v>0.899305555555581</v>
      </c>
      <c r="AI263" s="45"/>
      <c r="AJ263" s="46"/>
      <c r="AK263" s="47">
        <f t="shared" si="24"/>
        <v>0</v>
      </c>
      <c r="AL263" s="110"/>
    </row>
    <row r="264" spans="1:38" ht="16.5" thickBot="1">
      <c r="A264" s="48">
        <v>0.899305555555581</v>
      </c>
      <c r="B264" s="49">
        <v>0.90277777777780299</v>
      </c>
      <c r="C264" s="45"/>
      <c r="D264" s="46"/>
      <c r="E264" s="47">
        <f t="shared" si="20"/>
        <v>0</v>
      </c>
      <c r="F264" s="110"/>
      <c r="G264" s="110"/>
      <c r="H264" s="110"/>
      <c r="I264" s="48">
        <v>0.899305555555581</v>
      </c>
      <c r="J264" s="49">
        <v>0.90277777777780299</v>
      </c>
      <c r="K264" s="45"/>
      <c r="L264" s="46"/>
      <c r="M264" s="47">
        <f t="shared" si="21"/>
        <v>0</v>
      </c>
      <c r="N264" s="110"/>
      <c r="Q264" s="48">
        <v>0.899305555555581</v>
      </c>
      <c r="R264" s="49">
        <v>0.90277777777780299</v>
      </c>
      <c r="S264" s="45"/>
      <c r="T264" s="46"/>
      <c r="U264" s="47">
        <f t="shared" si="22"/>
        <v>0</v>
      </c>
      <c r="V264" s="110"/>
      <c r="Y264" s="48">
        <v>0.899305555555581</v>
      </c>
      <c r="Z264" s="49">
        <v>0.90277777777780299</v>
      </c>
      <c r="AA264" s="45"/>
      <c r="AB264" s="46"/>
      <c r="AC264" s="47">
        <f t="shared" si="23"/>
        <v>0</v>
      </c>
      <c r="AD264" s="110"/>
      <c r="AG264" s="48">
        <v>0.899305555555581</v>
      </c>
      <c r="AH264" s="49">
        <v>0.90277777777780299</v>
      </c>
      <c r="AI264" s="45"/>
      <c r="AJ264" s="46"/>
      <c r="AK264" s="47">
        <f t="shared" si="24"/>
        <v>0</v>
      </c>
      <c r="AL264" s="110"/>
    </row>
    <row r="265" spans="1:38" ht="16.5" thickBot="1">
      <c r="A265" s="48">
        <v>0.90277777777780299</v>
      </c>
      <c r="B265" s="49">
        <v>0.90625000000002598</v>
      </c>
      <c r="C265" s="45"/>
      <c r="D265" s="46"/>
      <c r="E265" s="47">
        <f t="shared" si="20"/>
        <v>0</v>
      </c>
      <c r="F265" s="110"/>
      <c r="G265" s="110"/>
      <c r="H265" s="110"/>
      <c r="I265" s="48">
        <v>0.90277777777780299</v>
      </c>
      <c r="J265" s="49">
        <v>0.90625000000002598</v>
      </c>
      <c r="K265" s="45"/>
      <c r="L265" s="46"/>
      <c r="M265" s="47">
        <f t="shared" si="21"/>
        <v>0</v>
      </c>
      <c r="N265" s="110"/>
      <c r="Q265" s="48">
        <v>0.90277777777780299</v>
      </c>
      <c r="R265" s="49">
        <v>0.90625000000002598</v>
      </c>
      <c r="S265" s="45"/>
      <c r="T265" s="46"/>
      <c r="U265" s="47">
        <f t="shared" si="22"/>
        <v>0</v>
      </c>
      <c r="V265" s="110"/>
      <c r="Y265" s="48">
        <v>0.90277777777780299</v>
      </c>
      <c r="Z265" s="49">
        <v>0.90625000000002598</v>
      </c>
      <c r="AA265" s="45"/>
      <c r="AB265" s="46"/>
      <c r="AC265" s="47">
        <f t="shared" si="23"/>
        <v>0</v>
      </c>
      <c r="AD265" s="110"/>
      <c r="AG265" s="48">
        <v>0.90277777777780299</v>
      </c>
      <c r="AH265" s="49">
        <v>0.90625000000002598</v>
      </c>
      <c r="AI265" s="45"/>
      <c r="AJ265" s="46"/>
      <c r="AK265" s="47">
        <f t="shared" si="24"/>
        <v>0</v>
      </c>
      <c r="AL265" s="110"/>
    </row>
    <row r="266" spans="1:38" ht="16.5" thickBot="1">
      <c r="A266" s="48">
        <v>0.90625000000002598</v>
      </c>
      <c r="B266" s="49">
        <v>0.90972222222224797</v>
      </c>
      <c r="C266" s="45"/>
      <c r="D266" s="46"/>
      <c r="E266" s="47">
        <f t="shared" si="20"/>
        <v>0</v>
      </c>
      <c r="F266" s="110"/>
      <c r="G266" s="110"/>
      <c r="H266" s="110"/>
      <c r="I266" s="48">
        <v>0.90625000000002598</v>
      </c>
      <c r="J266" s="49">
        <v>0.90972222222224797</v>
      </c>
      <c r="K266" s="45"/>
      <c r="L266" s="46"/>
      <c r="M266" s="47">
        <f t="shared" si="21"/>
        <v>0</v>
      </c>
      <c r="N266" s="110"/>
      <c r="Q266" s="48">
        <v>0.90625000000002598</v>
      </c>
      <c r="R266" s="49">
        <v>0.90972222222224797</v>
      </c>
      <c r="S266" s="45"/>
      <c r="T266" s="46"/>
      <c r="U266" s="47">
        <f t="shared" si="22"/>
        <v>0</v>
      </c>
      <c r="V266" s="110"/>
      <c r="Y266" s="48">
        <v>0.90625000000002598</v>
      </c>
      <c r="Z266" s="49">
        <v>0.90972222222224797</v>
      </c>
      <c r="AA266" s="45"/>
      <c r="AB266" s="46"/>
      <c r="AC266" s="47">
        <f t="shared" si="23"/>
        <v>0</v>
      </c>
      <c r="AD266" s="110"/>
      <c r="AG266" s="48">
        <v>0.90625000000002598</v>
      </c>
      <c r="AH266" s="49">
        <v>0.90972222222224797</v>
      </c>
      <c r="AI266" s="45"/>
      <c r="AJ266" s="46"/>
      <c r="AK266" s="47">
        <f t="shared" si="24"/>
        <v>0</v>
      </c>
      <c r="AL266" s="110"/>
    </row>
    <row r="267" spans="1:38" ht="16.5" thickBot="1">
      <c r="A267" s="48">
        <v>0.90972222222224797</v>
      </c>
      <c r="B267" s="49">
        <v>0.91319444444446995</v>
      </c>
      <c r="C267" s="45"/>
      <c r="D267" s="46"/>
      <c r="E267" s="47">
        <f t="shared" si="20"/>
        <v>0</v>
      </c>
      <c r="F267" s="110"/>
      <c r="G267" s="110"/>
      <c r="H267" s="110"/>
      <c r="I267" s="48">
        <v>0.90972222222224797</v>
      </c>
      <c r="J267" s="49">
        <v>0.91319444444446995</v>
      </c>
      <c r="K267" s="45"/>
      <c r="L267" s="46"/>
      <c r="M267" s="47">
        <f t="shared" si="21"/>
        <v>0</v>
      </c>
      <c r="N267" s="110"/>
      <c r="Q267" s="48">
        <v>0.90972222222224797</v>
      </c>
      <c r="R267" s="49">
        <v>0.91319444444446995</v>
      </c>
      <c r="S267" s="45"/>
      <c r="T267" s="46"/>
      <c r="U267" s="47">
        <f t="shared" si="22"/>
        <v>0</v>
      </c>
      <c r="V267" s="110"/>
      <c r="Y267" s="48">
        <v>0.90972222222224797</v>
      </c>
      <c r="Z267" s="49">
        <v>0.91319444444446995</v>
      </c>
      <c r="AA267" s="45"/>
      <c r="AB267" s="46"/>
      <c r="AC267" s="47">
        <f t="shared" si="23"/>
        <v>0</v>
      </c>
      <c r="AD267" s="110"/>
      <c r="AG267" s="48">
        <v>0.90972222222224797</v>
      </c>
      <c r="AH267" s="49">
        <v>0.91319444444446995</v>
      </c>
      <c r="AI267" s="45"/>
      <c r="AJ267" s="46"/>
      <c r="AK267" s="47">
        <f t="shared" si="24"/>
        <v>0</v>
      </c>
      <c r="AL267" s="110"/>
    </row>
    <row r="268" spans="1:38" ht="16.5" thickBot="1">
      <c r="A268" s="48">
        <v>0.91319444444446995</v>
      </c>
      <c r="B268" s="49">
        <v>0.91666666666669305</v>
      </c>
      <c r="C268" s="45"/>
      <c r="D268" s="46"/>
      <c r="E268" s="47">
        <f t="shared" si="20"/>
        <v>0</v>
      </c>
      <c r="F268" s="110"/>
      <c r="G268" s="110"/>
      <c r="H268" s="110"/>
      <c r="I268" s="48">
        <v>0.91319444444446995</v>
      </c>
      <c r="J268" s="49">
        <v>0.91666666666669305</v>
      </c>
      <c r="K268" s="45"/>
      <c r="L268" s="46"/>
      <c r="M268" s="47">
        <f t="shared" si="21"/>
        <v>0</v>
      </c>
      <c r="N268" s="110"/>
      <c r="Q268" s="48">
        <v>0.91319444444446995</v>
      </c>
      <c r="R268" s="49">
        <v>0.91666666666669305</v>
      </c>
      <c r="S268" s="45"/>
      <c r="T268" s="46"/>
      <c r="U268" s="47">
        <f t="shared" si="22"/>
        <v>0</v>
      </c>
      <c r="V268" s="110"/>
      <c r="Y268" s="48">
        <v>0.91319444444446995</v>
      </c>
      <c r="Z268" s="49">
        <v>0.91666666666669305</v>
      </c>
      <c r="AA268" s="45"/>
      <c r="AB268" s="46"/>
      <c r="AC268" s="47">
        <f t="shared" si="23"/>
        <v>0</v>
      </c>
      <c r="AD268" s="110"/>
      <c r="AG268" s="48">
        <v>0.91319444444446995</v>
      </c>
      <c r="AH268" s="49">
        <v>0.91666666666669305</v>
      </c>
      <c r="AI268" s="45"/>
      <c r="AJ268" s="46"/>
      <c r="AK268" s="47">
        <f t="shared" si="24"/>
        <v>0</v>
      </c>
      <c r="AL268" s="110"/>
    </row>
    <row r="269" spans="1:38" ht="16.5" thickBot="1">
      <c r="A269" s="48">
        <v>0.91666666666669305</v>
      </c>
      <c r="B269" s="49">
        <v>0.92013888888891504</v>
      </c>
      <c r="C269" s="45"/>
      <c r="D269" s="46"/>
      <c r="E269" s="47">
        <f t="shared" si="20"/>
        <v>0</v>
      </c>
      <c r="F269" s="110"/>
      <c r="G269" s="110"/>
      <c r="H269" s="110"/>
      <c r="I269" s="48">
        <v>0.91666666666669305</v>
      </c>
      <c r="J269" s="49">
        <v>0.92013888888891504</v>
      </c>
      <c r="K269" s="45"/>
      <c r="L269" s="46"/>
      <c r="M269" s="47">
        <f t="shared" si="21"/>
        <v>0</v>
      </c>
      <c r="N269" s="110"/>
      <c r="Q269" s="48">
        <v>0.91666666666669305</v>
      </c>
      <c r="R269" s="49">
        <v>0.92013888888891504</v>
      </c>
      <c r="S269" s="45"/>
      <c r="T269" s="46"/>
      <c r="U269" s="47">
        <f t="shared" si="22"/>
        <v>0</v>
      </c>
      <c r="V269" s="110"/>
      <c r="Y269" s="48">
        <v>0.91666666666669305</v>
      </c>
      <c r="Z269" s="49">
        <v>0.92013888888891504</v>
      </c>
      <c r="AA269" s="45"/>
      <c r="AB269" s="46"/>
      <c r="AC269" s="47">
        <f t="shared" si="23"/>
        <v>0</v>
      </c>
      <c r="AD269" s="110"/>
      <c r="AG269" s="48">
        <v>0.91666666666669305</v>
      </c>
      <c r="AH269" s="49">
        <v>0.92013888888891504</v>
      </c>
      <c r="AI269" s="45"/>
      <c r="AJ269" s="46"/>
      <c r="AK269" s="47">
        <f t="shared" si="24"/>
        <v>0</v>
      </c>
      <c r="AL269" s="110"/>
    </row>
    <row r="270" spans="1:38" ht="16.5" thickBot="1">
      <c r="A270" s="48">
        <v>0.92013888888891504</v>
      </c>
      <c r="B270" s="49">
        <v>0.92361111111113703</v>
      </c>
      <c r="C270" s="45"/>
      <c r="D270" s="46"/>
      <c r="E270" s="47">
        <f t="shared" si="20"/>
        <v>0</v>
      </c>
      <c r="F270" s="110"/>
      <c r="G270" s="110"/>
      <c r="H270" s="110"/>
      <c r="I270" s="48">
        <v>0.92013888888891504</v>
      </c>
      <c r="J270" s="49">
        <v>0.92361111111113703</v>
      </c>
      <c r="K270" s="45"/>
      <c r="L270" s="46"/>
      <c r="M270" s="47">
        <f t="shared" si="21"/>
        <v>0</v>
      </c>
      <c r="N270" s="110"/>
      <c r="Q270" s="48">
        <v>0.92013888888891504</v>
      </c>
      <c r="R270" s="49">
        <v>0.92361111111113703</v>
      </c>
      <c r="S270" s="45"/>
      <c r="T270" s="46"/>
      <c r="U270" s="47">
        <f t="shared" si="22"/>
        <v>0</v>
      </c>
      <c r="V270" s="110"/>
      <c r="Y270" s="48">
        <v>0.92013888888891504</v>
      </c>
      <c r="Z270" s="49">
        <v>0.92361111111113703</v>
      </c>
      <c r="AA270" s="45"/>
      <c r="AB270" s="46"/>
      <c r="AC270" s="47">
        <f t="shared" si="23"/>
        <v>0</v>
      </c>
      <c r="AD270" s="110"/>
      <c r="AG270" s="48">
        <v>0.92013888888891504</v>
      </c>
      <c r="AH270" s="49">
        <v>0.92361111111113703</v>
      </c>
      <c r="AI270" s="45"/>
      <c r="AJ270" s="46"/>
      <c r="AK270" s="47">
        <f t="shared" si="24"/>
        <v>0</v>
      </c>
      <c r="AL270" s="110"/>
    </row>
    <row r="271" spans="1:38" ht="16.5" thickBot="1">
      <c r="A271" s="48">
        <v>0.92361111111113703</v>
      </c>
      <c r="B271" s="49">
        <v>0.92708333333336002</v>
      </c>
      <c r="C271" s="45"/>
      <c r="D271" s="46"/>
      <c r="E271" s="47">
        <f t="shared" si="20"/>
        <v>0</v>
      </c>
      <c r="F271" s="110"/>
      <c r="G271" s="110"/>
      <c r="H271" s="110"/>
      <c r="I271" s="48">
        <v>0.92361111111113703</v>
      </c>
      <c r="J271" s="49">
        <v>0.92708333333336002</v>
      </c>
      <c r="K271" s="45"/>
      <c r="L271" s="46"/>
      <c r="M271" s="47">
        <f t="shared" si="21"/>
        <v>0</v>
      </c>
      <c r="N271" s="110"/>
      <c r="Q271" s="48">
        <v>0.92361111111113703</v>
      </c>
      <c r="R271" s="49">
        <v>0.92708333333336002</v>
      </c>
      <c r="S271" s="45"/>
      <c r="T271" s="46"/>
      <c r="U271" s="47">
        <f t="shared" si="22"/>
        <v>0</v>
      </c>
      <c r="V271" s="110"/>
      <c r="Y271" s="48">
        <v>0.92361111111113703</v>
      </c>
      <c r="Z271" s="49">
        <v>0.92708333333336002</v>
      </c>
      <c r="AA271" s="45"/>
      <c r="AB271" s="46"/>
      <c r="AC271" s="47">
        <f t="shared" si="23"/>
        <v>0</v>
      </c>
      <c r="AD271" s="110"/>
      <c r="AG271" s="48">
        <v>0.92361111111113703</v>
      </c>
      <c r="AH271" s="49">
        <v>0.92708333333336002</v>
      </c>
      <c r="AI271" s="45"/>
      <c r="AJ271" s="46"/>
      <c r="AK271" s="47">
        <f t="shared" si="24"/>
        <v>0</v>
      </c>
      <c r="AL271" s="110"/>
    </row>
    <row r="272" spans="1:38" ht="16.5" thickBot="1">
      <c r="A272" s="48">
        <v>0.92708333333336002</v>
      </c>
      <c r="B272" s="49">
        <v>0.930555555555582</v>
      </c>
      <c r="C272" s="45"/>
      <c r="D272" s="46"/>
      <c r="E272" s="47">
        <f t="shared" si="20"/>
        <v>0</v>
      </c>
      <c r="F272" s="110"/>
      <c r="G272" s="110"/>
      <c r="H272" s="110"/>
      <c r="I272" s="48">
        <v>0.92708333333336002</v>
      </c>
      <c r="J272" s="49">
        <v>0.930555555555582</v>
      </c>
      <c r="K272" s="45"/>
      <c r="L272" s="46"/>
      <c r="M272" s="47">
        <f t="shared" si="21"/>
        <v>0</v>
      </c>
      <c r="N272" s="110"/>
      <c r="Q272" s="48">
        <v>0.92708333333336002</v>
      </c>
      <c r="R272" s="49">
        <v>0.930555555555582</v>
      </c>
      <c r="S272" s="45"/>
      <c r="T272" s="46"/>
      <c r="U272" s="47">
        <f t="shared" si="22"/>
        <v>0</v>
      </c>
      <c r="V272" s="110"/>
      <c r="Y272" s="48">
        <v>0.92708333333336002</v>
      </c>
      <c r="Z272" s="49">
        <v>0.930555555555582</v>
      </c>
      <c r="AA272" s="45"/>
      <c r="AB272" s="46"/>
      <c r="AC272" s="47">
        <f t="shared" si="23"/>
        <v>0</v>
      </c>
      <c r="AD272" s="110"/>
      <c r="AG272" s="48">
        <v>0.92708333333336002</v>
      </c>
      <c r="AH272" s="49">
        <v>0.930555555555582</v>
      </c>
      <c r="AI272" s="45"/>
      <c r="AJ272" s="46"/>
      <c r="AK272" s="47">
        <f t="shared" si="24"/>
        <v>0</v>
      </c>
      <c r="AL272" s="110"/>
    </row>
    <row r="273" spans="1:38" ht="16.5" thickBot="1">
      <c r="A273" s="48">
        <v>0.930555555555582</v>
      </c>
      <c r="B273" s="49">
        <v>0.93402777777780399</v>
      </c>
      <c r="C273" s="45"/>
      <c r="D273" s="46"/>
      <c r="E273" s="47">
        <f t="shared" si="20"/>
        <v>0</v>
      </c>
      <c r="F273" s="110"/>
      <c r="G273" s="110"/>
      <c r="H273" s="110"/>
      <c r="I273" s="48">
        <v>0.930555555555582</v>
      </c>
      <c r="J273" s="49">
        <v>0.93402777777780399</v>
      </c>
      <c r="K273" s="45"/>
      <c r="L273" s="46"/>
      <c r="M273" s="47">
        <f t="shared" si="21"/>
        <v>0</v>
      </c>
      <c r="N273" s="110"/>
      <c r="Q273" s="48">
        <v>0.930555555555582</v>
      </c>
      <c r="R273" s="49">
        <v>0.93402777777780399</v>
      </c>
      <c r="S273" s="45"/>
      <c r="T273" s="46"/>
      <c r="U273" s="47">
        <f t="shared" si="22"/>
        <v>0</v>
      </c>
      <c r="V273" s="110"/>
      <c r="Y273" s="48">
        <v>0.930555555555582</v>
      </c>
      <c r="Z273" s="49">
        <v>0.93402777777780399</v>
      </c>
      <c r="AA273" s="45"/>
      <c r="AB273" s="46"/>
      <c r="AC273" s="47">
        <f t="shared" si="23"/>
        <v>0</v>
      </c>
      <c r="AD273" s="110"/>
      <c r="AG273" s="48">
        <v>0.930555555555582</v>
      </c>
      <c r="AH273" s="49">
        <v>0.93402777777780399</v>
      </c>
      <c r="AI273" s="45"/>
      <c r="AJ273" s="46"/>
      <c r="AK273" s="47">
        <f t="shared" si="24"/>
        <v>0</v>
      </c>
      <c r="AL273" s="110"/>
    </row>
    <row r="274" spans="1:38" ht="16.5" thickBot="1">
      <c r="A274" s="48">
        <v>0.93402777777780399</v>
      </c>
      <c r="B274" s="49">
        <v>0.93750000000002698</v>
      </c>
      <c r="C274" s="45"/>
      <c r="D274" s="46"/>
      <c r="E274" s="47">
        <f t="shared" si="20"/>
        <v>0</v>
      </c>
      <c r="F274" s="110"/>
      <c r="G274" s="110"/>
      <c r="H274" s="110"/>
      <c r="I274" s="48">
        <v>0.93402777777780399</v>
      </c>
      <c r="J274" s="49">
        <v>0.93750000000002698</v>
      </c>
      <c r="K274" s="45"/>
      <c r="L274" s="46"/>
      <c r="M274" s="47">
        <f t="shared" si="21"/>
        <v>0</v>
      </c>
      <c r="N274" s="110"/>
      <c r="Q274" s="48">
        <v>0.93402777777780399</v>
      </c>
      <c r="R274" s="49">
        <v>0.93750000000002698</v>
      </c>
      <c r="S274" s="45"/>
      <c r="T274" s="46"/>
      <c r="U274" s="47">
        <f t="shared" si="22"/>
        <v>0</v>
      </c>
      <c r="V274" s="110"/>
      <c r="Y274" s="48">
        <v>0.93402777777780399</v>
      </c>
      <c r="Z274" s="49">
        <v>0.93750000000002698</v>
      </c>
      <c r="AA274" s="45"/>
      <c r="AB274" s="46"/>
      <c r="AC274" s="47">
        <f t="shared" si="23"/>
        <v>0</v>
      </c>
      <c r="AD274" s="110"/>
      <c r="AG274" s="48">
        <v>0.93402777777780399</v>
      </c>
      <c r="AH274" s="49">
        <v>0.93750000000002698</v>
      </c>
      <c r="AI274" s="45"/>
      <c r="AJ274" s="46"/>
      <c r="AK274" s="47">
        <f t="shared" si="24"/>
        <v>0</v>
      </c>
      <c r="AL274" s="110"/>
    </row>
    <row r="275" spans="1:38" ht="16.5" thickBot="1">
      <c r="A275" s="48">
        <v>0.93750000000002698</v>
      </c>
      <c r="B275" s="49">
        <v>0.94097222222224897</v>
      </c>
      <c r="C275" s="45"/>
      <c r="D275" s="46"/>
      <c r="E275" s="47">
        <f t="shared" si="20"/>
        <v>0</v>
      </c>
      <c r="F275" s="110"/>
      <c r="G275" s="110"/>
      <c r="H275" s="110"/>
      <c r="I275" s="48">
        <v>0.93750000000002698</v>
      </c>
      <c r="J275" s="49">
        <v>0.94097222222224897</v>
      </c>
      <c r="K275" s="45"/>
      <c r="L275" s="46"/>
      <c r="M275" s="47">
        <f t="shared" si="21"/>
        <v>0</v>
      </c>
      <c r="N275" s="110"/>
      <c r="Q275" s="48">
        <v>0.93750000000002698</v>
      </c>
      <c r="R275" s="49">
        <v>0.94097222222224897</v>
      </c>
      <c r="S275" s="45"/>
      <c r="T275" s="46"/>
      <c r="U275" s="47">
        <f t="shared" si="22"/>
        <v>0</v>
      </c>
      <c r="V275" s="110"/>
      <c r="Y275" s="48">
        <v>0.93750000000002698</v>
      </c>
      <c r="Z275" s="49">
        <v>0.94097222222224897</v>
      </c>
      <c r="AA275" s="45"/>
      <c r="AB275" s="46"/>
      <c r="AC275" s="47">
        <f t="shared" si="23"/>
        <v>0</v>
      </c>
      <c r="AD275" s="110"/>
      <c r="AG275" s="48">
        <v>0.93750000000002698</v>
      </c>
      <c r="AH275" s="49">
        <v>0.94097222222224897</v>
      </c>
      <c r="AI275" s="45"/>
      <c r="AJ275" s="46"/>
      <c r="AK275" s="47">
        <f t="shared" si="24"/>
        <v>0</v>
      </c>
      <c r="AL275" s="110"/>
    </row>
    <row r="276" spans="1:38" ht="16.5" thickBot="1">
      <c r="A276" s="48">
        <v>0.94097222222224897</v>
      </c>
      <c r="B276" s="49">
        <v>0.94444444444447095</v>
      </c>
      <c r="C276" s="45"/>
      <c r="D276" s="46"/>
      <c r="E276" s="47">
        <f t="shared" si="20"/>
        <v>0</v>
      </c>
      <c r="F276" s="110"/>
      <c r="G276" s="110"/>
      <c r="H276" s="110"/>
      <c r="I276" s="48">
        <v>0.94097222222224897</v>
      </c>
      <c r="J276" s="49">
        <v>0.94444444444447095</v>
      </c>
      <c r="K276" s="45"/>
      <c r="L276" s="46"/>
      <c r="M276" s="47">
        <f t="shared" si="21"/>
        <v>0</v>
      </c>
      <c r="N276" s="110"/>
      <c r="Q276" s="48">
        <v>0.94097222222224897</v>
      </c>
      <c r="R276" s="49">
        <v>0.94444444444447095</v>
      </c>
      <c r="S276" s="45"/>
      <c r="T276" s="46"/>
      <c r="U276" s="47">
        <f t="shared" si="22"/>
        <v>0</v>
      </c>
      <c r="V276" s="110"/>
      <c r="Y276" s="48">
        <v>0.94097222222224897</v>
      </c>
      <c r="Z276" s="49">
        <v>0.94444444444447095</v>
      </c>
      <c r="AA276" s="45"/>
      <c r="AB276" s="46"/>
      <c r="AC276" s="47">
        <f t="shared" si="23"/>
        <v>0</v>
      </c>
      <c r="AD276" s="110"/>
      <c r="AG276" s="48">
        <v>0.94097222222224897</v>
      </c>
      <c r="AH276" s="49">
        <v>0.94444444444447095</v>
      </c>
      <c r="AI276" s="45"/>
      <c r="AJ276" s="46"/>
      <c r="AK276" s="47">
        <f t="shared" si="24"/>
        <v>0</v>
      </c>
      <c r="AL276" s="110"/>
    </row>
    <row r="277" spans="1:38" ht="16.5" thickBot="1">
      <c r="A277" s="48">
        <v>0.94444444444447095</v>
      </c>
      <c r="B277" s="49">
        <v>0.94791666666669405</v>
      </c>
      <c r="C277" s="45"/>
      <c r="D277" s="46"/>
      <c r="E277" s="47">
        <f t="shared" si="20"/>
        <v>0</v>
      </c>
      <c r="F277" s="110"/>
      <c r="G277" s="110"/>
      <c r="H277" s="110"/>
      <c r="I277" s="48">
        <v>0.94444444444447095</v>
      </c>
      <c r="J277" s="49">
        <v>0.94791666666669405</v>
      </c>
      <c r="K277" s="45"/>
      <c r="L277" s="46"/>
      <c r="M277" s="47">
        <f t="shared" si="21"/>
        <v>0</v>
      </c>
      <c r="N277" s="110"/>
      <c r="Q277" s="48">
        <v>0.94444444444447095</v>
      </c>
      <c r="R277" s="49">
        <v>0.94791666666669405</v>
      </c>
      <c r="S277" s="45"/>
      <c r="T277" s="46"/>
      <c r="U277" s="47">
        <f t="shared" si="22"/>
        <v>0</v>
      </c>
      <c r="V277" s="110"/>
      <c r="Y277" s="48">
        <v>0.94444444444447095</v>
      </c>
      <c r="Z277" s="49">
        <v>0.94791666666669405</v>
      </c>
      <c r="AA277" s="45"/>
      <c r="AB277" s="46"/>
      <c r="AC277" s="47">
        <f t="shared" si="23"/>
        <v>0</v>
      </c>
      <c r="AD277" s="110"/>
      <c r="AG277" s="48">
        <v>0.94444444444447095</v>
      </c>
      <c r="AH277" s="49">
        <v>0.94791666666669405</v>
      </c>
      <c r="AI277" s="45"/>
      <c r="AJ277" s="46"/>
      <c r="AK277" s="47">
        <f t="shared" si="24"/>
        <v>0</v>
      </c>
      <c r="AL277" s="110"/>
    </row>
    <row r="278" spans="1:38" ht="16.5" thickBot="1">
      <c r="A278" s="48">
        <v>0.94791666666669405</v>
      </c>
      <c r="B278" s="49">
        <v>0.95138888888891604</v>
      </c>
      <c r="C278" s="45"/>
      <c r="D278" s="46"/>
      <c r="E278" s="47">
        <f t="shared" si="20"/>
        <v>0</v>
      </c>
      <c r="F278" s="110"/>
      <c r="G278" s="110"/>
      <c r="H278" s="110"/>
      <c r="I278" s="48">
        <v>0.94791666666669405</v>
      </c>
      <c r="J278" s="49">
        <v>0.95138888888891604</v>
      </c>
      <c r="K278" s="45"/>
      <c r="L278" s="46"/>
      <c r="M278" s="47">
        <f t="shared" si="21"/>
        <v>0</v>
      </c>
      <c r="N278" s="110"/>
      <c r="Q278" s="48">
        <v>0.94791666666669405</v>
      </c>
      <c r="R278" s="49">
        <v>0.95138888888891604</v>
      </c>
      <c r="S278" s="45"/>
      <c r="T278" s="46"/>
      <c r="U278" s="47">
        <f t="shared" si="22"/>
        <v>0</v>
      </c>
      <c r="V278" s="110"/>
      <c r="Y278" s="48">
        <v>0.94791666666669405</v>
      </c>
      <c r="Z278" s="49">
        <v>0.95138888888891604</v>
      </c>
      <c r="AA278" s="45"/>
      <c r="AB278" s="46"/>
      <c r="AC278" s="47">
        <f t="shared" si="23"/>
        <v>0</v>
      </c>
      <c r="AD278" s="110"/>
      <c r="AG278" s="48">
        <v>0.94791666666669405</v>
      </c>
      <c r="AH278" s="49">
        <v>0.95138888888891604</v>
      </c>
      <c r="AI278" s="45"/>
      <c r="AJ278" s="46"/>
      <c r="AK278" s="47">
        <f t="shared" si="24"/>
        <v>0</v>
      </c>
      <c r="AL278" s="110"/>
    </row>
    <row r="279" spans="1:38" ht="16.5" thickBot="1">
      <c r="A279" s="48">
        <v>0.95138888888891604</v>
      </c>
      <c r="B279" s="49">
        <v>0.95486111111113803</v>
      </c>
      <c r="C279" s="45"/>
      <c r="D279" s="46"/>
      <c r="E279" s="47">
        <f t="shared" si="20"/>
        <v>0</v>
      </c>
      <c r="F279" s="110"/>
      <c r="G279" s="110"/>
      <c r="H279" s="110"/>
      <c r="I279" s="48">
        <v>0.95138888888891604</v>
      </c>
      <c r="J279" s="49">
        <v>0.95486111111113803</v>
      </c>
      <c r="K279" s="45"/>
      <c r="L279" s="46"/>
      <c r="M279" s="47">
        <f t="shared" si="21"/>
        <v>0</v>
      </c>
      <c r="N279" s="110"/>
      <c r="Q279" s="48">
        <v>0.95138888888891604</v>
      </c>
      <c r="R279" s="49">
        <v>0.95486111111113803</v>
      </c>
      <c r="S279" s="45"/>
      <c r="T279" s="46"/>
      <c r="U279" s="47">
        <f t="shared" si="22"/>
        <v>0</v>
      </c>
      <c r="V279" s="110"/>
      <c r="Y279" s="48">
        <v>0.95138888888891604</v>
      </c>
      <c r="Z279" s="49">
        <v>0.95486111111113803</v>
      </c>
      <c r="AA279" s="45"/>
      <c r="AB279" s="46"/>
      <c r="AC279" s="47">
        <f t="shared" si="23"/>
        <v>0</v>
      </c>
      <c r="AD279" s="110"/>
      <c r="AG279" s="48">
        <v>0.95138888888891604</v>
      </c>
      <c r="AH279" s="49">
        <v>0.95486111111113803</v>
      </c>
      <c r="AI279" s="45"/>
      <c r="AJ279" s="46"/>
      <c r="AK279" s="47">
        <f t="shared" si="24"/>
        <v>0</v>
      </c>
      <c r="AL279" s="110"/>
    </row>
    <row r="280" spans="1:38" ht="16.5" thickBot="1">
      <c r="A280" s="48">
        <v>0.95486111111113803</v>
      </c>
      <c r="B280" s="49">
        <v>0.95833333333336101</v>
      </c>
      <c r="C280" s="45"/>
      <c r="D280" s="46"/>
      <c r="E280" s="47">
        <f t="shared" si="20"/>
        <v>0</v>
      </c>
      <c r="F280" s="110"/>
      <c r="G280" s="110"/>
      <c r="H280" s="110"/>
      <c r="I280" s="48">
        <v>0.95486111111113803</v>
      </c>
      <c r="J280" s="49">
        <v>0.95833333333336101</v>
      </c>
      <c r="K280" s="45"/>
      <c r="L280" s="46"/>
      <c r="M280" s="47">
        <f t="shared" si="21"/>
        <v>0</v>
      </c>
      <c r="N280" s="110"/>
      <c r="Q280" s="48">
        <v>0.95486111111113803</v>
      </c>
      <c r="R280" s="49">
        <v>0.95833333333336101</v>
      </c>
      <c r="S280" s="45"/>
      <c r="T280" s="46"/>
      <c r="U280" s="47">
        <f t="shared" si="22"/>
        <v>0</v>
      </c>
      <c r="V280" s="110"/>
      <c r="Y280" s="48">
        <v>0.95486111111113803</v>
      </c>
      <c r="Z280" s="49">
        <v>0.95833333333336101</v>
      </c>
      <c r="AA280" s="45"/>
      <c r="AB280" s="46"/>
      <c r="AC280" s="47">
        <f t="shared" si="23"/>
        <v>0</v>
      </c>
      <c r="AD280" s="110"/>
      <c r="AG280" s="48">
        <v>0.95486111111113803</v>
      </c>
      <c r="AH280" s="49">
        <v>0.95833333333336101</v>
      </c>
      <c r="AI280" s="45"/>
      <c r="AJ280" s="46"/>
      <c r="AK280" s="47">
        <f t="shared" si="24"/>
        <v>0</v>
      </c>
      <c r="AL280" s="110"/>
    </row>
    <row r="281" spans="1:38" ht="16.5" thickBot="1">
      <c r="A281" s="48">
        <v>0.95833333333336101</v>
      </c>
      <c r="B281" s="49">
        <v>0.961805555555583</v>
      </c>
      <c r="C281" s="45"/>
      <c r="D281" s="46"/>
      <c r="E281" s="47">
        <f t="shared" si="20"/>
        <v>0</v>
      </c>
      <c r="F281" s="110"/>
      <c r="G281" s="110"/>
      <c r="H281" s="110"/>
      <c r="I281" s="48">
        <v>0.95833333333336101</v>
      </c>
      <c r="J281" s="49">
        <v>0.961805555555583</v>
      </c>
      <c r="K281" s="45"/>
      <c r="L281" s="46"/>
      <c r="M281" s="47">
        <f t="shared" si="21"/>
        <v>0</v>
      </c>
      <c r="N281" s="110"/>
      <c r="Q281" s="48">
        <v>0.95833333333336101</v>
      </c>
      <c r="R281" s="49">
        <v>0.961805555555583</v>
      </c>
      <c r="S281" s="45"/>
      <c r="T281" s="46"/>
      <c r="U281" s="47">
        <f t="shared" si="22"/>
        <v>0</v>
      </c>
      <c r="V281" s="110"/>
      <c r="Y281" s="48">
        <v>0.95833333333336101</v>
      </c>
      <c r="Z281" s="49">
        <v>0.961805555555583</v>
      </c>
      <c r="AA281" s="45"/>
      <c r="AB281" s="46"/>
      <c r="AC281" s="47">
        <f t="shared" si="23"/>
        <v>0</v>
      </c>
      <c r="AD281" s="110"/>
      <c r="AG281" s="48">
        <v>0.95833333333336101</v>
      </c>
      <c r="AH281" s="49">
        <v>0.961805555555583</v>
      </c>
      <c r="AI281" s="45"/>
      <c r="AJ281" s="46"/>
      <c r="AK281" s="47">
        <f t="shared" si="24"/>
        <v>0</v>
      </c>
      <c r="AL281" s="110"/>
    </row>
    <row r="282" spans="1:38" ht="16.5" thickBot="1">
      <c r="A282" s="48">
        <v>0.961805555555583</v>
      </c>
      <c r="B282" s="49">
        <v>0.96527777777780499</v>
      </c>
      <c r="C282" s="45"/>
      <c r="D282" s="46"/>
      <c r="E282" s="47">
        <f t="shared" si="20"/>
        <v>0</v>
      </c>
      <c r="F282" s="110"/>
      <c r="G282" s="110"/>
      <c r="H282" s="110"/>
      <c r="I282" s="48">
        <v>0.961805555555583</v>
      </c>
      <c r="J282" s="49">
        <v>0.96527777777780499</v>
      </c>
      <c r="K282" s="45"/>
      <c r="L282" s="46"/>
      <c r="M282" s="47">
        <f t="shared" si="21"/>
        <v>0</v>
      </c>
      <c r="N282" s="110"/>
      <c r="Q282" s="48">
        <v>0.961805555555583</v>
      </c>
      <c r="R282" s="49">
        <v>0.96527777777780499</v>
      </c>
      <c r="S282" s="45"/>
      <c r="T282" s="46"/>
      <c r="U282" s="47">
        <f t="shared" si="22"/>
        <v>0</v>
      </c>
      <c r="V282" s="110"/>
      <c r="Y282" s="48">
        <v>0.961805555555583</v>
      </c>
      <c r="Z282" s="49">
        <v>0.96527777777780499</v>
      </c>
      <c r="AA282" s="45"/>
      <c r="AB282" s="46"/>
      <c r="AC282" s="47">
        <f t="shared" si="23"/>
        <v>0</v>
      </c>
      <c r="AD282" s="110"/>
      <c r="AG282" s="48">
        <v>0.961805555555583</v>
      </c>
      <c r="AH282" s="49">
        <v>0.96527777777780499</v>
      </c>
      <c r="AI282" s="45"/>
      <c r="AJ282" s="46"/>
      <c r="AK282" s="47">
        <f t="shared" si="24"/>
        <v>0</v>
      </c>
      <c r="AL282" s="110"/>
    </row>
    <row r="283" spans="1:38" ht="16.5" thickBot="1">
      <c r="A283" s="48">
        <v>0.96527777777780499</v>
      </c>
      <c r="B283" s="49">
        <v>0.96875000000002798</v>
      </c>
      <c r="C283" s="45"/>
      <c r="D283" s="46"/>
      <c r="E283" s="47">
        <f t="shared" si="20"/>
        <v>0</v>
      </c>
      <c r="F283" s="110"/>
      <c r="G283" s="110"/>
      <c r="H283" s="110"/>
      <c r="I283" s="48">
        <v>0.96527777777780499</v>
      </c>
      <c r="J283" s="49">
        <v>0.96875000000002798</v>
      </c>
      <c r="K283" s="45"/>
      <c r="L283" s="46"/>
      <c r="M283" s="47">
        <f t="shared" si="21"/>
        <v>0</v>
      </c>
      <c r="N283" s="110"/>
      <c r="Q283" s="48">
        <v>0.96527777777780499</v>
      </c>
      <c r="R283" s="49">
        <v>0.96875000000002798</v>
      </c>
      <c r="S283" s="45"/>
      <c r="T283" s="46"/>
      <c r="U283" s="47">
        <f t="shared" si="22"/>
        <v>0</v>
      </c>
      <c r="V283" s="110"/>
      <c r="Y283" s="48">
        <v>0.96527777777780499</v>
      </c>
      <c r="Z283" s="49">
        <v>0.96875000000002798</v>
      </c>
      <c r="AA283" s="45"/>
      <c r="AB283" s="46"/>
      <c r="AC283" s="47">
        <f t="shared" si="23"/>
        <v>0</v>
      </c>
      <c r="AD283" s="110"/>
      <c r="AG283" s="48">
        <v>0.96527777777780499</v>
      </c>
      <c r="AH283" s="49">
        <v>0.96875000000002798</v>
      </c>
      <c r="AI283" s="45"/>
      <c r="AJ283" s="46"/>
      <c r="AK283" s="47">
        <f t="shared" si="24"/>
        <v>0</v>
      </c>
      <c r="AL283" s="110"/>
    </row>
    <row r="284" spans="1:38" ht="16.5" thickBot="1">
      <c r="A284" s="48">
        <v>0.96875000000002798</v>
      </c>
      <c r="B284" s="49">
        <v>0.97222222222224997</v>
      </c>
      <c r="C284" s="45"/>
      <c r="D284" s="46"/>
      <c r="E284" s="47">
        <f t="shared" si="20"/>
        <v>0</v>
      </c>
      <c r="F284" s="110"/>
      <c r="G284" s="110"/>
      <c r="H284" s="110"/>
      <c r="I284" s="48">
        <v>0.96875000000002798</v>
      </c>
      <c r="J284" s="49">
        <v>0.97222222222224997</v>
      </c>
      <c r="K284" s="45"/>
      <c r="L284" s="46"/>
      <c r="M284" s="47">
        <f t="shared" si="21"/>
        <v>0</v>
      </c>
      <c r="N284" s="110"/>
      <c r="Q284" s="48">
        <v>0.96875000000002798</v>
      </c>
      <c r="R284" s="49">
        <v>0.97222222222224997</v>
      </c>
      <c r="S284" s="45"/>
      <c r="T284" s="46"/>
      <c r="U284" s="47">
        <f t="shared" si="22"/>
        <v>0</v>
      </c>
      <c r="V284" s="110"/>
      <c r="Y284" s="48">
        <v>0.96875000000002798</v>
      </c>
      <c r="Z284" s="49">
        <v>0.97222222222224997</v>
      </c>
      <c r="AA284" s="45"/>
      <c r="AB284" s="46"/>
      <c r="AC284" s="47">
        <f t="shared" si="23"/>
        <v>0</v>
      </c>
      <c r="AD284" s="110"/>
      <c r="AG284" s="48">
        <v>0.96875000000002798</v>
      </c>
      <c r="AH284" s="49">
        <v>0.97222222222224997</v>
      </c>
      <c r="AI284" s="45"/>
      <c r="AJ284" s="46"/>
      <c r="AK284" s="47">
        <f t="shared" si="24"/>
        <v>0</v>
      </c>
      <c r="AL284" s="110"/>
    </row>
    <row r="285" spans="1:38" ht="16.5" thickBot="1">
      <c r="A285" s="48">
        <v>0.97222222222224997</v>
      </c>
      <c r="B285" s="49">
        <v>0.97569444444447195</v>
      </c>
      <c r="C285" s="45"/>
      <c r="D285" s="46"/>
      <c r="E285" s="47">
        <f t="shared" si="20"/>
        <v>0</v>
      </c>
      <c r="F285" s="110"/>
      <c r="G285" s="110"/>
      <c r="H285" s="110"/>
      <c r="I285" s="48">
        <v>0.97222222222224997</v>
      </c>
      <c r="J285" s="49">
        <v>0.97569444444447195</v>
      </c>
      <c r="K285" s="45"/>
      <c r="L285" s="46"/>
      <c r="M285" s="47">
        <f t="shared" si="21"/>
        <v>0</v>
      </c>
      <c r="N285" s="110"/>
      <c r="Q285" s="48">
        <v>0.97222222222224997</v>
      </c>
      <c r="R285" s="49">
        <v>0.97569444444447195</v>
      </c>
      <c r="S285" s="45"/>
      <c r="T285" s="46"/>
      <c r="U285" s="47">
        <f t="shared" si="22"/>
        <v>0</v>
      </c>
      <c r="V285" s="110"/>
      <c r="Y285" s="48">
        <v>0.97222222222224997</v>
      </c>
      <c r="Z285" s="49">
        <v>0.97569444444447195</v>
      </c>
      <c r="AA285" s="45"/>
      <c r="AB285" s="46"/>
      <c r="AC285" s="47">
        <f t="shared" si="23"/>
        <v>0</v>
      </c>
      <c r="AD285" s="110"/>
      <c r="AG285" s="48">
        <v>0.97222222222224997</v>
      </c>
      <c r="AH285" s="49">
        <v>0.97569444444447195</v>
      </c>
      <c r="AI285" s="45"/>
      <c r="AJ285" s="46"/>
      <c r="AK285" s="47">
        <f t="shared" si="24"/>
        <v>0</v>
      </c>
      <c r="AL285" s="110"/>
    </row>
    <row r="286" spans="1:38" ht="16.5" thickBot="1">
      <c r="A286" s="48">
        <v>0.97569444444447195</v>
      </c>
      <c r="B286" s="49">
        <v>0.97916666666669405</v>
      </c>
      <c r="C286" s="45"/>
      <c r="D286" s="46"/>
      <c r="E286" s="47">
        <f t="shared" si="20"/>
        <v>0</v>
      </c>
      <c r="F286" s="110"/>
      <c r="G286" s="110"/>
      <c r="H286" s="110"/>
      <c r="I286" s="48">
        <v>0.97569444444447195</v>
      </c>
      <c r="J286" s="49">
        <v>0.97916666666669405</v>
      </c>
      <c r="K286" s="45"/>
      <c r="L286" s="46"/>
      <c r="M286" s="47">
        <f t="shared" si="21"/>
        <v>0</v>
      </c>
      <c r="N286" s="110"/>
      <c r="Q286" s="48">
        <v>0.97569444444447195</v>
      </c>
      <c r="R286" s="49">
        <v>0.97916666666669405</v>
      </c>
      <c r="S286" s="45"/>
      <c r="T286" s="46"/>
      <c r="U286" s="47">
        <f t="shared" si="22"/>
        <v>0</v>
      </c>
      <c r="V286" s="110"/>
      <c r="Y286" s="48">
        <v>0.97569444444447195</v>
      </c>
      <c r="Z286" s="49">
        <v>0.97916666666669405</v>
      </c>
      <c r="AA286" s="45"/>
      <c r="AB286" s="46"/>
      <c r="AC286" s="47">
        <f t="shared" si="23"/>
        <v>0</v>
      </c>
      <c r="AD286" s="110"/>
      <c r="AG286" s="48">
        <v>0.97569444444447195</v>
      </c>
      <c r="AH286" s="49">
        <v>0.97916666666669405</v>
      </c>
      <c r="AI286" s="45"/>
      <c r="AJ286" s="46"/>
      <c r="AK286" s="47">
        <f t="shared" si="24"/>
        <v>0</v>
      </c>
      <c r="AL286" s="110"/>
    </row>
    <row r="287" spans="1:38" ht="16.5" thickBot="1">
      <c r="A287" s="48">
        <v>0.97916666666669405</v>
      </c>
      <c r="B287" s="49">
        <v>0.98263888888891704</v>
      </c>
      <c r="C287" s="45"/>
      <c r="D287" s="46"/>
      <c r="E287" s="47">
        <f t="shared" si="20"/>
        <v>0</v>
      </c>
      <c r="F287" s="110"/>
      <c r="G287" s="110"/>
      <c r="H287" s="110"/>
      <c r="I287" s="48">
        <v>0.97916666666669405</v>
      </c>
      <c r="J287" s="49">
        <v>0.98263888888891704</v>
      </c>
      <c r="K287" s="45"/>
      <c r="L287" s="46"/>
      <c r="M287" s="47">
        <f t="shared" si="21"/>
        <v>0</v>
      </c>
      <c r="N287" s="110"/>
      <c r="Q287" s="48">
        <v>0.97916666666669405</v>
      </c>
      <c r="R287" s="49">
        <v>0.98263888888891704</v>
      </c>
      <c r="S287" s="45"/>
      <c r="T287" s="46"/>
      <c r="U287" s="47">
        <f t="shared" si="22"/>
        <v>0</v>
      </c>
      <c r="V287" s="110"/>
      <c r="Y287" s="48">
        <v>0.97916666666669405</v>
      </c>
      <c r="Z287" s="49">
        <v>0.98263888888891704</v>
      </c>
      <c r="AA287" s="45"/>
      <c r="AB287" s="46"/>
      <c r="AC287" s="47">
        <f t="shared" si="23"/>
        <v>0</v>
      </c>
      <c r="AD287" s="110"/>
      <c r="AG287" s="48">
        <v>0.97916666666669405</v>
      </c>
      <c r="AH287" s="49">
        <v>0.98263888888891704</v>
      </c>
      <c r="AI287" s="45"/>
      <c r="AJ287" s="46"/>
      <c r="AK287" s="47">
        <f t="shared" si="24"/>
        <v>0</v>
      </c>
      <c r="AL287" s="110"/>
    </row>
    <row r="288" spans="1:38" ht="16.5" thickBot="1">
      <c r="A288" s="48">
        <v>0.98263888888891704</v>
      </c>
      <c r="B288" s="49">
        <v>0.98611111111113903</v>
      </c>
      <c r="C288" s="45"/>
      <c r="D288" s="46"/>
      <c r="E288" s="47">
        <f t="shared" si="20"/>
        <v>0</v>
      </c>
      <c r="F288" s="110"/>
      <c r="G288" s="110"/>
      <c r="H288" s="110"/>
      <c r="I288" s="48">
        <v>0.98263888888891704</v>
      </c>
      <c r="J288" s="49">
        <v>0.98611111111113903</v>
      </c>
      <c r="K288" s="45"/>
      <c r="L288" s="46"/>
      <c r="M288" s="47">
        <f t="shared" si="21"/>
        <v>0</v>
      </c>
      <c r="N288" s="110"/>
      <c r="Q288" s="48">
        <v>0.98263888888891704</v>
      </c>
      <c r="R288" s="49">
        <v>0.98611111111113903</v>
      </c>
      <c r="S288" s="45"/>
      <c r="T288" s="46"/>
      <c r="U288" s="47">
        <f t="shared" si="22"/>
        <v>0</v>
      </c>
      <c r="V288" s="110"/>
      <c r="Y288" s="48">
        <v>0.98263888888891704</v>
      </c>
      <c r="Z288" s="49">
        <v>0.98611111111113903</v>
      </c>
      <c r="AA288" s="45"/>
      <c r="AB288" s="46"/>
      <c r="AC288" s="47">
        <f t="shared" si="23"/>
        <v>0</v>
      </c>
      <c r="AD288" s="110"/>
      <c r="AG288" s="48">
        <v>0.98263888888891704</v>
      </c>
      <c r="AH288" s="49">
        <v>0.98611111111113903</v>
      </c>
      <c r="AI288" s="45"/>
      <c r="AJ288" s="46"/>
      <c r="AK288" s="47">
        <f t="shared" si="24"/>
        <v>0</v>
      </c>
      <c r="AL288" s="110"/>
    </row>
    <row r="289" spans="1:38" ht="16.5" thickBot="1">
      <c r="A289" s="48">
        <v>0.98611111111113903</v>
      </c>
      <c r="B289" s="49">
        <v>0.98958333333336101</v>
      </c>
      <c r="C289" s="45"/>
      <c r="D289" s="46"/>
      <c r="E289" s="47">
        <f t="shared" si="20"/>
        <v>0</v>
      </c>
      <c r="F289" s="110"/>
      <c r="G289" s="110"/>
      <c r="H289" s="110"/>
      <c r="I289" s="48">
        <v>0.98611111111113903</v>
      </c>
      <c r="J289" s="49">
        <v>0.98958333333336101</v>
      </c>
      <c r="K289" s="45"/>
      <c r="L289" s="46"/>
      <c r="M289" s="47">
        <f t="shared" si="21"/>
        <v>0</v>
      </c>
      <c r="N289" s="110"/>
      <c r="Q289" s="48">
        <v>0.98611111111113903</v>
      </c>
      <c r="R289" s="49">
        <v>0.98958333333336101</v>
      </c>
      <c r="S289" s="45"/>
      <c r="T289" s="46"/>
      <c r="U289" s="47">
        <f t="shared" si="22"/>
        <v>0</v>
      </c>
      <c r="V289" s="110"/>
      <c r="Y289" s="48">
        <v>0.98611111111113903</v>
      </c>
      <c r="Z289" s="49">
        <v>0.98958333333336101</v>
      </c>
      <c r="AA289" s="45"/>
      <c r="AB289" s="46"/>
      <c r="AC289" s="47">
        <f t="shared" si="23"/>
        <v>0</v>
      </c>
      <c r="AD289" s="110"/>
      <c r="AG289" s="48">
        <v>0.98611111111113903</v>
      </c>
      <c r="AH289" s="49">
        <v>0.98958333333336101</v>
      </c>
      <c r="AI289" s="45"/>
      <c r="AJ289" s="46"/>
      <c r="AK289" s="47">
        <f t="shared" si="24"/>
        <v>0</v>
      </c>
      <c r="AL289" s="110"/>
    </row>
    <row r="290" spans="1:38" ht="16.5" thickBot="1">
      <c r="A290" s="48">
        <v>0.98958333333336101</v>
      </c>
      <c r="B290" s="49">
        <v>0.993055555555584</v>
      </c>
      <c r="C290" s="45"/>
      <c r="D290" s="46"/>
      <c r="E290" s="47">
        <f t="shared" si="20"/>
        <v>0</v>
      </c>
      <c r="F290" s="110"/>
      <c r="G290" s="110"/>
      <c r="H290" s="110"/>
      <c r="I290" s="48">
        <v>0.98958333333336101</v>
      </c>
      <c r="J290" s="49">
        <v>0.993055555555584</v>
      </c>
      <c r="K290" s="45"/>
      <c r="L290" s="46"/>
      <c r="M290" s="47">
        <f t="shared" si="21"/>
        <v>0</v>
      </c>
      <c r="N290" s="110"/>
      <c r="Q290" s="48">
        <v>0.98958333333336101</v>
      </c>
      <c r="R290" s="49">
        <v>0.993055555555584</v>
      </c>
      <c r="S290" s="45"/>
      <c r="T290" s="46"/>
      <c r="U290" s="47">
        <f t="shared" si="22"/>
        <v>0</v>
      </c>
      <c r="V290" s="110"/>
      <c r="Y290" s="48">
        <v>0.98958333333336101</v>
      </c>
      <c r="Z290" s="49">
        <v>0.993055555555584</v>
      </c>
      <c r="AA290" s="45"/>
      <c r="AB290" s="46"/>
      <c r="AC290" s="47">
        <f t="shared" si="23"/>
        <v>0</v>
      </c>
      <c r="AD290" s="110"/>
      <c r="AG290" s="48">
        <v>0.98958333333336101</v>
      </c>
      <c r="AH290" s="49">
        <v>0.993055555555584</v>
      </c>
      <c r="AI290" s="45"/>
      <c r="AJ290" s="46"/>
      <c r="AK290" s="47">
        <f t="shared" si="24"/>
        <v>0</v>
      </c>
      <c r="AL290" s="110"/>
    </row>
    <row r="291" spans="1:38" ht="16.5" thickBot="1">
      <c r="A291" s="48">
        <v>0.993055555555584</v>
      </c>
      <c r="B291" s="49">
        <v>0.99652777777780599</v>
      </c>
      <c r="C291" s="45"/>
      <c r="D291" s="46"/>
      <c r="E291" s="47">
        <f t="shared" si="20"/>
        <v>0</v>
      </c>
      <c r="F291" s="110"/>
      <c r="G291" s="110"/>
      <c r="H291" s="110"/>
      <c r="I291" s="48">
        <v>0.993055555555584</v>
      </c>
      <c r="J291" s="49">
        <v>0.99652777777780599</v>
      </c>
      <c r="K291" s="45"/>
      <c r="L291" s="46"/>
      <c r="M291" s="47">
        <f t="shared" si="21"/>
        <v>0</v>
      </c>
      <c r="N291" s="110"/>
      <c r="Q291" s="48">
        <v>0.993055555555584</v>
      </c>
      <c r="R291" s="49">
        <v>0.99652777777780599</v>
      </c>
      <c r="S291" s="45"/>
      <c r="T291" s="46"/>
      <c r="U291" s="47">
        <f t="shared" si="22"/>
        <v>0</v>
      </c>
      <c r="V291" s="110"/>
      <c r="Y291" s="48">
        <v>0.993055555555584</v>
      </c>
      <c r="Z291" s="49">
        <v>0.99652777777780599</v>
      </c>
      <c r="AA291" s="45"/>
      <c r="AB291" s="46"/>
      <c r="AC291" s="47">
        <f t="shared" si="23"/>
        <v>0</v>
      </c>
      <c r="AD291" s="110"/>
      <c r="AG291" s="48">
        <v>0.993055555555584</v>
      </c>
      <c r="AH291" s="49">
        <v>0.99652777777780599</v>
      </c>
      <c r="AI291" s="45"/>
      <c r="AJ291" s="46"/>
      <c r="AK291" s="47">
        <f t="shared" si="24"/>
        <v>0</v>
      </c>
      <c r="AL291" s="110"/>
    </row>
    <row r="292" spans="1:38" ht="16.5" thickBot="1">
      <c r="A292" s="50">
        <v>0.99652777777780599</v>
      </c>
      <c r="B292" s="40">
        <v>1</v>
      </c>
      <c r="C292" s="45"/>
      <c r="D292" s="46"/>
      <c r="E292" s="47">
        <f t="shared" si="20"/>
        <v>0</v>
      </c>
      <c r="F292" s="110"/>
      <c r="G292" s="110"/>
      <c r="H292" s="110"/>
      <c r="I292" s="50">
        <v>0.99652777777780599</v>
      </c>
      <c r="J292" s="40">
        <v>1</v>
      </c>
      <c r="K292" s="45"/>
      <c r="L292" s="46"/>
      <c r="M292" s="47">
        <f t="shared" si="21"/>
        <v>0</v>
      </c>
      <c r="N292" s="110"/>
      <c r="Q292" s="50">
        <v>0.99652777777780599</v>
      </c>
      <c r="R292" s="40">
        <v>1</v>
      </c>
      <c r="S292" s="45"/>
      <c r="T292" s="46"/>
      <c r="U292" s="47">
        <f t="shared" si="22"/>
        <v>0</v>
      </c>
      <c r="V292" s="110"/>
      <c r="Y292" s="50">
        <v>0.99652777777780599</v>
      </c>
      <c r="Z292" s="40">
        <v>1</v>
      </c>
      <c r="AA292" s="45"/>
      <c r="AB292" s="46"/>
      <c r="AC292" s="47">
        <f t="shared" si="23"/>
        <v>0</v>
      </c>
      <c r="AD292" s="110"/>
      <c r="AG292" s="50">
        <v>0.99652777777780599</v>
      </c>
      <c r="AH292" s="40">
        <v>1</v>
      </c>
      <c r="AI292" s="45"/>
      <c r="AJ292" s="46"/>
      <c r="AK292" s="47">
        <f t="shared" si="24"/>
        <v>0</v>
      </c>
      <c r="AL292" s="110"/>
    </row>
  </sheetData>
  <mergeCells count="20">
    <mergeCell ref="A1:E1"/>
    <mergeCell ref="I1:M1"/>
    <mergeCell ref="I3:J3"/>
    <mergeCell ref="K3:M3"/>
    <mergeCell ref="I4:J4"/>
    <mergeCell ref="A4:B4"/>
    <mergeCell ref="C3:E3"/>
    <mergeCell ref="A3:B3"/>
    <mergeCell ref="AG1:AK1"/>
    <mergeCell ref="AG3:AH3"/>
    <mergeCell ref="AI3:AK3"/>
    <mergeCell ref="AG4:AH4"/>
    <mergeCell ref="Q1:U1"/>
    <mergeCell ref="Q3:R3"/>
    <mergeCell ref="S3:U3"/>
    <mergeCell ref="Q4:R4"/>
    <mergeCell ref="Y1:AC1"/>
    <mergeCell ref="Y3:Z3"/>
    <mergeCell ref="AA3:AC3"/>
    <mergeCell ref="Y4:Z4"/>
  </mergeCells>
  <pageMargins left="0.70866141732283472" right="0.70866141732283472" top="1.5748031496062993" bottom="0.74803149606299213" header="0.31496062992125984" footer="0.31496062992125984"/>
  <pageSetup paperSize="9" scale="68" fitToWidth="5" fitToHeight="5" orientation="portrait" r:id="rId1"/>
  <headerFooter>
    <oddHeader>&amp;L&amp;"Arial,Fed"&amp;28
Fodgængertælling (5 min interval)
&amp;R&amp;G</oddHeader>
    <oddFooter>&amp;R&amp;12&amp;P/&amp;N</oddFooter>
  </headerFooter>
  <colBreaks count="4" manualBreakCount="4">
    <brk id="8" max="291" man="1"/>
    <brk id="16" max="291" man="1"/>
    <brk id="24" max="291" man="1"/>
    <brk id="32" max="291" man="1"/>
  </col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AT124"/>
  <sheetViews>
    <sheetView view="pageBreakPreview" zoomScale="55" zoomScaleNormal="100" zoomScaleSheetLayoutView="55" zoomScalePageLayoutView="40" workbookViewId="0">
      <selection activeCell="H21" sqref="H21"/>
    </sheetView>
  </sheetViews>
  <sheetFormatPr defaultRowHeight="12.75"/>
  <cols>
    <col min="1" max="1" width="10.42578125" style="10" bestFit="1" customWidth="1"/>
    <col min="2" max="2" width="10.42578125" style="4" customWidth="1"/>
    <col min="3" max="3" width="25.140625" style="86" bestFit="1" customWidth="1"/>
    <col min="4" max="4" width="17.42578125" style="4" bestFit="1" customWidth="1"/>
    <col min="5" max="5" width="10.7109375" style="4" bestFit="1" customWidth="1"/>
    <col min="6" max="6" width="15.28515625" style="4" bestFit="1" customWidth="1"/>
    <col min="7" max="7" width="16.5703125" style="4" bestFit="1" customWidth="1"/>
    <col min="8" max="8" width="31.140625" style="4" bestFit="1" customWidth="1"/>
    <col min="9" max="9" width="17.7109375" style="4" bestFit="1" customWidth="1"/>
    <col min="10" max="10" width="28.28515625" style="4" bestFit="1" customWidth="1"/>
    <col min="11" max="11" width="19" style="11" bestFit="1" customWidth="1"/>
    <col min="12" max="12" width="21.42578125" style="10" bestFit="1" customWidth="1"/>
    <col min="13" max="14" width="23.140625" style="10" bestFit="1" customWidth="1"/>
    <col min="15" max="15" width="29.28515625" style="10" bestFit="1" customWidth="1"/>
    <col min="16" max="16" width="11" style="10" bestFit="1" customWidth="1"/>
    <col min="17" max="17" width="23.7109375" style="10" bestFit="1" customWidth="1"/>
    <col min="18" max="16384" width="9.140625" style="4"/>
  </cols>
  <sheetData>
    <row r="1" spans="1:44" s="62" customFormat="1" ht="13.5" customHeight="1">
      <c r="A1" s="286"/>
      <c r="B1" s="287"/>
      <c r="C1" s="290" t="s">
        <v>32</v>
      </c>
      <c r="D1" s="291"/>
      <c r="E1" s="291"/>
      <c r="F1" s="291"/>
      <c r="G1" s="291"/>
      <c r="H1" s="291"/>
      <c r="I1" s="291"/>
      <c r="J1" s="291"/>
      <c r="K1" s="291"/>
      <c r="L1" s="291"/>
      <c r="M1" s="291"/>
      <c r="N1" s="291"/>
      <c r="O1" s="291"/>
      <c r="P1" s="291"/>
      <c r="Q1" s="292"/>
      <c r="R1" s="67"/>
      <c r="S1" s="67"/>
      <c r="T1" s="67"/>
      <c r="U1" s="67"/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/>
      <c r="AL1" s="67"/>
      <c r="AM1" s="67"/>
      <c r="AN1" s="67"/>
      <c r="AO1" s="67"/>
      <c r="AP1" s="67"/>
      <c r="AQ1" s="67"/>
      <c r="AR1" s="67"/>
    </row>
    <row r="2" spans="1:44" s="5" customFormat="1" ht="13.5" thickBot="1">
      <c r="A2" s="288"/>
      <c r="B2" s="289"/>
      <c r="C2" s="293"/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5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O2" s="68"/>
      <c r="AP2" s="68"/>
      <c r="AQ2" s="68"/>
      <c r="AR2" s="68"/>
    </row>
    <row r="3" spans="1:44" ht="15.75">
      <c r="A3" s="282" t="s">
        <v>20</v>
      </c>
      <c r="B3" s="283"/>
      <c r="C3" s="63" t="s">
        <v>31</v>
      </c>
      <c r="D3" s="63" t="s">
        <v>1</v>
      </c>
      <c r="E3" s="87" t="s">
        <v>2</v>
      </c>
      <c r="F3" s="88" t="s">
        <v>3</v>
      </c>
      <c r="G3" s="88" t="s">
        <v>27</v>
      </c>
      <c r="H3" s="64" t="s">
        <v>4</v>
      </c>
      <c r="I3" s="89" t="s">
        <v>5</v>
      </c>
      <c r="J3" s="90" t="s">
        <v>6</v>
      </c>
      <c r="K3" s="91" t="s">
        <v>7</v>
      </c>
      <c r="L3" s="64" t="s">
        <v>8</v>
      </c>
      <c r="M3" s="89" t="s">
        <v>9</v>
      </c>
      <c r="N3" s="90" t="s">
        <v>10</v>
      </c>
      <c r="O3" s="90" t="s">
        <v>11</v>
      </c>
      <c r="P3" s="88" t="s">
        <v>12</v>
      </c>
      <c r="Q3" s="65" t="s">
        <v>13</v>
      </c>
      <c r="R3" s="67"/>
      <c r="S3" s="67"/>
      <c r="T3" s="67"/>
      <c r="U3" s="67"/>
      <c r="V3" s="67"/>
      <c r="W3" s="67"/>
      <c r="X3" s="67"/>
      <c r="Y3" s="67"/>
      <c r="Z3" s="67"/>
      <c r="AA3" s="67"/>
      <c r="AB3" s="67"/>
      <c r="AC3" s="67"/>
      <c r="AD3" s="67"/>
      <c r="AE3" s="67"/>
      <c r="AF3" s="67"/>
      <c r="AG3" s="67"/>
      <c r="AH3" s="67"/>
      <c r="AI3" s="67"/>
      <c r="AJ3" s="67"/>
      <c r="AK3" s="67"/>
      <c r="AL3" s="67"/>
      <c r="AM3" s="67"/>
      <c r="AN3" s="67"/>
      <c r="AO3" s="67"/>
      <c r="AP3" s="67"/>
      <c r="AQ3" s="67"/>
      <c r="AR3" s="67"/>
    </row>
    <row r="4" spans="1:44" ht="33" customHeight="1">
      <c r="A4" s="66">
        <v>0</v>
      </c>
      <c r="B4" s="92">
        <v>4.1666666666666664E-2</v>
      </c>
      <c r="C4" s="162">
        <f>TimeFodgængere!E6+TimeFodgængere!M6+TimeFodgængere!U6+TimeFodgængere!AC6+TimeFodgængere!AK6</f>
        <v>0</v>
      </c>
      <c r="D4" s="70">
        <f>E4+F4+G4</f>
        <v>0</v>
      </c>
      <c r="E4" s="69">
        <f>(TimeFraRetningA!D4+TimeFraRetningA!T4+TimeFraRetningA!AJ4+TimeFraRetningA!AZ4+TimeFraRetningA!BP4)+(TimeFraRetningB!D4+TimeFraRetningB!T4+TimeFraRetningB!AJ4+TimeFraRetningB!AZ4+TimeFraRetningB!BP4)+(TimeFraRetningC!D4+TimeFraRetningC!T4+TimeFraRetningC!AJ4+TimeFraRetningC!AZ4+TimeFraRetningC!BP4)+(TimeFraRetningD!D4+TimeFraRetningD!T4+TimeFraRetningD!AJ4+TimeFraRetningD!AZ4+TimeFraRetningD!BP4)+(TimeFraRetningE!D4+TimeFraRetningE!T4+TimeFraRetningE!AJ4+TimeFraRetningE!AZ4+TimeFraRetningE!BP4)</f>
        <v>0</v>
      </c>
      <c r="F4" s="69">
        <f>(TimeFraRetningA!E4+TimeFraRetningA!U4+TimeFraRetningA!AK4+TimeFraRetningA!BA4+TimeFraRetningA!BQ4)+(TimeFraRetningB!E4+TimeFraRetningB!U4+TimeFraRetningB!AK4+TimeFraRetningB!BA4+TimeFraRetningB!BQ4)+(TimeFraRetningC!E4+TimeFraRetningC!U4+TimeFraRetningC!AK4+TimeFraRetningC!BA4+TimeFraRetningC!BQ4)+(TimeFraRetningD!E4+TimeFraRetningD!U4+TimeFraRetningD!AK4+TimeFraRetningD!BA4+TimeFraRetningD!BQ4)+(TimeFraRetningE!E4+TimeFraRetningE!U4+TimeFraRetningE!AK4+TimeFraRetningE!BA4+TimeFraRetningE!BQ4)</f>
        <v>0</v>
      </c>
      <c r="G4" s="69">
        <f>(TimeFraRetningA!F4+TimeFraRetningA!V4+TimeFraRetningA!AL4+TimeFraRetningA!BB4+TimeFraRetningA!BR4)+(TimeFraRetningB!F4+TimeFraRetningB!V4+TimeFraRetningB!AL4+TimeFraRetningB!BB4+TimeFraRetningB!BR4)+(TimeFraRetningC!F4+TimeFraRetningC!V4+TimeFraRetningC!AL4+TimeFraRetningC!BB4+TimeFraRetningC!BR4)+(TimeFraRetningD!F4+TimeFraRetningD!V4+TimeFraRetningD!AL4+TimeFraRetningD!BB4+TimeFraRetningD!BR4)+(TimeFraRetningE!F4+TimeFraRetningE!V4+TimeFraRetningE!AL4+TimeFraRetningE!BB4+TimeFraRetningE!BR4)</f>
        <v>0</v>
      </c>
      <c r="H4" s="70">
        <f>L4+Q4</f>
        <v>0</v>
      </c>
      <c r="I4" s="69">
        <f>(TimeFraRetningA!H4+TimeFraRetningA!X4+TimeFraRetningA!AN4+TimeFraRetningA!BD4+TimeFraRetningA!BT4)+(TimeFraRetningB!H4+TimeFraRetningB!X4+TimeFraRetningB!AN4+TimeFraRetningB!BD4+TimeFraRetningB!BT4)+(TimeFraRetningC!H4+TimeFraRetningC!X4+TimeFraRetningC!AN4+TimeFraRetningC!BD4+TimeFraRetningC!BT4)+(TimeFraRetningD!H4+TimeFraRetningD!X4+TimeFraRetningD!AN4+TimeFraRetningD!BD4+TimeFraRetningD!BT4)+(TimeFraRetningE!H4+TimeFraRetningE!X4+TimeFraRetningE!AN4+TimeFraRetningE!BD4+TimeFraRetningE!BT4)</f>
        <v>0</v>
      </c>
      <c r="J4" s="69">
        <f>(TimeFraRetningA!I4+TimeFraRetningA!Y4+TimeFraRetningA!AO4+TimeFraRetningA!BE4+TimeFraRetningA!BU4)+(TimeFraRetningB!I4+TimeFraRetningB!Y4+TimeFraRetningB!AO4+TimeFraRetningB!BE4+TimeFraRetningB!BU4)+(TimeFraRetningC!I4+TimeFraRetningC!Y4+TimeFraRetningC!AO4+TimeFraRetningC!BE4+TimeFraRetningC!BU4)+(TimeFraRetningD!I4+TimeFraRetningD!Y4+TimeFraRetningD!AO4+TimeFraRetningD!BE4+TimeFraRetningD!BU4)+(TimeFraRetningE!I4+TimeFraRetningE!Y4+TimeFraRetningE!AO4+TimeFraRetningE!BE4+TimeFraRetningE!BU4)</f>
        <v>0</v>
      </c>
      <c r="K4" s="69">
        <f>(TimeFraRetningA!J4+TimeFraRetningA!Z4+TimeFraRetningA!AP4+TimeFraRetningA!BF4+TimeFraRetningA!BV4)+(TimeFraRetningB!J4+TimeFraRetningB!Z4+TimeFraRetningB!AP4+TimeFraRetningB!BF4+TimeFraRetningB!BV4)+(TimeFraRetningC!J4+TimeFraRetningC!Z4+TimeFraRetningC!AP4+TimeFraRetningC!BF4+TimeFraRetningC!BV4)+(TimeFraRetningD!J4+TimeFraRetningD!Z4+TimeFraRetningD!AP4+TimeFraRetningD!BF4+TimeFraRetningD!BV4)+(TimeFraRetningE!J4+TimeFraRetningE!Z4+TimeFraRetningE!AP4+TimeFraRetningE!BF4+TimeFraRetningE!BV4)</f>
        <v>0</v>
      </c>
      <c r="L4" s="70">
        <f>I4+J4+K4</f>
        <v>0</v>
      </c>
      <c r="M4" s="69">
        <f>(TimeFraRetningA!L4+TimeFraRetningA!AB4+TimeFraRetningA!AR4+TimeFraRetningA!BH4+TimeFraRetningA!BX4)+(TimeFraRetningB!L4+TimeFraRetningB!AB4+TimeFraRetningB!AR4+TimeFraRetningB!BH4+TimeFraRetningB!BX4)+(TimeFraRetningC!L4+TimeFraRetningC!AB4+TimeFraRetningC!AR4+TimeFraRetningC!BH4+TimeFraRetningC!BX4)+(TimeFraRetningD!L4+TimeFraRetningD!AB4+TimeFraRetningD!AR4+TimeFraRetningD!BH4+TimeFraRetningD!BX4)+(TimeFraRetningE!L4+TimeFraRetningE!AB4+TimeFraRetningE!AR4+TimeFraRetningE!BH4+TimeFraRetningE!BX4)</f>
        <v>0</v>
      </c>
      <c r="N4" s="69">
        <f>(TimeFraRetningA!M4+TimeFraRetningA!AC4+TimeFraRetningA!AS4+TimeFraRetningA!BI4+TimeFraRetningA!BY4)+(TimeFraRetningB!M4+TimeFraRetningB!AC4+TimeFraRetningB!AS4+TimeFraRetningB!BI4+TimeFraRetningB!BY4)+(TimeFraRetningC!M4+TimeFraRetningC!AC4+TimeFraRetningC!AS4+TimeFraRetningC!BI4+TimeFraRetningC!BY4)+(TimeFraRetningD!M4+TimeFraRetningD!AC4+TimeFraRetningD!AS4+TimeFraRetningD!BI4+TimeFraRetningD!BY4)+(TimeFraRetningE!M4+TimeFraRetningE!AC4+TimeFraRetningE!AS4+TimeFraRetningE!BI4+TimeFraRetningE!BY4)</f>
        <v>0</v>
      </c>
      <c r="O4" s="69">
        <f>(TimeFraRetningA!N4+TimeFraRetningA!AD4+TimeFraRetningA!AT4+TimeFraRetningA!BJ4+TimeFraRetningA!BZ4)+(TimeFraRetningB!N4+TimeFraRetningB!AD4+TimeFraRetningB!AT4+TimeFraRetningB!BJ4+TimeFraRetningB!BZ4)+(TimeFraRetningC!N4+TimeFraRetningC!AD4+TimeFraRetningC!AT4+TimeFraRetningC!BJ4+TimeFraRetningC!BZ4)+(TimeFraRetningD!N4+TimeFraRetningD!AD4+TimeFraRetningD!AT4+TimeFraRetningD!BJ4+TimeFraRetningD!BZ4)+(TimeFraRetningE!N4+TimeFraRetningE!AD4+TimeFraRetningE!AT4+TimeFraRetningE!BJ4+TimeFraRetningE!BZ4)</f>
        <v>0</v>
      </c>
      <c r="P4" s="69">
        <f>(TimeFraRetningA!O4+TimeFraRetningA!AE4+TimeFraRetningA!AU4+TimeFraRetningA!BK4+TimeFraRetningA!CA4)+(TimeFraRetningB!O4+TimeFraRetningB!AE4+TimeFraRetningB!AU4+TimeFraRetningB!BK4+TimeFraRetningB!CA4)+(TimeFraRetningC!O4+TimeFraRetningC!AE4+TimeFraRetningC!AU4+TimeFraRetningC!BK4+TimeFraRetningC!CA4)+(TimeFraRetningD!O4+TimeFraRetningD!AE4+TimeFraRetningD!AU4+TimeFraRetningD!BK4+TimeFraRetningD!CA4)+(TimeFraRetningE!O4+TimeFraRetningE!AE4+TimeFraRetningE!AU4+TimeFraRetningE!BK4+TimeFraRetningE!CA4)</f>
        <v>0</v>
      </c>
      <c r="Q4" s="72">
        <f>M4+N4+O4+P4</f>
        <v>0</v>
      </c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67"/>
      <c r="AI4" s="67"/>
      <c r="AJ4" s="67"/>
      <c r="AK4" s="67"/>
      <c r="AL4" s="67"/>
      <c r="AM4" s="67"/>
      <c r="AN4" s="67"/>
      <c r="AO4" s="67"/>
      <c r="AP4" s="67"/>
      <c r="AQ4" s="67"/>
      <c r="AR4" s="67"/>
    </row>
    <row r="5" spans="1:44" ht="33" customHeight="1">
      <c r="A5" s="66">
        <v>4.1666666666666664E-2</v>
      </c>
      <c r="B5" s="92">
        <v>8.3333333333333329E-2</v>
      </c>
      <c r="C5" s="162">
        <f>TimeFodgængere!E7+TimeFodgængere!M7+TimeFodgængere!U7+TimeFodgængere!AC7+TimeFodgængere!AK7</f>
        <v>0</v>
      </c>
      <c r="D5" s="70">
        <f t="shared" ref="D5:D27" si="0">E5+F5+G5</f>
        <v>0</v>
      </c>
      <c r="E5" s="69">
        <f>(TimeFraRetningA!D5+TimeFraRetningA!T5+TimeFraRetningA!AJ5+TimeFraRetningA!AZ5+TimeFraRetningA!BP5)+(TimeFraRetningB!D5+TimeFraRetningB!T5+TimeFraRetningB!AJ5+TimeFraRetningB!AZ5+TimeFraRetningB!BP5)+(TimeFraRetningC!D5+TimeFraRetningC!T5+TimeFraRetningC!AJ5+TimeFraRetningC!AZ5+TimeFraRetningC!BP5)+(TimeFraRetningD!D5+TimeFraRetningD!T5+TimeFraRetningD!AJ5+TimeFraRetningD!AZ5+TimeFraRetningD!BP5)+(TimeFraRetningE!D5+TimeFraRetningE!T5+TimeFraRetningE!AJ5+TimeFraRetningE!AZ5+TimeFraRetningE!BP5)</f>
        <v>0</v>
      </c>
      <c r="F5" s="69">
        <f>(TimeFraRetningA!E5+TimeFraRetningA!U5+TimeFraRetningA!AK5+TimeFraRetningA!BA5+TimeFraRetningA!BQ5)+(TimeFraRetningB!E5+TimeFraRetningB!U5+TimeFraRetningB!AK5+TimeFraRetningB!BA5+TimeFraRetningB!BQ5)+(TimeFraRetningC!E5+TimeFraRetningC!U5+TimeFraRetningC!AK5+TimeFraRetningC!BA5+TimeFraRetningC!BQ5)+(TimeFraRetningD!E5+TimeFraRetningD!U5+TimeFraRetningD!AK5+TimeFraRetningD!BA5+TimeFraRetningD!BQ5)+(TimeFraRetningE!E5+TimeFraRetningE!U5+TimeFraRetningE!AK5+TimeFraRetningE!BA5+TimeFraRetningE!BQ5)</f>
        <v>0</v>
      </c>
      <c r="G5" s="69">
        <f>(TimeFraRetningA!F5+TimeFraRetningA!V5+TimeFraRetningA!AL5+TimeFraRetningA!BB5+TimeFraRetningA!BR5)+(TimeFraRetningB!F5+TimeFraRetningB!V5+TimeFraRetningB!AL5+TimeFraRetningB!BB5+TimeFraRetningB!BR5)+(TimeFraRetningC!F5+TimeFraRetningC!V5+TimeFraRetningC!AL5+TimeFraRetningC!BB5+TimeFraRetningC!BR5)+(TimeFraRetningD!F5+TimeFraRetningD!V5+TimeFraRetningD!AL5+TimeFraRetningD!BB5+TimeFraRetningD!BR5)+(TimeFraRetningE!F5+TimeFraRetningE!V5+TimeFraRetningE!AL5+TimeFraRetningE!BB5+TimeFraRetningE!BR5)</f>
        <v>0</v>
      </c>
      <c r="H5" s="70">
        <f t="shared" ref="H5:H27" si="1">L5+Q5</f>
        <v>0</v>
      </c>
      <c r="I5" s="69">
        <f>(TimeFraRetningA!H5+TimeFraRetningA!X5+TimeFraRetningA!AN5+TimeFraRetningA!BD5+TimeFraRetningA!BT5)+(TimeFraRetningB!H5+TimeFraRetningB!X5+TimeFraRetningB!AN5+TimeFraRetningB!BD5+TimeFraRetningB!BT5)+(TimeFraRetningC!H5+TimeFraRetningC!X5+TimeFraRetningC!AN5+TimeFraRetningC!BD5+TimeFraRetningC!BT5)+(TimeFraRetningD!H5+TimeFraRetningD!X5+TimeFraRetningD!AN5+TimeFraRetningD!BD5+TimeFraRetningD!BT5)+(TimeFraRetningE!H5+TimeFraRetningE!X5+TimeFraRetningE!AN5+TimeFraRetningE!BD5+TimeFraRetningE!BT5)</f>
        <v>0</v>
      </c>
      <c r="J5" s="69">
        <f>(TimeFraRetningA!I5+TimeFraRetningA!Y5+TimeFraRetningA!AO5+TimeFraRetningA!BE5+TimeFraRetningA!BU5)+(TimeFraRetningB!I5+TimeFraRetningB!Y5+TimeFraRetningB!AO5+TimeFraRetningB!BE5+TimeFraRetningB!BU5)+(TimeFraRetningC!I5+TimeFraRetningC!Y5+TimeFraRetningC!AO5+TimeFraRetningC!BE5+TimeFraRetningC!BU5)+(TimeFraRetningD!I5+TimeFraRetningD!Y5+TimeFraRetningD!AO5+TimeFraRetningD!BE5+TimeFraRetningD!BU5)+(TimeFraRetningE!I5+TimeFraRetningE!Y5+TimeFraRetningE!AO5+TimeFraRetningE!BE5+TimeFraRetningE!BU5)</f>
        <v>0</v>
      </c>
      <c r="K5" s="69">
        <f>(TimeFraRetningA!J5+TimeFraRetningA!Z5+TimeFraRetningA!AP5+TimeFraRetningA!BF5+TimeFraRetningA!BV5)+(TimeFraRetningB!J5+TimeFraRetningB!Z5+TimeFraRetningB!AP5+TimeFraRetningB!BF5+TimeFraRetningB!BV5)+(TimeFraRetningC!J5+TimeFraRetningC!Z5+TimeFraRetningC!AP5+TimeFraRetningC!BF5+TimeFraRetningC!BV5)+(TimeFraRetningD!J5+TimeFraRetningD!Z5+TimeFraRetningD!AP5+TimeFraRetningD!BF5+TimeFraRetningD!BV5)+(TimeFraRetningE!J5+TimeFraRetningE!Z5+TimeFraRetningE!AP5+TimeFraRetningE!BF5+TimeFraRetningE!BV5)</f>
        <v>0</v>
      </c>
      <c r="L5" s="70">
        <f t="shared" ref="L5:L27" si="2">I5+J5+K5</f>
        <v>0</v>
      </c>
      <c r="M5" s="69">
        <f>(TimeFraRetningA!L5+TimeFraRetningA!AB5+TimeFraRetningA!AR5+TimeFraRetningA!BH5+TimeFraRetningA!BX5)+(TimeFraRetningB!L5+TimeFraRetningB!AB5+TimeFraRetningB!AR5+TimeFraRetningB!BH5+TimeFraRetningB!BX5)+(TimeFraRetningC!L5+TimeFraRetningC!AB5+TimeFraRetningC!AR5+TimeFraRetningC!BH5+TimeFraRetningC!BX5)+(TimeFraRetningD!L5+TimeFraRetningD!AB5+TimeFraRetningD!AR5+TimeFraRetningD!BH5+TimeFraRetningD!BX5)+(TimeFraRetningE!L5+TimeFraRetningE!AB5+TimeFraRetningE!AR5+TimeFraRetningE!BH5+TimeFraRetningE!BX5)</f>
        <v>0</v>
      </c>
      <c r="N5" s="69">
        <f>(TimeFraRetningA!M5+TimeFraRetningA!AC5+TimeFraRetningA!AS5+TimeFraRetningA!BI5+TimeFraRetningA!BY5)+(TimeFraRetningB!M5+TimeFraRetningB!AC5+TimeFraRetningB!AS5+TimeFraRetningB!BI5+TimeFraRetningB!BY5)+(TimeFraRetningC!M5+TimeFraRetningC!AC5+TimeFraRetningC!AS5+TimeFraRetningC!BI5+TimeFraRetningC!BY5)+(TimeFraRetningD!M5+TimeFraRetningD!AC5+TimeFraRetningD!AS5+TimeFraRetningD!BI5+TimeFraRetningD!BY5)+(TimeFraRetningE!M5+TimeFraRetningE!AC5+TimeFraRetningE!AS5+TimeFraRetningE!BI5+TimeFraRetningE!BY5)</f>
        <v>0</v>
      </c>
      <c r="O5" s="69">
        <f>(TimeFraRetningA!N5+TimeFraRetningA!AD5+TimeFraRetningA!AT5+TimeFraRetningA!BJ5+TimeFraRetningA!BZ5)+(TimeFraRetningB!N5+TimeFraRetningB!AD5+TimeFraRetningB!AT5+TimeFraRetningB!BJ5+TimeFraRetningB!BZ5)+(TimeFraRetningC!N5+TimeFraRetningC!AD5+TimeFraRetningC!AT5+TimeFraRetningC!BJ5+TimeFraRetningC!BZ5)+(TimeFraRetningD!N5+TimeFraRetningD!AD5+TimeFraRetningD!AT5+TimeFraRetningD!BJ5+TimeFraRetningD!BZ5)+(TimeFraRetningE!N5+TimeFraRetningE!AD5+TimeFraRetningE!AT5+TimeFraRetningE!BJ5+TimeFraRetningE!BZ5)</f>
        <v>0</v>
      </c>
      <c r="P5" s="69">
        <f>(TimeFraRetningA!O5+TimeFraRetningA!AE5+TimeFraRetningA!AU5+TimeFraRetningA!BK5+TimeFraRetningA!CA5)+(TimeFraRetningB!O5+TimeFraRetningB!AE5+TimeFraRetningB!AU5+TimeFraRetningB!BK5+TimeFraRetningB!CA5)+(TimeFraRetningC!O5+TimeFraRetningC!AE5+TimeFraRetningC!AU5+TimeFraRetningC!BK5+TimeFraRetningC!CA5)+(TimeFraRetningD!O5+TimeFraRetningD!AE5+TimeFraRetningD!AU5+TimeFraRetningD!BK5+TimeFraRetningD!CA5)+(TimeFraRetningE!O5+TimeFraRetningE!AE5+TimeFraRetningE!AU5+TimeFraRetningE!BK5+TimeFraRetningE!CA5)</f>
        <v>0</v>
      </c>
      <c r="Q5" s="72">
        <f t="shared" ref="Q5:Q27" si="3">M5+N5+O5+P5</f>
        <v>0</v>
      </c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  <c r="AD5" s="67"/>
      <c r="AE5" s="67"/>
      <c r="AF5" s="67"/>
      <c r="AG5" s="67"/>
      <c r="AH5" s="67"/>
      <c r="AI5" s="67"/>
      <c r="AJ5" s="67"/>
      <c r="AK5" s="67"/>
      <c r="AL5" s="67"/>
      <c r="AM5" s="67"/>
      <c r="AN5" s="67"/>
      <c r="AO5" s="67"/>
      <c r="AP5" s="67"/>
      <c r="AQ5" s="67"/>
      <c r="AR5" s="67"/>
    </row>
    <row r="6" spans="1:44" ht="33" customHeight="1">
      <c r="A6" s="66">
        <v>8.3333333333333329E-2</v>
      </c>
      <c r="B6" s="92">
        <v>0.125</v>
      </c>
      <c r="C6" s="162">
        <f>TimeFodgængere!E8+TimeFodgængere!M8+TimeFodgængere!U8+TimeFodgængere!AC8+TimeFodgængere!AK8</f>
        <v>0</v>
      </c>
      <c r="D6" s="70">
        <f t="shared" si="0"/>
        <v>0</v>
      </c>
      <c r="E6" s="69">
        <f>(TimeFraRetningA!D6+TimeFraRetningA!T6+TimeFraRetningA!AJ6+TimeFraRetningA!AZ6+TimeFraRetningA!BP6)+(TimeFraRetningB!D6+TimeFraRetningB!T6+TimeFraRetningB!AJ6+TimeFraRetningB!AZ6+TimeFraRetningB!BP6)+(TimeFraRetningC!D6+TimeFraRetningC!T6+TimeFraRetningC!AJ6+TimeFraRetningC!AZ6+TimeFraRetningC!BP6)+(TimeFraRetningD!D6+TimeFraRetningD!T6+TimeFraRetningD!AJ6+TimeFraRetningD!AZ6+TimeFraRetningD!BP6)+(TimeFraRetningE!D6+TimeFraRetningE!T6+TimeFraRetningE!AJ6+TimeFraRetningE!AZ6+TimeFraRetningE!BP6)</f>
        <v>0</v>
      </c>
      <c r="F6" s="69">
        <f>(TimeFraRetningA!E6+TimeFraRetningA!U6+TimeFraRetningA!AK6+TimeFraRetningA!BA6+TimeFraRetningA!BQ6)+(TimeFraRetningB!E6+TimeFraRetningB!U6+TimeFraRetningB!AK6+TimeFraRetningB!BA6+TimeFraRetningB!BQ6)+(TimeFraRetningC!E6+TimeFraRetningC!U6+TimeFraRetningC!AK6+TimeFraRetningC!BA6+TimeFraRetningC!BQ6)+(TimeFraRetningD!E6+TimeFraRetningD!U6+TimeFraRetningD!AK6+TimeFraRetningD!BA6+TimeFraRetningD!BQ6)+(TimeFraRetningE!E6+TimeFraRetningE!U6+TimeFraRetningE!AK6+TimeFraRetningE!BA6+TimeFraRetningE!BQ6)</f>
        <v>0</v>
      </c>
      <c r="G6" s="69">
        <f>(TimeFraRetningA!F6+TimeFraRetningA!V6+TimeFraRetningA!AL6+TimeFraRetningA!BB6+TimeFraRetningA!BR6)+(TimeFraRetningB!F6+TimeFraRetningB!V6+TimeFraRetningB!AL6+TimeFraRetningB!BB6+TimeFraRetningB!BR6)+(TimeFraRetningC!F6+TimeFraRetningC!V6+TimeFraRetningC!AL6+TimeFraRetningC!BB6+TimeFraRetningC!BR6)+(TimeFraRetningD!F6+TimeFraRetningD!V6+TimeFraRetningD!AL6+TimeFraRetningD!BB6+TimeFraRetningD!BR6)+(TimeFraRetningE!F6+TimeFraRetningE!V6+TimeFraRetningE!AL6+TimeFraRetningE!BB6+TimeFraRetningE!BR6)</f>
        <v>0</v>
      </c>
      <c r="H6" s="70">
        <f t="shared" si="1"/>
        <v>0</v>
      </c>
      <c r="I6" s="69">
        <f>(TimeFraRetningA!H6+TimeFraRetningA!X6+TimeFraRetningA!AN6+TimeFraRetningA!BD6+TimeFraRetningA!BT6)+(TimeFraRetningB!H6+TimeFraRetningB!X6+TimeFraRetningB!AN6+TimeFraRetningB!BD6+TimeFraRetningB!BT6)+(TimeFraRetningC!H6+TimeFraRetningC!X6+TimeFraRetningC!AN6+TimeFraRetningC!BD6+TimeFraRetningC!BT6)+(TimeFraRetningD!H6+TimeFraRetningD!X6+TimeFraRetningD!AN6+TimeFraRetningD!BD6+TimeFraRetningD!BT6)+(TimeFraRetningE!H6+TimeFraRetningE!X6+TimeFraRetningE!AN6+TimeFraRetningE!BD6+TimeFraRetningE!BT6)</f>
        <v>0</v>
      </c>
      <c r="J6" s="69">
        <f>(TimeFraRetningA!I6+TimeFraRetningA!Y6+TimeFraRetningA!AO6+TimeFraRetningA!BE6+TimeFraRetningA!BU6)+(TimeFraRetningB!I6+TimeFraRetningB!Y6+TimeFraRetningB!AO6+TimeFraRetningB!BE6+TimeFraRetningB!BU6)+(TimeFraRetningC!I6+TimeFraRetningC!Y6+TimeFraRetningC!AO6+TimeFraRetningC!BE6+TimeFraRetningC!BU6)+(TimeFraRetningD!I6+TimeFraRetningD!Y6+TimeFraRetningD!AO6+TimeFraRetningD!BE6+TimeFraRetningD!BU6)+(TimeFraRetningE!I6+TimeFraRetningE!Y6+TimeFraRetningE!AO6+TimeFraRetningE!BE6+TimeFraRetningE!BU6)</f>
        <v>0</v>
      </c>
      <c r="K6" s="69">
        <f>(TimeFraRetningA!J6+TimeFraRetningA!Z6+TimeFraRetningA!AP6+TimeFraRetningA!BF6+TimeFraRetningA!BV6)+(TimeFraRetningB!J6+TimeFraRetningB!Z6+TimeFraRetningB!AP6+TimeFraRetningB!BF6+TimeFraRetningB!BV6)+(TimeFraRetningC!J6+TimeFraRetningC!Z6+TimeFraRetningC!AP6+TimeFraRetningC!BF6+TimeFraRetningC!BV6)+(TimeFraRetningD!J6+TimeFraRetningD!Z6+TimeFraRetningD!AP6+TimeFraRetningD!BF6+TimeFraRetningD!BV6)+(TimeFraRetningE!J6+TimeFraRetningE!Z6+TimeFraRetningE!AP6+TimeFraRetningE!BF6+TimeFraRetningE!BV6)</f>
        <v>0</v>
      </c>
      <c r="L6" s="70">
        <f t="shared" si="2"/>
        <v>0</v>
      </c>
      <c r="M6" s="69">
        <f>(TimeFraRetningA!L6+TimeFraRetningA!AB6+TimeFraRetningA!AR6+TimeFraRetningA!BH6+TimeFraRetningA!BX6)+(TimeFraRetningB!L6+TimeFraRetningB!AB6+TimeFraRetningB!AR6+TimeFraRetningB!BH6+TimeFraRetningB!BX6)+(TimeFraRetningC!L6+TimeFraRetningC!AB6+TimeFraRetningC!AR6+TimeFraRetningC!BH6+TimeFraRetningC!BX6)+(TimeFraRetningD!L6+TimeFraRetningD!AB6+TimeFraRetningD!AR6+TimeFraRetningD!BH6+TimeFraRetningD!BX6)+(TimeFraRetningE!L6+TimeFraRetningE!AB6+TimeFraRetningE!AR6+TimeFraRetningE!BH6+TimeFraRetningE!BX6)</f>
        <v>0</v>
      </c>
      <c r="N6" s="69">
        <f>(TimeFraRetningA!M6+TimeFraRetningA!AC6+TimeFraRetningA!AS6+TimeFraRetningA!BI6+TimeFraRetningA!BY6)+(TimeFraRetningB!M6+TimeFraRetningB!AC6+TimeFraRetningB!AS6+TimeFraRetningB!BI6+TimeFraRetningB!BY6)+(TimeFraRetningC!M6+TimeFraRetningC!AC6+TimeFraRetningC!AS6+TimeFraRetningC!BI6+TimeFraRetningC!BY6)+(TimeFraRetningD!M6+TimeFraRetningD!AC6+TimeFraRetningD!AS6+TimeFraRetningD!BI6+TimeFraRetningD!BY6)+(TimeFraRetningE!M6+TimeFraRetningE!AC6+TimeFraRetningE!AS6+TimeFraRetningE!BI6+TimeFraRetningE!BY6)</f>
        <v>0</v>
      </c>
      <c r="O6" s="69">
        <f>(TimeFraRetningA!N6+TimeFraRetningA!AD6+TimeFraRetningA!AT6+TimeFraRetningA!BJ6+TimeFraRetningA!BZ6)+(TimeFraRetningB!N6+TimeFraRetningB!AD6+TimeFraRetningB!AT6+TimeFraRetningB!BJ6+TimeFraRetningB!BZ6)+(TimeFraRetningC!N6+TimeFraRetningC!AD6+TimeFraRetningC!AT6+TimeFraRetningC!BJ6+TimeFraRetningC!BZ6)+(TimeFraRetningD!N6+TimeFraRetningD!AD6+TimeFraRetningD!AT6+TimeFraRetningD!BJ6+TimeFraRetningD!BZ6)+(TimeFraRetningE!N6+TimeFraRetningE!AD6+TimeFraRetningE!AT6+TimeFraRetningE!BJ6+TimeFraRetningE!BZ6)</f>
        <v>0</v>
      </c>
      <c r="P6" s="69">
        <f>(TimeFraRetningA!O6+TimeFraRetningA!AE6+TimeFraRetningA!AU6+TimeFraRetningA!BK6+TimeFraRetningA!CA6)+(TimeFraRetningB!O6+TimeFraRetningB!AE6+TimeFraRetningB!AU6+TimeFraRetningB!BK6+TimeFraRetningB!CA6)+(TimeFraRetningC!O6+TimeFraRetningC!AE6+TimeFraRetningC!AU6+TimeFraRetningC!BK6+TimeFraRetningC!CA6)+(TimeFraRetningD!O6+TimeFraRetningD!AE6+TimeFraRetningD!AU6+TimeFraRetningD!BK6+TimeFraRetningD!CA6)+(TimeFraRetningE!O6+TimeFraRetningE!AE6+TimeFraRetningE!AU6+TimeFraRetningE!BK6+TimeFraRetningE!CA6)</f>
        <v>0</v>
      </c>
      <c r="Q6" s="72">
        <f t="shared" si="3"/>
        <v>0</v>
      </c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</row>
    <row r="7" spans="1:44" ht="33" customHeight="1">
      <c r="A7" s="66">
        <v>0.125</v>
      </c>
      <c r="B7" s="92">
        <v>0.16666666666666699</v>
      </c>
      <c r="C7" s="162">
        <f>TimeFodgængere!E9+TimeFodgængere!M9+TimeFodgængere!U9+TimeFodgængere!AC9+TimeFodgængere!AK9</f>
        <v>0</v>
      </c>
      <c r="D7" s="70">
        <f t="shared" si="0"/>
        <v>0</v>
      </c>
      <c r="E7" s="69">
        <f>(TimeFraRetningA!D7+TimeFraRetningA!T7+TimeFraRetningA!AJ7+TimeFraRetningA!AZ7+TimeFraRetningA!BP7)+(TimeFraRetningB!D7+TimeFraRetningB!T7+TimeFraRetningB!AJ7+TimeFraRetningB!AZ7+TimeFraRetningB!BP7)+(TimeFraRetningC!D7+TimeFraRetningC!T7+TimeFraRetningC!AJ7+TimeFraRetningC!AZ7+TimeFraRetningC!BP7)+(TimeFraRetningD!D7+TimeFraRetningD!T7+TimeFraRetningD!AJ7+TimeFraRetningD!AZ7+TimeFraRetningD!BP7)+(TimeFraRetningE!D7+TimeFraRetningE!T7+TimeFraRetningE!AJ7+TimeFraRetningE!AZ7+TimeFraRetningE!BP7)</f>
        <v>0</v>
      </c>
      <c r="F7" s="69">
        <f>(TimeFraRetningA!E7+TimeFraRetningA!U7+TimeFraRetningA!AK7+TimeFraRetningA!BA7+TimeFraRetningA!BQ7)+(TimeFraRetningB!E7+TimeFraRetningB!U7+TimeFraRetningB!AK7+TimeFraRetningB!BA7+TimeFraRetningB!BQ7)+(TimeFraRetningC!E7+TimeFraRetningC!U7+TimeFraRetningC!AK7+TimeFraRetningC!BA7+TimeFraRetningC!BQ7)+(TimeFraRetningD!E7+TimeFraRetningD!U7+TimeFraRetningD!AK7+TimeFraRetningD!BA7+TimeFraRetningD!BQ7)+(TimeFraRetningE!E7+TimeFraRetningE!U7+TimeFraRetningE!AK7+TimeFraRetningE!BA7+TimeFraRetningE!BQ7)</f>
        <v>0</v>
      </c>
      <c r="G7" s="69">
        <f>(TimeFraRetningA!F7+TimeFraRetningA!V7+TimeFraRetningA!AL7+TimeFraRetningA!BB7+TimeFraRetningA!BR7)+(TimeFraRetningB!F7+TimeFraRetningB!V7+TimeFraRetningB!AL7+TimeFraRetningB!BB7+TimeFraRetningB!BR7)+(TimeFraRetningC!F7+TimeFraRetningC!V7+TimeFraRetningC!AL7+TimeFraRetningC!BB7+TimeFraRetningC!BR7)+(TimeFraRetningD!F7+TimeFraRetningD!V7+TimeFraRetningD!AL7+TimeFraRetningD!BB7+TimeFraRetningD!BR7)+(TimeFraRetningE!F7+TimeFraRetningE!V7+TimeFraRetningE!AL7+TimeFraRetningE!BB7+TimeFraRetningE!BR7)</f>
        <v>0</v>
      </c>
      <c r="H7" s="70">
        <f t="shared" si="1"/>
        <v>0</v>
      </c>
      <c r="I7" s="69">
        <f>(TimeFraRetningA!H7+TimeFraRetningA!X7+TimeFraRetningA!AN7+TimeFraRetningA!BD7+TimeFraRetningA!BT7)+(TimeFraRetningB!H7+TimeFraRetningB!X7+TimeFraRetningB!AN7+TimeFraRetningB!BD7+TimeFraRetningB!BT7)+(TimeFraRetningC!H7+TimeFraRetningC!X7+TimeFraRetningC!AN7+TimeFraRetningC!BD7+TimeFraRetningC!BT7)+(TimeFraRetningD!H7+TimeFraRetningD!X7+TimeFraRetningD!AN7+TimeFraRetningD!BD7+TimeFraRetningD!BT7)+(TimeFraRetningE!H7+TimeFraRetningE!X7+TimeFraRetningE!AN7+TimeFraRetningE!BD7+TimeFraRetningE!BT7)</f>
        <v>0</v>
      </c>
      <c r="J7" s="69">
        <f>(TimeFraRetningA!I7+TimeFraRetningA!Y7+TimeFraRetningA!AO7+TimeFraRetningA!BE7+TimeFraRetningA!BU7)+(TimeFraRetningB!I7+TimeFraRetningB!Y7+TimeFraRetningB!AO7+TimeFraRetningB!BE7+TimeFraRetningB!BU7)+(TimeFraRetningC!I7+TimeFraRetningC!Y7+TimeFraRetningC!AO7+TimeFraRetningC!BE7+TimeFraRetningC!BU7)+(TimeFraRetningD!I7+TimeFraRetningD!Y7+TimeFraRetningD!AO7+TimeFraRetningD!BE7+TimeFraRetningD!BU7)+(TimeFraRetningE!I7+TimeFraRetningE!Y7+TimeFraRetningE!AO7+TimeFraRetningE!BE7+TimeFraRetningE!BU7)</f>
        <v>0</v>
      </c>
      <c r="K7" s="69">
        <f>(TimeFraRetningA!J7+TimeFraRetningA!Z7+TimeFraRetningA!AP7+TimeFraRetningA!BF7+TimeFraRetningA!BV7)+(TimeFraRetningB!J7+TimeFraRetningB!Z7+TimeFraRetningB!AP7+TimeFraRetningB!BF7+TimeFraRetningB!BV7)+(TimeFraRetningC!J7+TimeFraRetningC!Z7+TimeFraRetningC!AP7+TimeFraRetningC!BF7+TimeFraRetningC!BV7)+(TimeFraRetningD!J7+TimeFraRetningD!Z7+TimeFraRetningD!AP7+TimeFraRetningD!BF7+TimeFraRetningD!BV7)+(TimeFraRetningE!J7+TimeFraRetningE!Z7+TimeFraRetningE!AP7+TimeFraRetningE!BF7+TimeFraRetningE!BV7)</f>
        <v>0</v>
      </c>
      <c r="L7" s="70">
        <f t="shared" si="2"/>
        <v>0</v>
      </c>
      <c r="M7" s="69">
        <f>(TimeFraRetningA!L7+TimeFraRetningA!AB7+TimeFraRetningA!AR7+TimeFraRetningA!BH7+TimeFraRetningA!BX7)+(TimeFraRetningB!L7+TimeFraRetningB!AB7+TimeFraRetningB!AR7+TimeFraRetningB!BH7+TimeFraRetningB!BX7)+(TimeFraRetningC!L7+TimeFraRetningC!AB7+TimeFraRetningC!AR7+TimeFraRetningC!BH7+TimeFraRetningC!BX7)+(TimeFraRetningD!L7+TimeFraRetningD!AB7+TimeFraRetningD!AR7+TimeFraRetningD!BH7+TimeFraRetningD!BX7)+(TimeFraRetningE!L7+TimeFraRetningE!AB7+TimeFraRetningE!AR7+TimeFraRetningE!BH7+TimeFraRetningE!BX7)</f>
        <v>0</v>
      </c>
      <c r="N7" s="69">
        <f>(TimeFraRetningA!M7+TimeFraRetningA!AC7+TimeFraRetningA!AS7+TimeFraRetningA!BI7+TimeFraRetningA!BY7)+(TimeFraRetningB!M7+TimeFraRetningB!AC7+TimeFraRetningB!AS7+TimeFraRetningB!BI7+TimeFraRetningB!BY7)+(TimeFraRetningC!M7+TimeFraRetningC!AC7+TimeFraRetningC!AS7+TimeFraRetningC!BI7+TimeFraRetningC!BY7)+(TimeFraRetningD!M7+TimeFraRetningD!AC7+TimeFraRetningD!AS7+TimeFraRetningD!BI7+TimeFraRetningD!BY7)+(TimeFraRetningE!M7+TimeFraRetningE!AC7+TimeFraRetningE!AS7+TimeFraRetningE!BI7+TimeFraRetningE!BY7)</f>
        <v>0</v>
      </c>
      <c r="O7" s="69">
        <f>(TimeFraRetningA!N7+TimeFraRetningA!AD7+TimeFraRetningA!AT7+TimeFraRetningA!BJ7+TimeFraRetningA!BZ7)+(TimeFraRetningB!N7+TimeFraRetningB!AD7+TimeFraRetningB!AT7+TimeFraRetningB!BJ7+TimeFraRetningB!BZ7)+(TimeFraRetningC!N7+TimeFraRetningC!AD7+TimeFraRetningC!AT7+TimeFraRetningC!BJ7+TimeFraRetningC!BZ7)+(TimeFraRetningD!N7+TimeFraRetningD!AD7+TimeFraRetningD!AT7+TimeFraRetningD!BJ7+TimeFraRetningD!BZ7)+(TimeFraRetningE!N7+TimeFraRetningE!AD7+TimeFraRetningE!AT7+TimeFraRetningE!BJ7+TimeFraRetningE!BZ7)</f>
        <v>0</v>
      </c>
      <c r="P7" s="69">
        <f>(TimeFraRetningA!O7+TimeFraRetningA!AE7+TimeFraRetningA!AU7+TimeFraRetningA!BK7+TimeFraRetningA!CA7)+(TimeFraRetningB!O7+TimeFraRetningB!AE7+TimeFraRetningB!AU7+TimeFraRetningB!BK7+TimeFraRetningB!CA7)+(TimeFraRetningC!O7+TimeFraRetningC!AE7+TimeFraRetningC!AU7+TimeFraRetningC!BK7+TimeFraRetningC!CA7)+(TimeFraRetningD!O7+TimeFraRetningD!AE7+TimeFraRetningD!AU7+TimeFraRetningD!BK7+TimeFraRetningD!CA7)+(TimeFraRetningE!O7+TimeFraRetningE!AE7+TimeFraRetningE!AU7+TimeFraRetningE!BK7+TimeFraRetningE!CA7)</f>
        <v>0</v>
      </c>
      <c r="Q7" s="72">
        <f t="shared" si="3"/>
        <v>0</v>
      </c>
      <c r="R7" s="67"/>
      <c r="S7" s="67"/>
      <c r="T7" s="67"/>
      <c r="U7" s="67"/>
      <c r="V7" s="67"/>
      <c r="W7" s="67"/>
      <c r="X7" s="67"/>
      <c r="Y7" s="67"/>
      <c r="Z7" s="67"/>
      <c r="AA7" s="67"/>
      <c r="AB7" s="67"/>
      <c r="AC7" s="67"/>
      <c r="AD7" s="67"/>
      <c r="AE7" s="67"/>
      <c r="AF7" s="67"/>
      <c r="AG7" s="67"/>
      <c r="AH7" s="67"/>
      <c r="AI7" s="67"/>
      <c r="AJ7" s="67"/>
      <c r="AK7" s="67"/>
      <c r="AL7" s="67"/>
      <c r="AM7" s="67"/>
      <c r="AN7" s="67"/>
      <c r="AO7" s="67"/>
      <c r="AP7" s="67"/>
      <c r="AQ7" s="67"/>
      <c r="AR7" s="67"/>
    </row>
    <row r="8" spans="1:44" ht="33" customHeight="1">
      <c r="A8" s="66">
        <v>0.16666666666666666</v>
      </c>
      <c r="B8" s="92">
        <v>0.20833333333333301</v>
      </c>
      <c r="C8" s="162">
        <f>TimeFodgængere!E10+TimeFodgængere!M10+TimeFodgængere!U10+TimeFodgængere!AC10+TimeFodgængere!AK10</f>
        <v>0</v>
      </c>
      <c r="D8" s="70">
        <f t="shared" si="0"/>
        <v>0</v>
      </c>
      <c r="E8" s="69">
        <f>(TimeFraRetningA!D8+TimeFraRetningA!T8+TimeFraRetningA!AJ8+TimeFraRetningA!AZ8+TimeFraRetningA!BP8)+(TimeFraRetningB!D8+TimeFraRetningB!T8+TimeFraRetningB!AJ8+TimeFraRetningB!AZ8+TimeFraRetningB!BP8)+(TimeFraRetningC!D8+TimeFraRetningC!T8+TimeFraRetningC!AJ8+TimeFraRetningC!AZ8+TimeFraRetningC!BP8)+(TimeFraRetningD!D8+TimeFraRetningD!T8+TimeFraRetningD!AJ8+TimeFraRetningD!AZ8+TimeFraRetningD!BP8)+(TimeFraRetningE!D8+TimeFraRetningE!T8+TimeFraRetningE!AJ8+TimeFraRetningE!AZ8+TimeFraRetningE!BP8)</f>
        <v>0</v>
      </c>
      <c r="F8" s="69">
        <f>(TimeFraRetningA!E8+TimeFraRetningA!U8+TimeFraRetningA!AK8+TimeFraRetningA!BA8+TimeFraRetningA!BQ8)+(TimeFraRetningB!E8+TimeFraRetningB!U8+TimeFraRetningB!AK8+TimeFraRetningB!BA8+TimeFraRetningB!BQ8)+(TimeFraRetningC!E8+TimeFraRetningC!U8+TimeFraRetningC!AK8+TimeFraRetningC!BA8+TimeFraRetningC!BQ8)+(TimeFraRetningD!E8+TimeFraRetningD!U8+TimeFraRetningD!AK8+TimeFraRetningD!BA8+TimeFraRetningD!BQ8)+(TimeFraRetningE!E8+TimeFraRetningE!U8+TimeFraRetningE!AK8+TimeFraRetningE!BA8+TimeFraRetningE!BQ8)</f>
        <v>0</v>
      </c>
      <c r="G8" s="69">
        <f>(TimeFraRetningA!F8+TimeFraRetningA!V8+TimeFraRetningA!AL8+TimeFraRetningA!BB8+TimeFraRetningA!BR8)+(TimeFraRetningB!F8+TimeFraRetningB!V8+TimeFraRetningB!AL8+TimeFraRetningB!BB8+TimeFraRetningB!BR8)+(TimeFraRetningC!F8+TimeFraRetningC!V8+TimeFraRetningC!AL8+TimeFraRetningC!BB8+TimeFraRetningC!BR8)+(TimeFraRetningD!F8+TimeFraRetningD!V8+TimeFraRetningD!AL8+TimeFraRetningD!BB8+TimeFraRetningD!BR8)+(TimeFraRetningE!F8+TimeFraRetningE!V8+TimeFraRetningE!AL8+TimeFraRetningE!BB8+TimeFraRetningE!BR8)</f>
        <v>0</v>
      </c>
      <c r="H8" s="70">
        <f t="shared" si="1"/>
        <v>0</v>
      </c>
      <c r="I8" s="69">
        <f>(TimeFraRetningA!H8+TimeFraRetningA!X8+TimeFraRetningA!AN8+TimeFraRetningA!BD8+TimeFraRetningA!BT8)+(TimeFraRetningB!H8+TimeFraRetningB!X8+TimeFraRetningB!AN8+TimeFraRetningB!BD8+TimeFraRetningB!BT8)+(TimeFraRetningC!H8+TimeFraRetningC!X8+TimeFraRetningC!AN8+TimeFraRetningC!BD8+TimeFraRetningC!BT8)+(TimeFraRetningD!H8+TimeFraRetningD!X8+TimeFraRetningD!AN8+TimeFraRetningD!BD8+TimeFraRetningD!BT8)+(TimeFraRetningE!H8+TimeFraRetningE!X8+TimeFraRetningE!AN8+TimeFraRetningE!BD8+TimeFraRetningE!BT8)</f>
        <v>0</v>
      </c>
      <c r="J8" s="69">
        <f>(TimeFraRetningA!I8+TimeFraRetningA!Y8+TimeFraRetningA!AO8+TimeFraRetningA!BE8+TimeFraRetningA!BU8)+(TimeFraRetningB!I8+TimeFraRetningB!Y8+TimeFraRetningB!AO8+TimeFraRetningB!BE8+TimeFraRetningB!BU8)+(TimeFraRetningC!I8+TimeFraRetningC!Y8+TimeFraRetningC!AO8+TimeFraRetningC!BE8+TimeFraRetningC!BU8)+(TimeFraRetningD!I8+TimeFraRetningD!Y8+TimeFraRetningD!AO8+TimeFraRetningD!BE8+TimeFraRetningD!BU8)+(TimeFraRetningE!I8+TimeFraRetningE!Y8+TimeFraRetningE!AO8+TimeFraRetningE!BE8+TimeFraRetningE!BU8)</f>
        <v>0</v>
      </c>
      <c r="K8" s="69">
        <f>(TimeFraRetningA!J8+TimeFraRetningA!Z8+TimeFraRetningA!AP8+TimeFraRetningA!BF8+TimeFraRetningA!BV8)+(TimeFraRetningB!J8+TimeFraRetningB!Z8+TimeFraRetningB!AP8+TimeFraRetningB!BF8+TimeFraRetningB!BV8)+(TimeFraRetningC!J8+TimeFraRetningC!Z8+TimeFraRetningC!AP8+TimeFraRetningC!BF8+TimeFraRetningC!BV8)+(TimeFraRetningD!J8+TimeFraRetningD!Z8+TimeFraRetningD!AP8+TimeFraRetningD!BF8+TimeFraRetningD!BV8)+(TimeFraRetningE!J8+TimeFraRetningE!Z8+TimeFraRetningE!AP8+TimeFraRetningE!BF8+TimeFraRetningE!BV8)</f>
        <v>0</v>
      </c>
      <c r="L8" s="70">
        <f t="shared" si="2"/>
        <v>0</v>
      </c>
      <c r="M8" s="69">
        <f>(TimeFraRetningA!L8+TimeFraRetningA!AB8+TimeFraRetningA!AR8+TimeFraRetningA!BH8+TimeFraRetningA!BX8)+(TimeFraRetningB!L8+TimeFraRetningB!AB8+TimeFraRetningB!AR8+TimeFraRetningB!BH8+TimeFraRetningB!BX8)+(TimeFraRetningC!L8+TimeFraRetningC!AB8+TimeFraRetningC!AR8+TimeFraRetningC!BH8+TimeFraRetningC!BX8)+(TimeFraRetningD!L8+TimeFraRetningD!AB8+TimeFraRetningD!AR8+TimeFraRetningD!BH8+TimeFraRetningD!BX8)+(TimeFraRetningE!L8+TimeFraRetningE!AB8+TimeFraRetningE!AR8+TimeFraRetningE!BH8+TimeFraRetningE!BX8)</f>
        <v>0</v>
      </c>
      <c r="N8" s="69">
        <f>(TimeFraRetningA!M8+TimeFraRetningA!AC8+TimeFraRetningA!AS8+TimeFraRetningA!BI8+TimeFraRetningA!BY8)+(TimeFraRetningB!M8+TimeFraRetningB!AC8+TimeFraRetningB!AS8+TimeFraRetningB!BI8+TimeFraRetningB!BY8)+(TimeFraRetningC!M8+TimeFraRetningC!AC8+TimeFraRetningC!AS8+TimeFraRetningC!BI8+TimeFraRetningC!BY8)+(TimeFraRetningD!M8+TimeFraRetningD!AC8+TimeFraRetningD!AS8+TimeFraRetningD!BI8+TimeFraRetningD!BY8)+(TimeFraRetningE!M8+TimeFraRetningE!AC8+TimeFraRetningE!AS8+TimeFraRetningE!BI8+TimeFraRetningE!BY8)</f>
        <v>0</v>
      </c>
      <c r="O8" s="69">
        <f>(TimeFraRetningA!N8+TimeFraRetningA!AD8+TimeFraRetningA!AT8+TimeFraRetningA!BJ8+TimeFraRetningA!BZ8)+(TimeFraRetningB!N8+TimeFraRetningB!AD8+TimeFraRetningB!AT8+TimeFraRetningB!BJ8+TimeFraRetningB!BZ8)+(TimeFraRetningC!N8+TimeFraRetningC!AD8+TimeFraRetningC!AT8+TimeFraRetningC!BJ8+TimeFraRetningC!BZ8)+(TimeFraRetningD!N8+TimeFraRetningD!AD8+TimeFraRetningD!AT8+TimeFraRetningD!BJ8+TimeFraRetningD!BZ8)+(TimeFraRetningE!N8+TimeFraRetningE!AD8+TimeFraRetningE!AT8+TimeFraRetningE!BJ8+TimeFraRetningE!BZ8)</f>
        <v>0</v>
      </c>
      <c r="P8" s="69">
        <f>(TimeFraRetningA!O8+TimeFraRetningA!AE8+TimeFraRetningA!AU8+TimeFraRetningA!BK8+TimeFraRetningA!CA8)+(TimeFraRetningB!O8+TimeFraRetningB!AE8+TimeFraRetningB!AU8+TimeFraRetningB!BK8+TimeFraRetningB!CA8)+(TimeFraRetningC!O8+TimeFraRetningC!AE8+TimeFraRetningC!AU8+TimeFraRetningC!BK8+TimeFraRetningC!CA8)+(TimeFraRetningD!O8+TimeFraRetningD!AE8+TimeFraRetningD!AU8+TimeFraRetningD!BK8+TimeFraRetningD!CA8)+(TimeFraRetningE!O8+TimeFraRetningE!AE8+TimeFraRetningE!AU8+TimeFraRetningE!BK8+TimeFraRetningE!CA8)</f>
        <v>0</v>
      </c>
      <c r="Q8" s="72">
        <f t="shared" si="3"/>
        <v>0</v>
      </c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  <c r="AD8" s="67"/>
      <c r="AE8" s="67"/>
      <c r="AF8" s="67"/>
      <c r="AG8" s="67"/>
      <c r="AH8" s="67"/>
      <c r="AI8" s="67"/>
      <c r="AJ8" s="67"/>
      <c r="AK8" s="67"/>
      <c r="AL8" s="67"/>
      <c r="AM8" s="67"/>
      <c r="AN8" s="67"/>
      <c r="AO8" s="67"/>
      <c r="AP8" s="67"/>
      <c r="AQ8" s="67"/>
      <c r="AR8" s="67"/>
    </row>
    <row r="9" spans="1:44" ht="33" customHeight="1">
      <c r="A9" s="66">
        <v>0.20833333333333334</v>
      </c>
      <c r="B9" s="92">
        <v>0.25</v>
      </c>
      <c r="C9" s="162">
        <f>TimeFodgængere!E11+TimeFodgængere!M11+TimeFodgængere!U11+TimeFodgængere!AC11+TimeFodgængere!AK11</f>
        <v>0</v>
      </c>
      <c r="D9" s="70">
        <f t="shared" si="0"/>
        <v>0</v>
      </c>
      <c r="E9" s="69">
        <f>(TimeFraRetningA!D9+TimeFraRetningA!T9+TimeFraRetningA!AJ9+TimeFraRetningA!AZ9+TimeFraRetningA!BP9)+(TimeFraRetningB!D9+TimeFraRetningB!T9+TimeFraRetningB!AJ9+TimeFraRetningB!AZ9+TimeFraRetningB!BP9)+(TimeFraRetningC!D9+TimeFraRetningC!T9+TimeFraRetningC!AJ9+TimeFraRetningC!AZ9+TimeFraRetningC!BP9)+(TimeFraRetningD!D9+TimeFraRetningD!T9+TimeFraRetningD!AJ9+TimeFraRetningD!AZ9+TimeFraRetningD!BP9)+(TimeFraRetningE!D9+TimeFraRetningE!T9+TimeFraRetningE!AJ9+TimeFraRetningE!AZ9+TimeFraRetningE!BP9)</f>
        <v>0</v>
      </c>
      <c r="F9" s="69">
        <f>(TimeFraRetningA!E9+TimeFraRetningA!U9+TimeFraRetningA!AK9+TimeFraRetningA!BA9+TimeFraRetningA!BQ9)+(TimeFraRetningB!E9+TimeFraRetningB!U9+TimeFraRetningB!AK9+TimeFraRetningB!BA9+TimeFraRetningB!BQ9)+(TimeFraRetningC!E9+TimeFraRetningC!U9+TimeFraRetningC!AK9+TimeFraRetningC!BA9+TimeFraRetningC!BQ9)+(TimeFraRetningD!E9+TimeFraRetningD!U9+TimeFraRetningD!AK9+TimeFraRetningD!BA9+TimeFraRetningD!BQ9)+(TimeFraRetningE!E9+TimeFraRetningE!U9+TimeFraRetningE!AK9+TimeFraRetningE!BA9+TimeFraRetningE!BQ9)</f>
        <v>0</v>
      </c>
      <c r="G9" s="69">
        <f>(TimeFraRetningA!F9+TimeFraRetningA!V9+TimeFraRetningA!AL9+TimeFraRetningA!BB9+TimeFraRetningA!BR9)+(TimeFraRetningB!F9+TimeFraRetningB!V9+TimeFraRetningB!AL9+TimeFraRetningB!BB9+TimeFraRetningB!BR9)+(TimeFraRetningC!F9+TimeFraRetningC!V9+TimeFraRetningC!AL9+TimeFraRetningC!BB9+TimeFraRetningC!BR9)+(TimeFraRetningD!F9+TimeFraRetningD!V9+TimeFraRetningD!AL9+TimeFraRetningD!BB9+TimeFraRetningD!BR9)+(TimeFraRetningE!F9+TimeFraRetningE!V9+TimeFraRetningE!AL9+TimeFraRetningE!BB9+TimeFraRetningE!BR9)</f>
        <v>0</v>
      </c>
      <c r="H9" s="70">
        <f t="shared" si="1"/>
        <v>0</v>
      </c>
      <c r="I9" s="69">
        <f>(TimeFraRetningA!H9+TimeFraRetningA!X9+TimeFraRetningA!AN9+TimeFraRetningA!BD9+TimeFraRetningA!BT9)+(TimeFraRetningB!H9+TimeFraRetningB!X9+TimeFraRetningB!AN9+TimeFraRetningB!BD9+TimeFraRetningB!BT9)+(TimeFraRetningC!H9+TimeFraRetningC!X9+TimeFraRetningC!AN9+TimeFraRetningC!BD9+TimeFraRetningC!BT9)+(TimeFraRetningD!H9+TimeFraRetningD!X9+TimeFraRetningD!AN9+TimeFraRetningD!BD9+TimeFraRetningD!BT9)+(TimeFraRetningE!H9+TimeFraRetningE!X9+TimeFraRetningE!AN9+TimeFraRetningE!BD9+TimeFraRetningE!BT9)</f>
        <v>0</v>
      </c>
      <c r="J9" s="69">
        <f>(TimeFraRetningA!I9+TimeFraRetningA!Y9+TimeFraRetningA!AO9+TimeFraRetningA!BE9+TimeFraRetningA!BU9)+(TimeFraRetningB!I9+TimeFraRetningB!Y9+TimeFraRetningB!AO9+TimeFraRetningB!BE9+TimeFraRetningB!BU9)+(TimeFraRetningC!I9+TimeFraRetningC!Y9+TimeFraRetningC!AO9+TimeFraRetningC!BE9+TimeFraRetningC!BU9)+(TimeFraRetningD!I9+TimeFraRetningD!Y9+TimeFraRetningD!AO9+TimeFraRetningD!BE9+TimeFraRetningD!BU9)+(TimeFraRetningE!I9+TimeFraRetningE!Y9+TimeFraRetningE!AO9+TimeFraRetningE!BE9+TimeFraRetningE!BU9)</f>
        <v>0</v>
      </c>
      <c r="K9" s="69">
        <f>(TimeFraRetningA!J9+TimeFraRetningA!Z9+TimeFraRetningA!AP9+TimeFraRetningA!BF9+TimeFraRetningA!BV9)+(TimeFraRetningB!J9+TimeFraRetningB!Z9+TimeFraRetningB!AP9+TimeFraRetningB!BF9+TimeFraRetningB!BV9)+(TimeFraRetningC!J9+TimeFraRetningC!Z9+TimeFraRetningC!AP9+TimeFraRetningC!BF9+TimeFraRetningC!BV9)+(TimeFraRetningD!J9+TimeFraRetningD!Z9+TimeFraRetningD!AP9+TimeFraRetningD!BF9+TimeFraRetningD!BV9)+(TimeFraRetningE!J9+TimeFraRetningE!Z9+TimeFraRetningE!AP9+TimeFraRetningE!BF9+TimeFraRetningE!BV9)</f>
        <v>0</v>
      </c>
      <c r="L9" s="70">
        <f t="shared" si="2"/>
        <v>0</v>
      </c>
      <c r="M9" s="69">
        <f>(TimeFraRetningA!L9+TimeFraRetningA!AB9+TimeFraRetningA!AR9+TimeFraRetningA!BH9+TimeFraRetningA!BX9)+(TimeFraRetningB!L9+TimeFraRetningB!AB9+TimeFraRetningB!AR9+TimeFraRetningB!BH9+TimeFraRetningB!BX9)+(TimeFraRetningC!L9+TimeFraRetningC!AB9+TimeFraRetningC!AR9+TimeFraRetningC!BH9+TimeFraRetningC!BX9)+(TimeFraRetningD!L9+TimeFraRetningD!AB9+TimeFraRetningD!AR9+TimeFraRetningD!BH9+TimeFraRetningD!BX9)+(TimeFraRetningE!L9+TimeFraRetningE!AB9+TimeFraRetningE!AR9+TimeFraRetningE!BH9+TimeFraRetningE!BX9)</f>
        <v>0</v>
      </c>
      <c r="N9" s="69">
        <f>(TimeFraRetningA!M9+TimeFraRetningA!AC9+TimeFraRetningA!AS9+TimeFraRetningA!BI9+TimeFraRetningA!BY9)+(TimeFraRetningB!M9+TimeFraRetningB!AC9+TimeFraRetningB!AS9+TimeFraRetningB!BI9+TimeFraRetningB!BY9)+(TimeFraRetningC!M9+TimeFraRetningC!AC9+TimeFraRetningC!AS9+TimeFraRetningC!BI9+TimeFraRetningC!BY9)+(TimeFraRetningD!M9+TimeFraRetningD!AC9+TimeFraRetningD!AS9+TimeFraRetningD!BI9+TimeFraRetningD!BY9)+(TimeFraRetningE!M9+TimeFraRetningE!AC9+TimeFraRetningE!AS9+TimeFraRetningE!BI9+TimeFraRetningE!BY9)</f>
        <v>0</v>
      </c>
      <c r="O9" s="69">
        <f>(TimeFraRetningA!N9+TimeFraRetningA!AD9+TimeFraRetningA!AT9+TimeFraRetningA!BJ9+TimeFraRetningA!BZ9)+(TimeFraRetningB!N9+TimeFraRetningB!AD9+TimeFraRetningB!AT9+TimeFraRetningB!BJ9+TimeFraRetningB!BZ9)+(TimeFraRetningC!N9+TimeFraRetningC!AD9+TimeFraRetningC!AT9+TimeFraRetningC!BJ9+TimeFraRetningC!BZ9)+(TimeFraRetningD!N9+TimeFraRetningD!AD9+TimeFraRetningD!AT9+TimeFraRetningD!BJ9+TimeFraRetningD!BZ9)+(TimeFraRetningE!N9+TimeFraRetningE!AD9+TimeFraRetningE!AT9+TimeFraRetningE!BJ9+TimeFraRetningE!BZ9)</f>
        <v>0</v>
      </c>
      <c r="P9" s="69">
        <f>(TimeFraRetningA!O9+TimeFraRetningA!AE9+TimeFraRetningA!AU9+TimeFraRetningA!BK9+TimeFraRetningA!CA9)+(TimeFraRetningB!O9+TimeFraRetningB!AE9+TimeFraRetningB!AU9+TimeFraRetningB!BK9+TimeFraRetningB!CA9)+(TimeFraRetningC!O9+TimeFraRetningC!AE9+TimeFraRetningC!AU9+TimeFraRetningC!BK9+TimeFraRetningC!CA9)+(TimeFraRetningD!O9+TimeFraRetningD!AE9+TimeFraRetningD!AU9+TimeFraRetningD!BK9+TimeFraRetningD!CA9)+(TimeFraRetningE!O9+TimeFraRetningE!AE9+TimeFraRetningE!AU9+TimeFraRetningE!BK9+TimeFraRetningE!CA9)</f>
        <v>0</v>
      </c>
      <c r="Q9" s="72">
        <f t="shared" si="3"/>
        <v>0</v>
      </c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  <c r="AP9" s="67"/>
      <c r="AQ9" s="67"/>
      <c r="AR9" s="67"/>
    </row>
    <row r="10" spans="1:44" ht="33" customHeight="1">
      <c r="A10" s="66">
        <v>0.25</v>
      </c>
      <c r="B10" s="92">
        <v>0.29166666666666702</v>
      </c>
      <c r="C10" s="162">
        <f>TimeFodgængere!E12+TimeFodgængere!M12+TimeFodgængere!U12+TimeFodgængere!AC12+TimeFodgængere!AK12</f>
        <v>0</v>
      </c>
      <c r="D10" s="70">
        <f t="shared" si="0"/>
        <v>0</v>
      </c>
      <c r="E10" s="69">
        <f>(TimeFraRetningA!D10+TimeFraRetningA!T10+TimeFraRetningA!AJ10+TimeFraRetningA!AZ10+TimeFraRetningA!BP10)+(TimeFraRetningB!D10+TimeFraRetningB!T10+TimeFraRetningB!AJ10+TimeFraRetningB!AZ10+TimeFraRetningB!BP10)+(TimeFraRetningC!D10+TimeFraRetningC!T10+TimeFraRetningC!AJ10+TimeFraRetningC!AZ10+TimeFraRetningC!BP10)+(TimeFraRetningD!D10+TimeFraRetningD!T10+TimeFraRetningD!AJ10+TimeFraRetningD!AZ10+TimeFraRetningD!BP10)+(TimeFraRetningE!D10+TimeFraRetningE!T10+TimeFraRetningE!AJ10+TimeFraRetningE!AZ10+TimeFraRetningE!BP10)</f>
        <v>0</v>
      </c>
      <c r="F10" s="69">
        <f>(TimeFraRetningA!E10+TimeFraRetningA!U10+TimeFraRetningA!AK10+TimeFraRetningA!BA10+TimeFraRetningA!BQ10)+(TimeFraRetningB!E10+TimeFraRetningB!U10+TimeFraRetningB!AK10+TimeFraRetningB!BA10+TimeFraRetningB!BQ10)+(TimeFraRetningC!E10+TimeFraRetningC!U10+TimeFraRetningC!AK10+TimeFraRetningC!BA10+TimeFraRetningC!BQ10)+(TimeFraRetningD!E10+TimeFraRetningD!U10+TimeFraRetningD!AK10+TimeFraRetningD!BA10+TimeFraRetningD!BQ10)+(TimeFraRetningE!E10+TimeFraRetningE!U10+TimeFraRetningE!AK10+TimeFraRetningE!BA10+TimeFraRetningE!BQ10)</f>
        <v>0</v>
      </c>
      <c r="G10" s="69">
        <f>(TimeFraRetningA!F10+TimeFraRetningA!V10+TimeFraRetningA!AL10+TimeFraRetningA!BB10+TimeFraRetningA!BR10)+(TimeFraRetningB!F10+TimeFraRetningB!V10+TimeFraRetningB!AL10+TimeFraRetningB!BB10+TimeFraRetningB!BR10)+(TimeFraRetningC!F10+TimeFraRetningC!V10+TimeFraRetningC!AL10+TimeFraRetningC!BB10+TimeFraRetningC!BR10)+(TimeFraRetningD!F10+TimeFraRetningD!V10+TimeFraRetningD!AL10+TimeFraRetningD!BB10+TimeFraRetningD!BR10)+(TimeFraRetningE!F10+TimeFraRetningE!V10+TimeFraRetningE!AL10+TimeFraRetningE!BB10+TimeFraRetningE!BR10)</f>
        <v>0</v>
      </c>
      <c r="H10" s="70">
        <f t="shared" si="1"/>
        <v>0</v>
      </c>
      <c r="I10" s="69">
        <f>(TimeFraRetningA!H10+TimeFraRetningA!X10+TimeFraRetningA!AN10+TimeFraRetningA!BD10+TimeFraRetningA!BT10)+(TimeFraRetningB!H10+TimeFraRetningB!X10+TimeFraRetningB!AN10+TimeFraRetningB!BD10+TimeFraRetningB!BT10)+(TimeFraRetningC!H10+TimeFraRetningC!X10+TimeFraRetningC!AN10+TimeFraRetningC!BD10+TimeFraRetningC!BT10)+(TimeFraRetningD!H10+TimeFraRetningD!X10+TimeFraRetningD!AN10+TimeFraRetningD!BD10+TimeFraRetningD!BT10)+(TimeFraRetningE!H10+TimeFraRetningE!X10+TimeFraRetningE!AN10+TimeFraRetningE!BD10+TimeFraRetningE!BT10)</f>
        <v>0</v>
      </c>
      <c r="J10" s="69">
        <f>(TimeFraRetningA!I10+TimeFraRetningA!Y10+TimeFraRetningA!AO10+TimeFraRetningA!BE10+TimeFraRetningA!BU10)+(TimeFraRetningB!I10+TimeFraRetningB!Y10+TimeFraRetningB!AO10+TimeFraRetningB!BE10+TimeFraRetningB!BU10)+(TimeFraRetningC!I10+TimeFraRetningC!Y10+TimeFraRetningC!AO10+TimeFraRetningC!BE10+TimeFraRetningC!BU10)+(TimeFraRetningD!I10+TimeFraRetningD!Y10+TimeFraRetningD!AO10+TimeFraRetningD!BE10+TimeFraRetningD!BU10)+(TimeFraRetningE!I10+TimeFraRetningE!Y10+TimeFraRetningE!AO10+TimeFraRetningE!BE10+TimeFraRetningE!BU10)</f>
        <v>0</v>
      </c>
      <c r="K10" s="69">
        <f>(TimeFraRetningA!J10+TimeFraRetningA!Z10+TimeFraRetningA!AP10+TimeFraRetningA!BF10+TimeFraRetningA!BV10)+(TimeFraRetningB!J10+TimeFraRetningB!Z10+TimeFraRetningB!AP10+TimeFraRetningB!BF10+TimeFraRetningB!BV10)+(TimeFraRetningC!J10+TimeFraRetningC!Z10+TimeFraRetningC!AP10+TimeFraRetningC!BF10+TimeFraRetningC!BV10)+(TimeFraRetningD!J10+TimeFraRetningD!Z10+TimeFraRetningD!AP10+TimeFraRetningD!BF10+TimeFraRetningD!BV10)+(TimeFraRetningE!J10+TimeFraRetningE!Z10+TimeFraRetningE!AP10+TimeFraRetningE!BF10+TimeFraRetningE!BV10)</f>
        <v>0</v>
      </c>
      <c r="L10" s="70">
        <f t="shared" si="2"/>
        <v>0</v>
      </c>
      <c r="M10" s="69">
        <f>(TimeFraRetningA!L10+TimeFraRetningA!AB10+TimeFraRetningA!AR10+TimeFraRetningA!BH10+TimeFraRetningA!BX10)+(TimeFraRetningB!L10+TimeFraRetningB!AB10+TimeFraRetningB!AR10+TimeFraRetningB!BH10+TimeFraRetningB!BX10)+(TimeFraRetningC!L10+TimeFraRetningC!AB10+TimeFraRetningC!AR10+TimeFraRetningC!BH10+TimeFraRetningC!BX10)+(TimeFraRetningD!L10+TimeFraRetningD!AB10+TimeFraRetningD!AR10+TimeFraRetningD!BH10+TimeFraRetningD!BX10)+(TimeFraRetningE!L10+TimeFraRetningE!AB10+TimeFraRetningE!AR10+TimeFraRetningE!BH10+TimeFraRetningE!BX10)</f>
        <v>0</v>
      </c>
      <c r="N10" s="69">
        <f>(TimeFraRetningA!M10+TimeFraRetningA!AC10+TimeFraRetningA!AS10+TimeFraRetningA!BI10+TimeFraRetningA!BY10)+(TimeFraRetningB!M10+TimeFraRetningB!AC10+TimeFraRetningB!AS10+TimeFraRetningB!BI10+TimeFraRetningB!BY10)+(TimeFraRetningC!M10+TimeFraRetningC!AC10+TimeFraRetningC!AS10+TimeFraRetningC!BI10+TimeFraRetningC!BY10)+(TimeFraRetningD!M10+TimeFraRetningD!AC10+TimeFraRetningD!AS10+TimeFraRetningD!BI10+TimeFraRetningD!BY10)+(TimeFraRetningE!M10+TimeFraRetningE!AC10+TimeFraRetningE!AS10+TimeFraRetningE!BI10+TimeFraRetningE!BY10)</f>
        <v>0</v>
      </c>
      <c r="O10" s="69">
        <f>(TimeFraRetningA!N10+TimeFraRetningA!AD10+TimeFraRetningA!AT10+TimeFraRetningA!BJ10+TimeFraRetningA!BZ10)+(TimeFraRetningB!N10+TimeFraRetningB!AD10+TimeFraRetningB!AT10+TimeFraRetningB!BJ10+TimeFraRetningB!BZ10)+(TimeFraRetningC!N10+TimeFraRetningC!AD10+TimeFraRetningC!AT10+TimeFraRetningC!BJ10+TimeFraRetningC!BZ10)+(TimeFraRetningD!N10+TimeFraRetningD!AD10+TimeFraRetningD!AT10+TimeFraRetningD!BJ10+TimeFraRetningD!BZ10)+(TimeFraRetningE!N10+TimeFraRetningE!AD10+TimeFraRetningE!AT10+TimeFraRetningE!BJ10+TimeFraRetningE!BZ10)</f>
        <v>0</v>
      </c>
      <c r="P10" s="69">
        <f>(TimeFraRetningA!O10+TimeFraRetningA!AE10+TimeFraRetningA!AU10+TimeFraRetningA!BK10+TimeFraRetningA!CA10)+(TimeFraRetningB!O10+TimeFraRetningB!AE10+TimeFraRetningB!AU10+TimeFraRetningB!BK10+TimeFraRetningB!CA10)+(TimeFraRetningC!O10+TimeFraRetningC!AE10+TimeFraRetningC!AU10+TimeFraRetningC!BK10+TimeFraRetningC!CA10)+(TimeFraRetningD!O10+TimeFraRetningD!AE10+TimeFraRetningD!AU10+TimeFraRetningD!BK10+TimeFraRetningD!CA10)+(TimeFraRetningE!O10+TimeFraRetningE!AE10+TimeFraRetningE!AU10+TimeFraRetningE!BK10+TimeFraRetningE!CA10)</f>
        <v>0</v>
      </c>
      <c r="Q10" s="72">
        <f t="shared" si="3"/>
        <v>0</v>
      </c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  <c r="AD10" s="67"/>
      <c r="AE10" s="67"/>
      <c r="AF10" s="67"/>
      <c r="AG10" s="67"/>
      <c r="AH10" s="67"/>
      <c r="AI10" s="67"/>
      <c r="AJ10" s="67"/>
      <c r="AK10" s="67"/>
      <c r="AL10" s="67"/>
      <c r="AM10" s="67"/>
      <c r="AN10" s="67"/>
      <c r="AO10" s="67"/>
      <c r="AP10" s="67"/>
      <c r="AQ10" s="67"/>
      <c r="AR10" s="67"/>
    </row>
    <row r="11" spans="1:44" ht="33" customHeight="1">
      <c r="A11" s="66">
        <v>0.29166666666666702</v>
      </c>
      <c r="B11" s="92">
        <v>0.33333333333333298</v>
      </c>
      <c r="C11" s="162">
        <f>TimeFodgængere!E13+TimeFodgængere!M13+TimeFodgængere!U13+TimeFodgængere!AC13+TimeFodgængere!AK13</f>
        <v>1130</v>
      </c>
      <c r="D11" s="70">
        <f t="shared" si="0"/>
        <v>1086</v>
      </c>
      <c r="E11" s="69">
        <f>(TimeFraRetningA!D11+TimeFraRetningA!T11+TimeFraRetningA!AJ11+TimeFraRetningA!AZ11+TimeFraRetningA!BP11)+(TimeFraRetningB!D11+TimeFraRetningB!T11+TimeFraRetningB!AJ11+TimeFraRetningB!AZ11+TimeFraRetningB!BP11)+(TimeFraRetningC!D11+TimeFraRetningC!T11+TimeFraRetningC!AJ11+TimeFraRetningC!AZ11+TimeFraRetningC!BP11)+(TimeFraRetningD!D11+TimeFraRetningD!T11+TimeFraRetningD!AJ11+TimeFraRetningD!AZ11+TimeFraRetningD!BP11)+(TimeFraRetningE!D11+TimeFraRetningE!T11+TimeFraRetningE!AJ11+TimeFraRetningE!AZ11+TimeFraRetningE!BP11)</f>
        <v>1065</v>
      </c>
      <c r="F11" s="69">
        <f>(TimeFraRetningA!E11+TimeFraRetningA!U11+TimeFraRetningA!AK11+TimeFraRetningA!BA11+TimeFraRetningA!BQ11)+(TimeFraRetningB!E11+TimeFraRetningB!U11+TimeFraRetningB!AK11+TimeFraRetningB!BA11+TimeFraRetningB!BQ11)+(TimeFraRetningC!E11+TimeFraRetningC!U11+TimeFraRetningC!AK11+TimeFraRetningC!BA11+TimeFraRetningC!BQ11)+(TimeFraRetningD!E11+TimeFraRetningD!U11+TimeFraRetningD!AK11+TimeFraRetningD!BA11+TimeFraRetningD!BQ11)+(TimeFraRetningE!E11+TimeFraRetningE!U11+TimeFraRetningE!AK11+TimeFraRetningE!BA11+TimeFraRetningE!BQ11)</f>
        <v>8</v>
      </c>
      <c r="G11" s="69">
        <f>(TimeFraRetningA!F11+TimeFraRetningA!V11+TimeFraRetningA!AL11+TimeFraRetningA!BB11+TimeFraRetningA!BR11)+(TimeFraRetningB!F11+TimeFraRetningB!V11+TimeFraRetningB!AL11+TimeFraRetningB!BB11+TimeFraRetningB!BR11)+(TimeFraRetningC!F11+TimeFraRetningC!V11+TimeFraRetningC!AL11+TimeFraRetningC!BB11+TimeFraRetningC!BR11)+(TimeFraRetningD!F11+TimeFraRetningD!V11+TimeFraRetningD!AL11+TimeFraRetningD!BB11+TimeFraRetningD!BR11)+(TimeFraRetningE!F11+TimeFraRetningE!V11+TimeFraRetningE!AL11+TimeFraRetningE!BB11+TimeFraRetningE!BR11)</f>
        <v>13</v>
      </c>
      <c r="H11" s="70">
        <f t="shared" si="1"/>
        <v>1926</v>
      </c>
      <c r="I11" s="69">
        <f>(TimeFraRetningA!H11+TimeFraRetningA!X11+TimeFraRetningA!AN11+TimeFraRetningA!BD11+TimeFraRetningA!BT11)+(TimeFraRetningB!H11+TimeFraRetningB!X11+TimeFraRetningB!AN11+TimeFraRetningB!BD11+TimeFraRetningB!BT11)+(TimeFraRetningC!H11+TimeFraRetningC!X11+TimeFraRetningC!AN11+TimeFraRetningC!BD11+TimeFraRetningC!BT11)+(TimeFraRetningD!H11+TimeFraRetningD!X11+TimeFraRetningD!AN11+TimeFraRetningD!BD11+TimeFraRetningD!BT11)+(TimeFraRetningE!H11+TimeFraRetningE!X11+TimeFraRetningE!AN11+TimeFraRetningE!BD11+TimeFraRetningE!BT11)</f>
        <v>1571</v>
      </c>
      <c r="J11" s="69">
        <f>(TimeFraRetningA!I11+TimeFraRetningA!Y11+TimeFraRetningA!AO11+TimeFraRetningA!BE11+TimeFraRetningA!BU11)+(TimeFraRetningB!I11+TimeFraRetningB!Y11+TimeFraRetningB!AO11+TimeFraRetningB!BE11+TimeFraRetningB!BU11)+(TimeFraRetningC!I11+TimeFraRetningC!Y11+TimeFraRetningC!AO11+TimeFraRetningC!BE11+TimeFraRetningC!BU11)+(TimeFraRetningD!I11+TimeFraRetningD!Y11+TimeFraRetningD!AO11+TimeFraRetningD!BE11+TimeFraRetningD!BU11)+(TimeFraRetningE!I11+TimeFraRetningE!Y11+TimeFraRetningE!AO11+TimeFraRetningE!BE11+TimeFraRetningE!BU11)</f>
        <v>234</v>
      </c>
      <c r="K11" s="69">
        <f>(TimeFraRetningA!J11+TimeFraRetningA!Z11+TimeFraRetningA!AP11+TimeFraRetningA!BF11+TimeFraRetningA!BV11)+(TimeFraRetningB!J11+TimeFraRetningB!Z11+TimeFraRetningB!AP11+TimeFraRetningB!BF11+TimeFraRetningB!BV11)+(TimeFraRetningC!J11+TimeFraRetningC!Z11+TimeFraRetningC!AP11+TimeFraRetningC!BF11+TimeFraRetningC!BV11)+(TimeFraRetningD!J11+TimeFraRetningD!Z11+TimeFraRetningD!AP11+TimeFraRetningD!BF11+TimeFraRetningD!BV11)+(TimeFraRetningE!J11+TimeFraRetningE!Z11+TimeFraRetningE!AP11+TimeFraRetningE!BF11+TimeFraRetningE!BV11)</f>
        <v>13</v>
      </c>
      <c r="L11" s="70">
        <f t="shared" si="2"/>
        <v>1818</v>
      </c>
      <c r="M11" s="69">
        <f>(TimeFraRetningA!L11+TimeFraRetningA!AB11+TimeFraRetningA!AR11+TimeFraRetningA!BH11+TimeFraRetningA!BX11)+(TimeFraRetningB!L11+TimeFraRetningB!AB11+TimeFraRetningB!AR11+TimeFraRetningB!BH11+TimeFraRetningB!BX11)+(TimeFraRetningC!L11+TimeFraRetningC!AB11+TimeFraRetningC!AR11+TimeFraRetningC!BH11+TimeFraRetningC!BX11)+(TimeFraRetningD!L11+TimeFraRetningD!AB11+TimeFraRetningD!AR11+TimeFraRetningD!BH11+TimeFraRetningD!BX11)+(TimeFraRetningE!L11+TimeFraRetningE!AB11+TimeFraRetningE!AR11+TimeFraRetningE!BH11+TimeFraRetningE!BX11)</f>
        <v>26</v>
      </c>
      <c r="N11" s="69">
        <f>(TimeFraRetningA!M11+TimeFraRetningA!AC11+TimeFraRetningA!AS11+TimeFraRetningA!BI11+TimeFraRetningA!BY11)+(TimeFraRetningB!M11+TimeFraRetningB!AC11+TimeFraRetningB!AS11+TimeFraRetningB!BI11+TimeFraRetningB!BY11)+(TimeFraRetningC!M11+TimeFraRetningC!AC11+TimeFraRetningC!AS11+TimeFraRetningC!BI11+TimeFraRetningC!BY11)+(TimeFraRetningD!M11+TimeFraRetningD!AC11+TimeFraRetningD!AS11+TimeFraRetningD!BI11+TimeFraRetningD!BY11)+(TimeFraRetningE!M11+TimeFraRetningE!AC11+TimeFraRetningE!AS11+TimeFraRetningE!BI11+TimeFraRetningE!BY11)</f>
        <v>24</v>
      </c>
      <c r="O11" s="69">
        <f>(TimeFraRetningA!N11+TimeFraRetningA!AD11+TimeFraRetningA!AT11+TimeFraRetningA!BJ11+TimeFraRetningA!BZ11)+(TimeFraRetningB!N11+TimeFraRetningB!AD11+TimeFraRetningB!AT11+TimeFraRetningB!BJ11+TimeFraRetningB!BZ11)+(TimeFraRetningC!N11+TimeFraRetningC!AD11+TimeFraRetningC!AT11+TimeFraRetningC!BJ11+TimeFraRetningC!BZ11)+(TimeFraRetningD!N11+TimeFraRetningD!AD11+TimeFraRetningD!AT11+TimeFraRetningD!BJ11+TimeFraRetningD!BZ11)+(TimeFraRetningE!N11+TimeFraRetningE!AD11+TimeFraRetningE!AT11+TimeFraRetningE!BJ11+TimeFraRetningE!BZ11)</f>
        <v>7</v>
      </c>
      <c r="P11" s="69">
        <f>(TimeFraRetningA!O11+TimeFraRetningA!AE11+TimeFraRetningA!AU11+TimeFraRetningA!BK11+TimeFraRetningA!CA11)+(TimeFraRetningB!O11+TimeFraRetningB!AE11+TimeFraRetningB!AU11+TimeFraRetningB!BK11+TimeFraRetningB!CA11)+(TimeFraRetningC!O11+TimeFraRetningC!AE11+TimeFraRetningC!AU11+TimeFraRetningC!BK11+TimeFraRetningC!CA11)+(TimeFraRetningD!O11+TimeFraRetningD!AE11+TimeFraRetningD!AU11+TimeFraRetningD!BK11+TimeFraRetningD!CA11)+(TimeFraRetningE!O11+TimeFraRetningE!AE11+TimeFraRetningE!AU11+TimeFraRetningE!BK11+TimeFraRetningE!CA11)</f>
        <v>51</v>
      </c>
      <c r="Q11" s="72">
        <f t="shared" si="3"/>
        <v>108</v>
      </c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  <c r="AD11" s="67"/>
      <c r="AE11" s="67"/>
      <c r="AF11" s="67"/>
      <c r="AG11" s="67"/>
      <c r="AH11" s="67"/>
      <c r="AI11" s="67"/>
      <c r="AJ11" s="67"/>
      <c r="AK11" s="67"/>
      <c r="AL11" s="67"/>
      <c r="AM11" s="67"/>
      <c r="AN11" s="67"/>
      <c r="AO11" s="67"/>
      <c r="AP11" s="67"/>
      <c r="AQ11" s="67"/>
      <c r="AR11" s="67"/>
    </row>
    <row r="12" spans="1:44" ht="33" customHeight="1">
      <c r="A12" s="66">
        <v>0.33333333333333298</v>
      </c>
      <c r="B12" s="92">
        <v>0.375</v>
      </c>
      <c r="C12" s="162">
        <f>TimeFodgængere!E14+TimeFodgængere!M14+TimeFodgængere!U14+TimeFodgængere!AC14+TimeFodgængere!AK14</f>
        <v>990</v>
      </c>
      <c r="D12" s="70">
        <f t="shared" si="0"/>
        <v>1340</v>
      </c>
      <c r="E12" s="69">
        <f>(TimeFraRetningA!D12+TimeFraRetningA!T12+TimeFraRetningA!AJ12+TimeFraRetningA!AZ12+TimeFraRetningA!BP12)+(TimeFraRetningB!D12+TimeFraRetningB!T12+TimeFraRetningB!AJ12+TimeFraRetningB!AZ12+TimeFraRetningB!BP12)+(TimeFraRetningC!D12+TimeFraRetningC!T12+TimeFraRetningC!AJ12+TimeFraRetningC!AZ12+TimeFraRetningC!BP12)+(TimeFraRetningD!D12+TimeFraRetningD!T12+TimeFraRetningD!AJ12+TimeFraRetningD!AZ12+TimeFraRetningD!BP12)+(TimeFraRetningE!D12+TimeFraRetningE!T12+TimeFraRetningE!AJ12+TimeFraRetningE!AZ12+TimeFraRetningE!BP12)</f>
        <v>1308</v>
      </c>
      <c r="F12" s="69">
        <f>(TimeFraRetningA!E12+TimeFraRetningA!U12+TimeFraRetningA!AK12+TimeFraRetningA!BA12+TimeFraRetningA!BQ12)+(TimeFraRetningB!E12+TimeFraRetningB!U12+TimeFraRetningB!AK12+TimeFraRetningB!BA12+TimeFraRetningB!BQ12)+(TimeFraRetningC!E12+TimeFraRetningC!U12+TimeFraRetningC!AK12+TimeFraRetningC!BA12+TimeFraRetningC!BQ12)+(TimeFraRetningD!E12+TimeFraRetningD!U12+TimeFraRetningD!AK12+TimeFraRetningD!BA12+TimeFraRetningD!BQ12)+(TimeFraRetningE!E12+TimeFraRetningE!U12+TimeFraRetningE!AK12+TimeFraRetningE!BA12+TimeFraRetningE!BQ12)</f>
        <v>18</v>
      </c>
      <c r="G12" s="69">
        <f>(TimeFraRetningA!F12+TimeFraRetningA!V12+TimeFraRetningA!AL12+TimeFraRetningA!BB12+TimeFraRetningA!BR12)+(TimeFraRetningB!F12+TimeFraRetningB!V12+TimeFraRetningB!AL12+TimeFraRetningB!BB12+TimeFraRetningB!BR12)+(TimeFraRetningC!F12+TimeFraRetningC!V12+TimeFraRetningC!AL12+TimeFraRetningC!BB12+TimeFraRetningC!BR12)+(TimeFraRetningD!F12+TimeFraRetningD!V12+TimeFraRetningD!AL12+TimeFraRetningD!BB12+TimeFraRetningD!BR12)+(TimeFraRetningE!F12+TimeFraRetningE!V12+TimeFraRetningE!AL12+TimeFraRetningE!BB12+TimeFraRetningE!BR12)</f>
        <v>14</v>
      </c>
      <c r="H12" s="70">
        <f t="shared" si="1"/>
        <v>2061</v>
      </c>
      <c r="I12" s="69">
        <f>(TimeFraRetningA!H12+TimeFraRetningA!X12+TimeFraRetningA!AN12+TimeFraRetningA!BD12+TimeFraRetningA!BT12)+(TimeFraRetningB!H12+TimeFraRetningB!X12+TimeFraRetningB!AN12+TimeFraRetningB!BD12+TimeFraRetningB!BT12)+(TimeFraRetningC!H12+TimeFraRetningC!X12+TimeFraRetningC!AN12+TimeFraRetningC!BD12+TimeFraRetningC!BT12)+(TimeFraRetningD!H12+TimeFraRetningD!X12+TimeFraRetningD!AN12+TimeFraRetningD!BD12+TimeFraRetningD!BT12)+(TimeFraRetningE!H12+TimeFraRetningE!X12+TimeFraRetningE!AN12+TimeFraRetningE!BD12+TimeFraRetningE!BT12)</f>
        <v>1742</v>
      </c>
      <c r="J12" s="69">
        <f>(TimeFraRetningA!I12+TimeFraRetningA!Y12+TimeFraRetningA!AO12+TimeFraRetningA!BE12+TimeFraRetningA!BU12)+(TimeFraRetningB!I12+TimeFraRetningB!Y12+TimeFraRetningB!AO12+TimeFraRetningB!BE12+TimeFraRetningB!BU12)+(TimeFraRetningC!I12+TimeFraRetningC!Y12+TimeFraRetningC!AO12+TimeFraRetningC!BE12+TimeFraRetningC!BU12)+(TimeFraRetningD!I12+TimeFraRetningD!Y12+TimeFraRetningD!AO12+TimeFraRetningD!BE12+TimeFraRetningD!BU12)+(TimeFraRetningE!I12+TimeFraRetningE!Y12+TimeFraRetningE!AO12+TimeFraRetningE!BE12+TimeFraRetningE!BU12)</f>
        <v>185</v>
      </c>
      <c r="K12" s="69">
        <f>(TimeFraRetningA!J12+TimeFraRetningA!Z12+TimeFraRetningA!AP12+TimeFraRetningA!BF12+TimeFraRetningA!BV12)+(TimeFraRetningB!J12+TimeFraRetningB!Z12+TimeFraRetningB!AP12+TimeFraRetningB!BF12+TimeFraRetningB!BV12)+(TimeFraRetningC!J12+TimeFraRetningC!Z12+TimeFraRetningC!AP12+TimeFraRetningC!BF12+TimeFraRetningC!BV12)+(TimeFraRetningD!J12+TimeFraRetningD!Z12+TimeFraRetningD!AP12+TimeFraRetningD!BF12+TimeFraRetningD!BV12)+(TimeFraRetningE!J12+TimeFraRetningE!Z12+TimeFraRetningE!AP12+TimeFraRetningE!BF12+TimeFraRetningE!BV12)</f>
        <v>23</v>
      </c>
      <c r="L12" s="70">
        <f t="shared" si="2"/>
        <v>1950</v>
      </c>
      <c r="M12" s="69">
        <f>(TimeFraRetningA!L12+TimeFraRetningA!AB12+TimeFraRetningA!AR12+TimeFraRetningA!BH12+TimeFraRetningA!BX12)+(TimeFraRetningB!L12+TimeFraRetningB!AB12+TimeFraRetningB!AR12+TimeFraRetningB!BH12+TimeFraRetningB!BX12)+(TimeFraRetningC!L12+TimeFraRetningC!AB12+TimeFraRetningC!AR12+TimeFraRetningC!BH12+TimeFraRetningC!BX12)+(TimeFraRetningD!L12+TimeFraRetningD!AB12+TimeFraRetningD!AR12+TimeFraRetningD!BH12+TimeFraRetningD!BX12)+(TimeFraRetningE!L12+TimeFraRetningE!AB12+TimeFraRetningE!AR12+TimeFraRetningE!BH12+TimeFraRetningE!BX12)</f>
        <v>20</v>
      </c>
      <c r="N12" s="69">
        <f>(TimeFraRetningA!M12+TimeFraRetningA!AC12+TimeFraRetningA!AS12+TimeFraRetningA!BI12+TimeFraRetningA!BY12)+(TimeFraRetningB!M12+TimeFraRetningB!AC12+TimeFraRetningB!AS12+TimeFraRetningB!BI12+TimeFraRetningB!BY12)+(TimeFraRetningC!M12+TimeFraRetningC!AC12+TimeFraRetningC!AS12+TimeFraRetningC!BI12+TimeFraRetningC!BY12)+(TimeFraRetningD!M12+TimeFraRetningD!AC12+TimeFraRetningD!AS12+TimeFraRetningD!BI12+TimeFraRetningD!BY12)+(TimeFraRetningE!M12+TimeFraRetningE!AC12+TimeFraRetningE!AS12+TimeFraRetningE!BI12+TimeFraRetningE!BY12)</f>
        <v>19</v>
      </c>
      <c r="O12" s="69">
        <f>(TimeFraRetningA!N12+TimeFraRetningA!AD12+TimeFraRetningA!AT12+TimeFraRetningA!BJ12+TimeFraRetningA!BZ12)+(TimeFraRetningB!N12+TimeFraRetningB!AD12+TimeFraRetningB!AT12+TimeFraRetningB!BJ12+TimeFraRetningB!BZ12)+(TimeFraRetningC!N12+TimeFraRetningC!AD12+TimeFraRetningC!AT12+TimeFraRetningC!BJ12+TimeFraRetningC!BZ12)+(TimeFraRetningD!N12+TimeFraRetningD!AD12+TimeFraRetningD!AT12+TimeFraRetningD!BJ12+TimeFraRetningD!BZ12)+(TimeFraRetningE!N12+TimeFraRetningE!AD12+TimeFraRetningE!AT12+TimeFraRetningE!BJ12+TimeFraRetningE!BZ12)</f>
        <v>13</v>
      </c>
      <c r="P12" s="69">
        <f>(TimeFraRetningA!O12+TimeFraRetningA!AE12+TimeFraRetningA!AU12+TimeFraRetningA!BK12+TimeFraRetningA!CA12)+(TimeFraRetningB!O12+TimeFraRetningB!AE12+TimeFraRetningB!AU12+TimeFraRetningB!BK12+TimeFraRetningB!CA12)+(TimeFraRetningC!O12+TimeFraRetningC!AE12+TimeFraRetningC!AU12+TimeFraRetningC!BK12+TimeFraRetningC!CA12)+(TimeFraRetningD!O12+TimeFraRetningD!AE12+TimeFraRetningD!AU12+TimeFraRetningD!BK12+TimeFraRetningD!CA12)+(TimeFraRetningE!O12+TimeFraRetningE!AE12+TimeFraRetningE!AU12+TimeFraRetningE!BK12+TimeFraRetningE!CA12)</f>
        <v>59</v>
      </c>
      <c r="Q12" s="72">
        <f t="shared" si="3"/>
        <v>111</v>
      </c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</row>
    <row r="13" spans="1:44" ht="33" customHeight="1">
      <c r="A13" s="66">
        <v>0.375000000000001</v>
      </c>
      <c r="B13" s="92">
        <v>0.41666666666666602</v>
      </c>
      <c r="C13" s="162">
        <f>TimeFodgængere!E15+TimeFodgængere!M15+TimeFodgængere!U15+TimeFodgængere!AC15+TimeFodgængere!AK15</f>
        <v>0</v>
      </c>
      <c r="D13" s="70">
        <f t="shared" si="0"/>
        <v>0</v>
      </c>
      <c r="E13" s="69">
        <f>(TimeFraRetningA!D13+TimeFraRetningA!T13+TimeFraRetningA!AJ13+TimeFraRetningA!AZ13+TimeFraRetningA!BP13)+(TimeFraRetningB!D13+TimeFraRetningB!T13+TimeFraRetningB!AJ13+TimeFraRetningB!AZ13+TimeFraRetningB!BP13)+(TimeFraRetningC!D13+TimeFraRetningC!T13+TimeFraRetningC!AJ13+TimeFraRetningC!AZ13+TimeFraRetningC!BP13)+(TimeFraRetningD!D13+TimeFraRetningD!T13+TimeFraRetningD!AJ13+TimeFraRetningD!AZ13+TimeFraRetningD!BP13)+(TimeFraRetningE!D13+TimeFraRetningE!T13+TimeFraRetningE!AJ13+TimeFraRetningE!AZ13+TimeFraRetningE!BP13)</f>
        <v>0</v>
      </c>
      <c r="F13" s="69">
        <f>(TimeFraRetningA!E13+TimeFraRetningA!U13+TimeFraRetningA!AK13+TimeFraRetningA!BA13+TimeFraRetningA!BQ13)+(TimeFraRetningB!E13+TimeFraRetningB!U13+TimeFraRetningB!AK13+TimeFraRetningB!BA13+TimeFraRetningB!BQ13)+(TimeFraRetningC!E13+TimeFraRetningC!U13+TimeFraRetningC!AK13+TimeFraRetningC!BA13+TimeFraRetningC!BQ13)+(TimeFraRetningD!E13+TimeFraRetningD!U13+TimeFraRetningD!AK13+TimeFraRetningD!BA13+TimeFraRetningD!BQ13)+(TimeFraRetningE!E13+TimeFraRetningE!U13+TimeFraRetningE!AK13+TimeFraRetningE!BA13+TimeFraRetningE!BQ13)</f>
        <v>0</v>
      </c>
      <c r="G13" s="69">
        <f>(TimeFraRetningA!F13+TimeFraRetningA!V13+TimeFraRetningA!AL13+TimeFraRetningA!BB13+TimeFraRetningA!BR13)+(TimeFraRetningB!F13+TimeFraRetningB!V13+TimeFraRetningB!AL13+TimeFraRetningB!BB13+TimeFraRetningB!BR13)+(TimeFraRetningC!F13+TimeFraRetningC!V13+TimeFraRetningC!AL13+TimeFraRetningC!BB13+TimeFraRetningC!BR13)+(TimeFraRetningD!F13+TimeFraRetningD!V13+TimeFraRetningD!AL13+TimeFraRetningD!BB13+TimeFraRetningD!BR13)+(TimeFraRetningE!F13+TimeFraRetningE!V13+TimeFraRetningE!AL13+TimeFraRetningE!BB13+TimeFraRetningE!BR13)</f>
        <v>0</v>
      </c>
      <c r="H13" s="70">
        <f t="shared" si="1"/>
        <v>0</v>
      </c>
      <c r="I13" s="69">
        <f>(TimeFraRetningA!H13+TimeFraRetningA!X13+TimeFraRetningA!AN13+TimeFraRetningA!BD13+TimeFraRetningA!BT13)+(TimeFraRetningB!H13+TimeFraRetningB!X13+TimeFraRetningB!AN13+TimeFraRetningB!BD13+TimeFraRetningB!BT13)+(TimeFraRetningC!H13+TimeFraRetningC!X13+TimeFraRetningC!AN13+TimeFraRetningC!BD13+TimeFraRetningC!BT13)+(TimeFraRetningD!H13+TimeFraRetningD!X13+TimeFraRetningD!AN13+TimeFraRetningD!BD13+TimeFraRetningD!BT13)+(TimeFraRetningE!H13+TimeFraRetningE!X13+TimeFraRetningE!AN13+TimeFraRetningE!BD13+TimeFraRetningE!BT13)</f>
        <v>0</v>
      </c>
      <c r="J13" s="69">
        <f>(TimeFraRetningA!I13+TimeFraRetningA!Y13+TimeFraRetningA!AO13+TimeFraRetningA!BE13+TimeFraRetningA!BU13)+(TimeFraRetningB!I13+TimeFraRetningB!Y13+TimeFraRetningB!AO13+TimeFraRetningB!BE13+TimeFraRetningB!BU13)+(TimeFraRetningC!I13+TimeFraRetningC!Y13+TimeFraRetningC!AO13+TimeFraRetningC!BE13+TimeFraRetningC!BU13)+(TimeFraRetningD!I13+TimeFraRetningD!Y13+TimeFraRetningD!AO13+TimeFraRetningD!BE13+TimeFraRetningD!BU13)+(TimeFraRetningE!I13+TimeFraRetningE!Y13+TimeFraRetningE!AO13+TimeFraRetningE!BE13+TimeFraRetningE!BU13)</f>
        <v>0</v>
      </c>
      <c r="K13" s="69">
        <f>(TimeFraRetningA!J13+TimeFraRetningA!Z13+TimeFraRetningA!AP13+TimeFraRetningA!BF13+TimeFraRetningA!BV13)+(TimeFraRetningB!J13+TimeFraRetningB!Z13+TimeFraRetningB!AP13+TimeFraRetningB!BF13+TimeFraRetningB!BV13)+(TimeFraRetningC!J13+TimeFraRetningC!Z13+TimeFraRetningC!AP13+TimeFraRetningC!BF13+TimeFraRetningC!BV13)+(TimeFraRetningD!J13+TimeFraRetningD!Z13+TimeFraRetningD!AP13+TimeFraRetningD!BF13+TimeFraRetningD!BV13)+(TimeFraRetningE!J13+TimeFraRetningE!Z13+TimeFraRetningE!AP13+TimeFraRetningE!BF13+TimeFraRetningE!BV13)</f>
        <v>0</v>
      </c>
      <c r="L13" s="70">
        <f t="shared" si="2"/>
        <v>0</v>
      </c>
      <c r="M13" s="69">
        <f>(TimeFraRetningA!L13+TimeFraRetningA!AB13+TimeFraRetningA!AR13+TimeFraRetningA!BH13+TimeFraRetningA!BX13)+(TimeFraRetningB!L13+TimeFraRetningB!AB13+TimeFraRetningB!AR13+TimeFraRetningB!BH13+TimeFraRetningB!BX13)+(TimeFraRetningC!L13+TimeFraRetningC!AB13+TimeFraRetningC!AR13+TimeFraRetningC!BH13+TimeFraRetningC!BX13)+(TimeFraRetningD!L13+TimeFraRetningD!AB13+TimeFraRetningD!AR13+TimeFraRetningD!BH13+TimeFraRetningD!BX13)+(TimeFraRetningE!L13+TimeFraRetningE!AB13+TimeFraRetningE!AR13+TimeFraRetningE!BH13+TimeFraRetningE!BX13)</f>
        <v>0</v>
      </c>
      <c r="N13" s="69">
        <f>(TimeFraRetningA!M13+TimeFraRetningA!AC13+TimeFraRetningA!AS13+TimeFraRetningA!BI13+TimeFraRetningA!BY13)+(TimeFraRetningB!M13+TimeFraRetningB!AC13+TimeFraRetningB!AS13+TimeFraRetningB!BI13+TimeFraRetningB!BY13)+(TimeFraRetningC!M13+TimeFraRetningC!AC13+TimeFraRetningC!AS13+TimeFraRetningC!BI13+TimeFraRetningC!BY13)+(TimeFraRetningD!M13+TimeFraRetningD!AC13+TimeFraRetningD!AS13+TimeFraRetningD!BI13+TimeFraRetningD!BY13)+(TimeFraRetningE!M13+TimeFraRetningE!AC13+TimeFraRetningE!AS13+TimeFraRetningE!BI13+TimeFraRetningE!BY13)</f>
        <v>0</v>
      </c>
      <c r="O13" s="69">
        <f>(TimeFraRetningA!N13+TimeFraRetningA!AD13+TimeFraRetningA!AT13+TimeFraRetningA!BJ13+TimeFraRetningA!BZ13)+(TimeFraRetningB!N13+TimeFraRetningB!AD13+TimeFraRetningB!AT13+TimeFraRetningB!BJ13+TimeFraRetningB!BZ13)+(TimeFraRetningC!N13+TimeFraRetningC!AD13+TimeFraRetningC!AT13+TimeFraRetningC!BJ13+TimeFraRetningC!BZ13)+(TimeFraRetningD!N13+TimeFraRetningD!AD13+TimeFraRetningD!AT13+TimeFraRetningD!BJ13+TimeFraRetningD!BZ13)+(TimeFraRetningE!N13+TimeFraRetningE!AD13+TimeFraRetningE!AT13+TimeFraRetningE!BJ13+TimeFraRetningE!BZ13)</f>
        <v>0</v>
      </c>
      <c r="P13" s="69">
        <f>(TimeFraRetningA!O13+TimeFraRetningA!AE13+TimeFraRetningA!AU13+TimeFraRetningA!BK13+TimeFraRetningA!CA13)+(TimeFraRetningB!O13+TimeFraRetningB!AE13+TimeFraRetningB!AU13+TimeFraRetningB!BK13+TimeFraRetningB!CA13)+(TimeFraRetningC!O13+TimeFraRetningC!AE13+TimeFraRetningC!AU13+TimeFraRetningC!BK13+TimeFraRetningC!CA13)+(TimeFraRetningD!O13+TimeFraRetningD!AE13+TimeFraRetningD!AU13+TimeFraRetningD!BK13+TimeFraRetningD!CA13)+(TimeFraRetningE!O13+TimeFraRetningE!AE13+TimeFraRetningE!AU13+TimeFraRetningE!BK13+TimeFraRetningE!CA13)</f>
        <v>0</v>
      </c>
      <c r="Q13" s="72">
        <f t="shared" si="3"/>
        <v>0</v>
      </c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</row>
    <row r="14" spans="1:44" ht="33" customHeight="1">
      <c r="A14" s="66">
        <v>0.41666666666666802</v>
      </c>
      <c r="B14" s="92">
        <v>0.45833333333333298</v>
      </c>
      <c r="C14" s="162">
        <f>TimeFodgængere!E16+TimeFodgængere!M16+TimeFodgængere!U16+TimeFodgængere!AC16+TimeFodgængere!AK16</f>
        <v>0</v>
      </c>
      <c r="D14" s="70">
        <f t="shared" si="0"/>
        <v>0</v>
      </c>
      <c r="E14" s="69">
        <f>(TimeFraRetningA!D14+TimeFraRetningA!T14+TimeFraRetningA!AJ14+TimeFraRetningA!AZ14+TimeFraRetningA!BP14)+(TimeFraRetningB!D14+TimeFraRetningB!T14+TimeFraRetningB!AJ14+TimeFraRetningB!AZ14+TimeFraRetningB!BP14)+(TimeFraRetningC!D14+TimeFraRetningC!T14+TimeFraRetningC!AJ14+TimeFraRetningC!AZ14+TimeFraRetningC!BP14)+(TimeFraRetningD!D14+TimeFraRetningD!T14+TimeFraRetningD!AJ14+TimeFraRetningD!AZ14+TimeFraRetningD!BP14)+(TimeFraRetningE!D14+TimeFraRetningE!T14+TimeFraRetningE!AJ14+TimeFraRetningE!AZ14+TimeFraRetningE!BP14)</f>
        <v>0</v>
      </c>
      <c r="F14" s="69">
        <f>(TimeFraRetningA!E14+TimeFraRetningA!U14+TimeFraRetningA!AK14+TimeFraRetningA!BA14+TimeFraRetningA!BQ14)+(TimeFraRetningB!E14+TimeFraRetningB!U14+TimeFraRetningB!AK14+TimeFraRetningB!BA14+TimeFraRetningB!BQ14)+(TimeFraRetningC!E14+TimeFraRetningC!U14+TimeFraRetningC!AK14+TimeFraRetningC!BA14+TimeFraRetningC!BQ14)+(TimeFraRetningD!E14+TimeFraRetningD!U14+TimeFraRetningD!AK14+TimeFraRetningD!BA14+TimeFraRetningD!BQ14)+(TimeFraRetningE!E14+TimeFraRetningE!U14+TimeFraRetningE!AK14+TimeFraRetningE!BA14+TimeFraRetningE!BQ14)</f>
        <v>0</v>
      </c>
      <c r="G14" s="69">
        <f>(TimeFraRetningA!F14+TimeFraRetningA!V14+TimeFraRetningA!AL14+TimeFraRetningA!BB14+TimeFraRetningA!BR14)+(TimeFraRetningB!F14+TimeFraRetningB!V14+TimeFraRetningB!AL14+TimeFraRetningB!BB14+TimeFraRetningB!BR14)+(TimeFraRetningC!F14+TimeFraRetningC!V14+TimeFraRetningC!AL14+TimeFraRetningC!BB14+TimeFraRetningC!BR14)+(TimeFraRetningD!F14+TimeFraRetningD!V14+TimeFraRetningD!AL14+TimeFraRetningD!BB14+TimeFraRetningD!BR14)+(TimeFraRetningE!F14+TimeFraRetningE!V14+TimeFraRetningE!AL14+TimeFraRetningE!BB14+TimeFraRetningE!BR14)</f>
        <v>0</v>
      </c>
      <c r="H14" s="70">
        <f t="shared" si="1"/>
        <v>0</v>
      </c>
      <c r="I14" s="69">
        <f>(TimeFraRetningA!H14+TimeFraRetningA!X14+TimeFraRetningA!AN14+TimeFraRetningA!BD14+TimeFraRetningA!BT14)+(TimeFraRetningB!H14+TimeFraRetningB!X14+TimeFraRetningB!AN14+TimeFraRetningB!BD14+TimeFraRetningB!BT14)+(TimeFraRetningC!H14+TimeFraRetningC!X14+TimeFraRetningC!AN14+TimeFraRetningC!BD14+TimeFraRetningC!BT14)+(TimeFraRetningD!H14+TimeFraRetningD!X14+TimeFraRetningD!AN14+TimeFraRetningD!BD14+TimeFraRetningD!BT14)+(TimeFraRetningE!H14+TimeFraRetningE!X14+TimeFraRetningE!AN14+TimeFraRetningE!BD14+TimeFraRetningE!BT14)</f>
        <v>0</v>
      </c>
      <c r="J14" s="69">
        <f>(TimeFraRetningA!I14+TimeFraRetningA!Y14+TimeFraRetningA!AO14+TimeFraRetningA!BE14+TimeFraRetningA!BU14)+(TimeFraRetningB!I14+TimeFraRetningB!Y14+TimeFraRetningB!AO14+TimeFraRetningB!BE14+TimeFraRetningB!BU14)+(TimeFraRetningC!I14+TimeFraRetningC!Y14+TimeFraRetningC!AO14+TimeFraRetningC!BE14+TimeFraRetningC!BU14)+(TimeFraRetningD!I14+TimeFraRetningD!Y14+TimeFraRetningD!AO14+TimeFraRetningD!BE14+TimeFraRetningD!BU14)+(TimeFraRetningE!I14+TimeFraRetningE!Y14+TimeFraRetningE!AO14+TimeFraRetningE!BE14+TimeFraRetningE!BU14)</f>
        <v>0</v>
      </c>
      <c r="K14" s="69">
        <f>(TimeFraRetningA!J14+TimeFraRetningA!Z14+TimeFraRetningA!AP14+TimeFraRetningA!BF14+TimeFraRetningA!BV14)+(TimeFraRetningB!J14+TimeFraRetningB!Z14+TimeFraRetningB!AP14+TimeFraRetningB!BF14+TimeFraRetningB!BV14)+(TimeFraRetningC!J14+TimeFraRetningC!Z14+TimeFraRetningC!AP14+TimeFraRetningC!BF14+TimeFraRetningC!BV14)+(TimeFraRetningD!J14+TimeFraRetningD!Z14+TimeFraRetningD!AP14+TimeFraRetningD!BF14+TimeFraRetningD!BV14)+(TimeFraRetningE!J14+TimeFraRetningE!Z14+TimeFraRetningE!AP14+TimeFraRetningE!BF14+TimeFraRetningE!BV14)</f>
        <v>0</v>
      </c>
      <c r="L14" s="70">
        <f t="shared" si="2"/>
        <v>0</v>
      </c>
      <c r="M14" s="69">
        <f>(TimeFraRetningA!L14+TimeFraRetningA!AB14+TimeFraRetningA!AR14+TimeFraRetningA!BH14+TimeFraRetningA!BX14)+(TimeFraRetningB!L14+TimeFraRetningB!AB14+TimeFraRetningB!AR14+TimeFraRetningB!BH14+TimeFraRetningB!BX14)+(TimeFraRetningC!L14+TimeFraRetningC!AB14+TimeFraRetningC!AR14+TimeFraRetningC!BH14+TimeFraRetningC!BX14)+(TimeFraRetningD!L14+TimeFraRetningD!AB14+TimeFraRetningD!AR14+TimeFraRetningD!BH14+TimeFraRetningD!BX14)+(TimeFraRetningE!L14+TimeFraRetningE!AB14+TimeFraRetningE!AR14+TimeFraRetningE!BH14+TimeFraRetningE!BX14)</f>
        <v>0</v>
      </c>
      <c r="N14" s="69">
        <f>(TimeFraRetningA!M14+TimeFraRetningA!AC14+TimeFraRetningA!AS14+TimeFraRetningA!BI14+TimeFraRetningA!BY14)+(TimeFraRetningB!M14+TimeFraRetningB!AC14+TimeFraRetningB!AS14+TimeFraRetningB!BI14+TimeFraRetningB!BY14)+(TimeFraRetningC!M14+TimeFraRetningC!AC14+TimeFraRetningC!AS14+TimeFraRetningC!BI14+TimeFraRetningC!BY14)+(TimeFraRetningD!M14+TimeFraRetningD!AC14+TimeFraRetningD!AS14+TimeFraRetningD!BI14+TimeFraRetningD!BY14)+(TimeFraRetningE!M14+TimeFraRetningE!AC14+TimeFraRetningE!AS14+TimeFraRetningE!BI14+TimeFraRetningE!BY14)</f>
        <v>0</v>
      </c>
      <c r="O14" s="69">
        <f>(TimeFraRetningA!N14+TimeFraRetningA!AD14+TimeFraRetningA!AT14+TimeFraRetningA!BJ14+TimeFraRetningA!BZ14)+(TimeFraRetningB!N14+TimeFraRetningB!AD14+TimeFraRetningB!AT14+TimeFraRetningB!BJ14+TimeFraRetningB!BZ14)+(TimeFraRetningC!N14+TimeFraRetningC!AD14+TimeFraRetningC!AT14+TimeFraRetningC!BJ14+TimeFraRetningC!BZ14)+(TimeFraRetningD!N14+TimeFraRetningD!AD14+TimeFraRetningD!AT14+TimeFraRetningD!BJ14+TimeFraRetningD!BZ14)+(TimeFraRetningE!N14+TimeFraRetningE!AD14+TimeFraRetningE!AT14+TimeFraRetningE!BJ14+TimeFraRetningE!BZ14)</f>
        <v>0</v>
      </c>
      <c r="P14" s="69">
        <f>(TimeFraRetningA!O14+TimeFraRetningA!AE14+TimeFraRetningA!AU14+TimeFraRetningA!BK14+TimeFraRetningA!CA14)+(TimeFraRetningB!O14+TimeFraRetningB!AE14+TimeFraRetningB!AU14+TimeFraRetningB!BK14+TimeFraRetningB!CA14)+(TimeFraRetningC!O14+TimeFraRetningC!AE14+TimeFraRetningC!AU14+TimeFraRetningC!BK14+TimeFraRetningC!CA14)+(TimeFraRetningD!O14+TimeFraRetningD!AE14+TimeFraRetningD!AU14+TimeFraRetningD!BK14+TimeFraRetningD!CA14)+(TimeFraRetningE!O14+TimeFraRetningE!AE14+TimeFraRetningE!AU14+TimeFraRetningE!BK14+TimeFraRetningE!CA14)</f>
        <v>0</v>
      </c>
      <c r="Q14" s="72">
        <f t="shared" si="3"/>
        <v>0</v>
      </c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</row>
    <row r="15" spans="1:44" ht="33" customHeight="1">
      <c r="A15" s="66">
        <v>0.45833333333333498</v>
      </c>
      <c r="B15" s="92">
        <v>0.5</v>
      </c>
      <c r="C15" s="162">
        <f>TimeFodgængere!E17+TimeFodgængere!M17+TimeFodgængere!U17+TimeFodgængere!AC17+TimeFodgængere!AK17</f>
        <v>0</v>
      </c>
      <c r="D15" s="70">
        <f t="shared" si="0"/>
        <v>0</v>
      </c>
      <c r="E15" s="69">
        <f>(TimeFraRetningA!D15+TimeFraRetningA!T15+TimeFraRetningA!AJ15+TimeFraRetningA!AZ15+TimeFraRetningA!BP15)+(TimeFraRetningB!D15+TimeFraRetningB!T15+TimeFraRetningB!AJ15+TimeFraRetningB!AZ15+TimeFraRetningB!BP15)+(TimeFraRetningC!D15+TimeFraRetningC!T15+TimeFraRetningC!AJ15+TimeFraRetningC!AZ15+TimeFraRetningC!BP15)+(TimeFraRetningD!D15+TimeFraRetningD!T15+TimeFraRetningD!AJ15+TimeFraRetningD!AZ15+TimeFraRetningD!BP15)+(TimeFraRetningE!D15+TimeFraRetningE!T15+TimeFraRetningE!AJ15+TimeFraRetningE!AZ15+TimeFraRetningE!BP15)</f>
        <v>0</v>
      </c>
      <c r="F15" s="69">
        <f>(TimeFraRetningA!E15+TimeFraRetningA!U15+TimeFraRetningA!AK15+TimeFraRetningA!BA15+TimeFraRetningA!BQ15)+(TimeFraRetningB!E15+TimeFraRetningB!U15+TimeFraRetningB!AK15+TimeFraRetningB!BA15+TimeFraRetningB!BQ15)+(TimeFraRetningC!E15+TimeFraRetningC!U15+TimeFraRetningC!AK15+TimeFraRetningC!BA15+TimeFraRetningC!BQ15)+(TimeFraRetningD!E15+TimeFraRetningD!U15+TimeFraRetningD!AK15+TimeFraRetningD!BA15+TimeFraRetningD!BQ15)+(TimeFraRetningE!E15+TimeFraRetningE!U15+TimeFraRetningE!AK15+TimeFraRetningE!BA15+TimeFraRetningE!BQ15)</f>
        <v>0</v>
      </c>
      <c r="G15" s="69">
        <f>(TimeFraRetningA!F15+TimeFraRetningA!V15+TimeFraRetningA!AL15+TimeFraRetningA!BB15+TimeFraRetningA!BR15)+(TimeFraRetningB!F15+TimeFraRetningB!V15+TimeFraRetningB!AL15+TimeFraRetningB!BB15+TimeFraRetningB!BR15)+(TimeFraRetningC!F15+TimeFraRetningC!V15+TimeFraRetningC!AL15+TimeFraRetningC!BB15+TimeFraRetningC!BR15)+(TimeFraRetningD!F15+TimeFraRetningD!V15+TimeFraRetningD!AL15+TimeFraRetningD!BB15+TimeFraRetningD!BR15)+(TimeFraRetningE!F15+TimeFraRetningE!V15+TimeFraRetningE!AL15+TimeFraRetningE!BB15+TimeFraRetningE!BR15)</f>
        <v>0</v>
      </c>
      <c r="H15" s="70">
        <f t="shared" si="1"/>
        <v>0</v>
      </c>
      <c r="I15" s="69">
        <f>(TimeFraRetningA!H15+TimeFraRetningA!X15+TimeFraRetningA!AN15+TimeFraRetningA!BD15+TimeFraRetningA!BT15)+(TimeFraRetningB!H15+TimeFraRetningB!X15+TimeFraRetningB!AN15+TimeFraRetningB!BD15+TimeFraRetningB!BT15)+(TimeFraRetningC!H15+TimeFraRetningC!X15+TimeFraRetningC!AN15+TimeFraRetningC!BD15+TimeFraRetningC!BT15)+(TimeFraRetningD!H15+TimeFraRetningD!X15+TimeFraRetningD!AN15+TimeFraRetningD!BD15+TimeFraRetningD!BT15)+(TimeFraRetningE!H15+TimeFraRetningE!X15+TimeFraRetningE!AN15+TimeFraRetningE!BD15+TimeFraRetningE!BT15)</f>
        <v>0</v>
      </c>
      <c r="J15" s="69">
        <f>(TimeFraRetningA!I15+TimeFraRetningA!Y15+TimeFraRetningA!AO15+TimeFraRetningA!BE15+TimeFraRetningA!BU15)+(TimeFraRetningB!I15+TimeFraRetningB!Y15+TimeFraRetningB!AO15+TimeFraRetningB!BE15+TimeFraRetningB!BU15)+(TimeFraRetningC!I15+TimeFraRetningC!Y15+TimeFraRetningC!AO15+TimeFraRetningC!BE15+TimeFraRetningC!BU15)+(TimeFraRetningD!I15+TimeFraRetningD!Y15+TimeFraRetningD!AO15+TimeFraRetningD!BE15+TimeFraRetningD!BU15)+(TimeFraRetningE!I15+TimeFraRetningE!Y15+TimeFraRetningE!AO15+TimeFraRetningE!BE15+TimeFraRetningE!BU15)</f>
        <v>0</v>
      </c>
      <c r="K15" s="69">
        <f>(TimeFraRetningA!J15+TimeFraRetningA!Z15+TimeFraRetningA!AP15+TimeFraRetningA!BF15+TimeFraRetningA!BV15)+(TimeFraRetningB!J15+TimeFraRetningB!Z15+TimeFraRetningB!AP15+TimeFraRetningB!BF15+TimeFraRetningB!BV15)+(TimeFraRetningC!J15+TimeFraRetningC!Z15+TimeFraRetningC!AP15+TimeFraRetningC!BF15+TimeFraRetningC!BV15)+(TimeFraRetningD!J15+TimeFraRetningD!Z15+TimeFraRetningD!AP15+TimeFraRetningD!BF15+TimeFraRetningD!BV15)+(TimeFraRetningE!J15+TimeFraRetningE!Z15+TimeFraRetningE!AP15+TimeFraRetningE!BF15+TimeFraRetningE!BV15)</f>
        <v>0</v>
      </c>
      <c r="L15" s="70">
        <f t="shared" si="2"/>
        <v>0</v>
      </c>
      <c r="M15" s="69">
        <f>(TimeFraRetningA!L15+TimeFraRetningA!AB15+TimeFraRetningA!AR15+TimeFraRetningA!BH15+TimeFraRetningA!BX15)+(TimeFraRetningB!L15+TimeFraRetningB!AB15+TimeFraRetningB!AR15+TimeFraRetningB!BH15+TimeFraRetningB!BX15)+(TimeFraRetningC!L15+TimeFraRetningC!AB15+TimeFraRetningC!AR15+TimeFraRetningC!BH15+TimeFraRetningC!BX15)+(TimeFraRetningD!L15+TimeFraRetningD!AB15+TimeFraRetningD!AR15+TimeFraRetningD!BH15+TimeFraRetningD!BX15)+(TimeFraRetningE!L15+TimeFraRetningE!AB15+TimeFraRetningE!AR15+TimeFraRetningE!BH15+TimeFraRetningE!BX15)</f>
        <v>0</v>
      </c>
      <c r="N15" s="69">
        <f>(TimeFraRetningA!M15+TimeFraRetningA!AC15+TimeFraRetningA!AS15+TimeFraRetningA!BI15+TimeFraRetningA!BY15)+(TimeFraRetningB!M15+TimeFraRetningB!AC15+TimeFraRetningB!AS15+TimeFraRetningB!BI15+TimeFraRetningB!BY15)+(TimeFraRetningC!M15+TimeFraRetningC!AC15+TimeFraRetningC!AS15+TimeFraRetningC!BI15+TimeFraRetningC!BY15)+(TimeFraRetningD!M15+TimeFraRetningD!AC15+TimeFraRetningD!AS15+TimeFraRetningD!BI15+TimeFraRetningD!BY15)+(TimeFraRetningE!M15+TimeFraRetningE!AC15+TimeFraRetningE!AS15+TimeFraRetningE!BI15+TimeFraRetningE!BY15)</f>
        <v>0</v>
      </c>
      <c r="O15" s="69">
        <f>(TimeFraRetningA!N15+TimeFraRetningA!AD15+TimeFraRetningA!AT15+TimeFraRetningA!BJ15+TimeFraRetningA!BZ15)+(TimeFraRetningB!N15+TimeFraRetningB!AD15+TimeFraRetningB!AT15+TimeFraRetningB!BJ15+TimeFraRetningB!BZ15)+(TimeFraRetningC!N15+TimeFraRetningC!AD15+TimeFraRetningC!AT15+TimeFraRetningC!BJ15+TimeFraRetningC!BZ15)+(TimeFraRetningD!N15+TimeFraRetningD!AD15+TimeFraRetningD!AT15+TimeFraRetningD!BJ15+TimeFraRetningD!BZ15)+(TimeFraRetningE!N15+TimeFraRetningE!AD15+TimeFraRetningE!AT15+TimeFraRetningE!BJ15+TimeFraRetningE!BZ15)</f>
        <v>0</v>
      </c>
      <c r="P15" s="69">
        <f>(TimeFraRetningA!O15+TimeFraRetningA!AE15+TimeFraRetningA!AU15+TimeFraRetningA!BK15+TimeFraRetningA!CA15)+(TimeFraRetningB!O15+TimeFraRetningB!AE15+TimeFraRetningB!AU15+TimeFraRetningB!BK15+TimeFraRetningB!CA15)+(TimeFraRetningC!O15+TimeFraRetningC!AE15+TimeFraRetningC!AU15+TimeFraRetningC!BK15+TimeFraRetningC!CA15)+(TimeFraRetningD!O15+TimeFraRetningD!AE15+TimeFraRetningD!AU15+TimeFraRetningD!BK15+TimeFraRetningD!CA15)+(TimeFraRetningE!O15+TimeFraRetningE!AE15+TimeFraRetningE!AU15+TimeFraRetningE!BK15+TimeFraRetningE!CA15)</f>
        <v>0</v>
      </c>
      <c r="Q15" s="72">
        <f t="shared" si="3"/>
        <v>0</v>
      </c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</row>
    <row r="16" spans="1:44" ht="33" customHeight="1">
      <c r="A16" s="66">
        <v>0.500000000000002</v>
      </c>
      <c r="B16" s="92">
        <v>0.54166666666666596</v>
      </c>
      <c r="C16" s="162">
        <f>TimeFodgængere!E18+TimeFodgængere!M18+TimeFodgængere!U18+TimeFodgængere!AC18+TimeFodgængere!AK18</f>
        <v>673</v>
      </c>
      <c r="D16" s="70">
        <f t="shared" si="0"/>
        <v>420</v>
      </c>
      <c r="E16" s="69">
        <f>(TimeFraRetningA!D16+TimeFraRetningA!T16+TimeFraRetningA!AJ16+TimeFraRetningA!AZ16+TimeFraRetningA!BP16)+(TimeFraRetningB!D16+TimeFraRetningB!T16+TimeFraRetningB!AJ16+TimeFraRetningB!AZ16+TimeFraRetningB!BP16)+(TimeFraRetningC!D16+TimeFraRetningC!T16+TimeFraRetningC!AJ16+TimeFraRetningC!AZ16+TimeFraRetningC!BP16)+(TimeFraRetningD!D16+TimeFraRetningD!T16+TimeFraRetningD!AJ16+TimeFraRetningD!AZ16+TimeFraRetningD!BP16)+(TimeFraRetningE!D16+TimeFraRetningE!T16+TimeFraRetningE!AJ16+TimeFraRetningE!AZ16+TimeFraRetningE!BP16)</f>
        <v>406</v>
      </c>
      <c r="F16" s="69">
        <f>(TimeFraRetningA!E16+TimeFraRetningA!U16+TimeFraRetningA!AK16+TimeFraRetningA!BA16+TimeFraRetningA!BQ16)+(TimeFraRetningB!E16+TimeFraRetningB!U16+TimeFraRetningB!AK16+TimeFraRetningB!BA16+TimeFraRetningB!BQ16)+(TimeFraRetningC!E16+TimeFraRetningC!U16+TimeFraRetningC!AK16+TimeFraRetningC!BA16+TimeFraRetningC!BQ16)+(TimeFraRetningD!E16+TimeFraRetningD!U16+TimeFraRetningD!AK16+TimeFraRetningD!BA16+TimeFraRetningD!BQ16)+(TimeFraRetningE!E16+TimeFraRetningE!U16+TimeFraRetningE!AK16+TimeFraRetningE!BA16+TimeFraRetningE!BQ16)</f>
        <v>7</v>
      </c>
      <c r="G16" s="69">
        <f>(TimeFraRetningA!F16+TimeFraRetningA!V16+TimeFraRetningA!AL16+TimeFraRetningA!BB16+TimeFraRetningA!BR16)+(TimeFraRetningB!F16+TimeFraRetningB!V16+TimeFraRetningB!AL16+TimeFraRetningB!BB16+TimeFraRetningB!BR16)+(TimeFraRetningC!F16+TimeFraRetningC!V16+TimeFraRetningC!AL16+TimeFraRetningC!BB16+TimeFraRetningC!BR16)+(TimeFraRetningD!F16+TimeFraRetningD!V16+TimeFraRetningD!AL16+TimeFraRetningD!BB16+TimeFraRetningD!BR16)+(TimeFraRetningE!F16+TimeFraRetningE!V16+TimeFraRetningE!AL16+TimeFraRetningE!BB16+TimeFraRetningE!BR16)</f>
        <v>7</v>
      </c>
      <c r="H16" s="70">
        <f t="shared" si="1"/>
        <v>1715</v>
      </c>
      <c r="I16" s="69">
        <f>(TimeFraRetningA!H16+TimeFraRetningA!X16+TimeFraRetningA!AN16+TimeFraRetningA!BD16+TimeFraRetningA!BT16)+(TimeFraRetningB!H16+TimeFraRetningB!X16+TimeFraRetningB!AN16+TimeFraRetningB!BD16+TimeFraRetningB!BT16)+(TimeFraRetningC!H16+TimeFraRetningC!X16+TimeFraRetningC!AN16+TimeFraRetningC!BD16+TimeFraRetningC!BT16)+(TimeFraRetningD!H16+TimeFraRetningD!X16+TimeFraRetningD!AN16+TimeFraRetningD!BD16+TimeFraRetningD!BT16)+(TimeFraRetningE!H16+TimeFraRetningE!X16+TimeFraRetningE!AN16+TimeFraRetningE!BD16+TimeFraRetningE!BT16)</f>
        <v>1425</v>
      </c>
      <c r="J16" s="69">
        <f>(TimeFraRetningA!I16+TimeFraRetningA!Y16+TimeFraRetningA!AO16+TimeFraRetningA!BE16+TimeFraRetningA!BU16)+(TimeFraRetningB!I16+TimeFraRetningB!Y16+TimeFraRetningB!AO16+TimeFraRetningB!BE16+TimeFraRetningB!BU16)+(TimeFraRetningC!I16+TimeFraRetningC!Y16+TimeFraRetningC!AO16+TimeFraRetningC!BE16+TimeFraRetningC!BU16)+(TimeFraRetningD!I16+TimeFraRetningD!Y16+TimeFraRetningD!AO16+TimeFraRetningD!BE16+TimeFraRetningD!BU16)+(TimeFraRetningE!I16+TimeFraRetningE!Y16+TimeFraRetningE!AO16+TimeFraRetningE!BE16+TimeFraRetningE!BU16)</f>
        <v>177</v>
      </c>
      <c r="K16" s="69">
        <f>(TimeFraRetningA!J16+TimeFraRetningA!Z16+TimeFraRetningA!AP16+TimeFraRetningA!BF16+TimeFraRetningA!BV16)+(TimeFraRetningB!J16+TimeFraRetningB!Z16+TimeFraRetningB!AP16+TimeFraRetningB!BF16+TimeFraRetningB!BV16)+(TimeFraRetningC!J16+TimeFraRetningC!Z16+TimeFraRetningC!AP16+TimeFraRetningC!BF16+TimeFraRetningC!BV16)+(TimeFraRetningD!J16+TimeFraRetningD!Z16+TimeFraRetningD!AP16+TimeFraRetningD!BF16+TimeFraRetningD!BV16)+(TimeFraRetningE!J16+TimeFraRetningE!Z16+TimeFraRetningE!AP16+TimeFraRetningE!BF16+TimeFraRetningE!BV16)</f>
        <v>16</v>
      </c>
      <c r="L16" s="70">
        <f t="shared" si="2"/>
        <v>1618</v>
      </c>
      <c r="M16" s="69">
        <f>(TimeFraRetningA!L16+TimeFraRetningA!AB16+TimeFraRetningA!AR16+TimeFraRetningA!BH16+TimeFraRetningA!BX16)+(TimeFraRetningB!L16+TimeFraRetningB!AB16+TimeFraRetningB!AR16+TimeFraRetningB!BH16+TimeFraRetningB!BX16)+(TimeFraRetningC!L16+TimeFraRetningC!AB16+TimeFraRetningC!AR16+TimeFraRetningC!BH16+TimeFraRetningC!BX16)+(TimeFraRetningD!L16+TimeFraRetningD!AB16+TimeFraRetningD!AR16+TimeFraRetningD!BH16+TimeFraRetningD!BX16)+(TimeFraRetningE!L16+TimeFraRetningE!AB16+TimeFraRetningE!AR16+TimeFraRetningE!BH16+TimeFraRetningE!BX16)</f>
        <v>24</v>
      </c>
      <c r="N16" s="69">
        <f>(TimeFraRetningA!M16+TimeFraRetningA!AC16+TimeFraRetningA!AS16+TimeFraRetningA!BI16+TimeFraRetningA!BY16)+(TimeFraRetningB!M16+TimeFraRetningB!AC16+TimeFraRetningB!AS16+TimeFraRetningB!BI16+TimeFraRetningB!BY16)+(TimeFraRetningC!M16+TimeFraRetningC!AC16+TimeFraRetningC!AS16+TimeFraRetningC!BI16+TimeFraRetningC!BY16)+(TimeFraRetningD!M16+TimeFraRetningD!AC16+TimeFraRetningD!AS16+TimeFraRetningD!BI16+TimeFraRetningD!BY16)+(TimeFraRetningE!M16+TimeFraRetningE!AC16+TimeFraRetningE!AS16+TimeFraRetningE!BI16+TimeFraRetningE!BY16)</f>
        <v>17</v>
      </c>
      <c r="O16" s="69">
        <f>(TimeFraRetningA!N16+TimeFraRetningA!AD16+TimeFraRetningA!AT16+TimeFraRetningA!BJ16+TimeFraRetningA!BZ16)+(TimeFraRetningB!N16+TimeFraRetningB!AD16+TimeFraRetningB!AT16+TimeFraRetningB!BJ16+TimeFraRetningB!BZ16)+(TimeFraRetningC!N16+TimeFraRetningC!AD16+TimeFraRetningC!AT16+TimeFraRetningC!BJ16+TimeFraRetningC!BZ16)+(TimeFraRetningD!N16+TimeFraRetningD!AD16+TimeFraRetningD!AT16+TimeFraRetningD!BJ16+TimeFraRetningD!BZ16)+(TimeFraRetningE!N16+TimeFraRetningE!AD16+TimeFraRetningE!AT16+TimeFraRetningE!BJ16+TimeFraRetningE!BZ16)</f>
        <v>14</v>
      </c>
      <c r="P16" s="69">
        <f>(TimeFraRetningA!O16+TimeFraRetningA!AE16+TimeFraRetningA!AU16+TimeFraRetningA!BK16+TimeFraRetningA!CA16)+(TimeFraRetningB!O16+TimeFraRetningB!AE16+TimeFraRetningB!AU16+TimeFraRetningB!BK16+TimeFraRetningB!CA16)+(TimeFraRetningC!O16+TimeFraRetningC!AE16+TimeFraRetningC!AU16+TimeFraRetningC!BK16+TimeFraRetningC!CA16)+(TimeFraRetningD!O16+TimeFraRetningD!AE16+TimeFraRetningD!AU16+TimeFraRetningD!BK16+TimeFraRetningD!CA16)+(TimeFraRetningE!O16+TimeFraRetningE!AE16+TimeFraRetningE!AU16+TimeFraRetningE!BK16+TimeFraRetningE!CA16)</f>
        <v>42</v>
      </c>
      <c r="Q16" s="72">
        <f t="shared" si="3"/>
        <v>97</v>
      </c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  <c r="AP16" s="67"/>
      <c r="AQ16" s="67"/>
      <c r="AR16" s="67"/>
    </row>
    <row r="17" spans="1:44" ht="33" customHeight="1">
      <c r="A17" s="66">
        <v>0.54166666666666896</v>
      </c>
      <c r="B17" s="92">
        <v>0.58333333333333304</v>
      </c>
      <c r="C17" s="162">
        <f>TimeFodgængere!E19+TimeFodgængere!M19+TimeFodgængere!U19+TimeFodgængere!AC19+TimeFodgængere!AK19</f>
        <v>0</v>
      </c>
      <c r="D17" s="70">
        <f t="shared" si="0"/>
        <v>0</v>
      </c>
      <c r="E17" s="69">
        <f>(TimeFraRetningA!D17+TimeFraRetningA!T17+TimeFraRetningA!AJ17+TimeFraRetningA!AZ17+TimeFraRetningA!BP17)+(TimeFraRetningB!D17+TimeFraRetningB!T17+TimeFraRetningB!AJ17+TimeFraRetningB!AZ17+TimeFraRetningB!BP17)+(TimeFraRetningC!D17+TimeFraRetningC!T17+TimeFraRetningC!AJ17+TimeFraRetningC!AZ17+TimeFraRetningC!BP17)+(TimeFraRetningD!D17+TimeFraRetningD!T17+TimeFraRetningD!AJ17+TimeFraRetningD!AZ17+TimeFraRetningD!BP17)+(TimeFraRetningE!D17+TimeFraRetningE!T17+TimeFraRetningE!AJ17+TimeFraRetningE!AZ17+TimeFraRetningE!BP17)</f>
        <v>0</v>
      </c>
      <c r="F17" s="69">
        <f>(TimeFraRetningA!E17+TimeFraRetningA!U17+TimeFraRetningA!AK17+TimeFraRetningA!BA17+TimeFraRetningA!BQ17)+(TimeFraRetningB!E17+TimeFraRetningB!U17+TimeFraRetningB!AK17+TimeFraRetningB!BA17+TimeFraRetningB!BQ17)+(TimeFraRetningC!E17+TimeFraRetningC!U17+TimeFraRetningC!AK17+TimeFraRetningC!BA17+TimeFraRetningC!BQ17)+(TimeFraRetningD!E17+TimeFraRetningD!U17+TimeFraRetningD!AK17+TimeFraRetningD!BA17+TimeFraRetningD!BQ17)+(TimeFraRetningE!E17+TimeFraRetningE!U17+TimeFraRetningE!AK17+TimeFraRetningE!BA17+TimeFraRetningE!BQ17)</f>
        <v>0</v>
      </c>
      <c r="G17" s="69">
        <f>(TimeFraRetningA!F17+TimeFraRetningA!V17+TimeFraRetningA!AL17+TimeFraRetningA!BB17+TimeFraRetningA!BR17)+(TimeFraRetningB!F17+TimeFraRetningB!V17+TimeFraRetningB!AL17+TimeFraRetningB!BB17+TimeFraRetningB!BR17)+(TimeFraRetningC!F17+TimeFraRetningC!V17+TimeFraRetningC!AL17+TimeFraRetningC!BB17+TimeFraRetningC!BR17)+(TimeFraRetningD!F17+TimeFraRetningD!V17+TimeFraRetningD!AL17+TimeFraRetningD!BB17+TimeFraRetningD!BR17)+(TimeFraRetningE!F17+TimeFraRetningE!V17+TimeFraRetningE!AL17+TimeFraRetningE!BB17+TimeFraRetningE!BR17)</f>
        <v>0</v>
      </c>
      <c r="H17" s="70">
        <f t="shared" si="1"/>
        <v>0</v>
      </c>
      <c r="I17" s="69">
        <f>(TimeFraRetningA!H17+TimeFraRetningA!X17+TimeFraRetningA!AN17+TimeFraRetningA!BD17+TimeFraRetningA!BT17)+(TimeFraRetningB!H17+TimeFraRetningB!X17+TimeFraRetningB!AN17+TimeFraRetningB!BD17+TimeFraRetningB!BT17)+(TimeFraRetningC!H17+TimeFraRetningC!X17+TimeFraRetningC!AN17+TimeFraRetningC!BD17+TimeFraRetningC!BT17)+(TimeFraRetningD!H17+TimeFraRetningD!X17+TimeFraRetningD!AN17+TimeFraRetningD!BD17+TimeFraRetningD!BT17)+(TimeFraRetningE!H17+TimeFraRetningE!X17+TimeFraRetningE!AN17+TimeFraRetningE!BD17+TimeFraRetningE!BT17)</f>
        <v>0</v>
      </c>
      <c r="J17" s="69">
        <f>(TimeFraRetningA!I17+TimeFraRetningA!Y17+TimeFraRetningA!AO17+TimeFraRetningA!BE17+TimeFraRetningA!BU17)+(TimeFraRetningB!I17+TimeFraRetningB!Y17+TimeFraRetningB!AO17+TimeFraRetningB!BE17+TimeFraRetningB!BU17)+(TimeFraRetningC!I17+TimeFraRetningC!Y17+TimeFraRetningC!AO17+TimeFraRetningC!BE17+TimeFraRetningC!BU17)+(TimeFraRetningD!I17+TimeFraRetningD!Y17+TimeFraRetningD!AO17+TimeFraRetningD!BE17+TimeFraRetningD!BU17)+(TimeFraRetningE!I17+TimeFraRetningE!Y17+TimeFraRetningE!AO17+TimeFraRetningE!BE17+TimeFraRetningE!BU17)</f>
        <v>0</v>
      </c>
      <c r="K17" s="69">
        <f>(TimeFraRetningA!J17+TimeFraRetningA!Z17+TimeFraRetningA!AP17+TimeFraRetningA!BF17+TimeFraRetningA!BV17)+(TimeFraRetningB!J17+TimeFraRetningB!Z17+TimeFraRetningB!AP17+TimeFraRetningB!BF17+TimeFraRetningB!BV17)+(TimeFraRetningC!J17+TimeFraRetningC!Z17+TimeFraRetningC!AP17+TimeFraRetningC!BF17+TimeFraRetningC!BV17)+(TimeFraRetningD!J17+TimeFraRetningD!Z17+TimeFraRetningD!AP17+TimeFraRetningD!BF17+TimeFraRetningD!BV17)+(TimeFraRetningE!J17+TimeFraRetningE!Z17+TimeFraRetningE!AP17+TimeFraRetningE!BF17+TimeFraRetningE!BV17)</f>
        <v>0</v>
      </c>
      <c r="L17" s="70">
        <f t="shared" si="2"/>
        <v>0</v>
      </c>
      <c r="M17" s="69">
        <f>(TimeFraRetningA!L17+TimeFraRetningA!AB17+TimeFraRetningA!AR17+TimeFraRetningA!BH17+TimeFraRetningA!BX17)+(TimeFraRetningB!L17+TimeFraRetningB!AB17+TimeFraRetningB!AR17+TimeFraRetningB!BH17+TimeFraRetningB!BX17)+(TimeFraRetningC!L17+TimeFraRetningC!AB17+TimeFraRetningC!AR17+TimeFraRetningC!BH17+TimeFraRetningC!BX17)+(TimeFraRetningD!L17+TimeFraRetningD!AB17+TimeFraRetningD!AR17+TimeFraRetningD!BH17+TimeFraRetningD!BX17)+(TimeFraRetningE!L17+TimeFraRetningE!AB17+TimeFraRetningE!AR17+TimeFraRetningE!BH17+TimeFraRetningE!BX17)</f>
        <v>0</v>
      </c>
      <c r="N17" s="69">
        <f>(TimeFraRetningA!M17+TimeFraRetningA!AC17+TimeFraRetningA!AS17+TimeFraRetningA!BI17+TimeFraRetningA!BY17)+(TimeFraRetningB!M17+TimeFraRetningB!AC17+TimeFraRetningB!AS17+TimeFraRetningB!BI17+TimeFraRetningB!BY17)+(TimeFraRetningC!M17+TimeFraRetningC!AC17+TimeFraRetningC!AS17+TimeFraRetningC!BI17+TimeFraRetningC!BY17)+(TimeFraRetningD!M17+TimeFraRetningD!AC17+TimeFraRetningD!AS17+TimeFraRetningD!BI17+TimeFraRetningD!BY17)+(TimeFraRetningE!M17+TimeFraRetningE!AC17+TimeFraRetningE!AS17+TimeFraRetningE!BI17+TimeFraRetningE!BY17)</f>
        <v>0</v>
      </c>
      <c r="O17" s="69">
        <f>(TimeFraRetningA!N17+TimeFraRetningA!AD17+TimeFraRetningA!AT17+TimeFraRetningA!BJ17+TimeFraRetningA!BZ17)+(TimeFraRetningB!N17+TimeFraRetningB!AD17+TimeFraRetningB!AT17+TimeFraRetningB!BJ17+TimeFraRetningB!BZ17)+(TimeFraRetningC!N17+TimeFraRetningC!AD17+TimeFraRetningC!AT17+TimeFraRetningC!BJ17+TimeFraRetningC!BZ17)+(TimeFraRetningD!N17+TimeFraRetningD!AD17+TimeFraRetningD!AT17+TimeFraRetningD!BJ17+TimeFraRetningD!BZ17)+(TimeFraRetningE!N17+TimeFraRetningE!AD17+TimeFraRetningE!AT17+TimeFraRetningE!BJ17+TimeFraRetningE!BZ17)</f>
        <v>0</v>
      </c>
      <c r="P17" s="69">
        <f>(TimeFraRetningA!O17+TimeFraRetningA!AE17+TimeFraRetningA!AU17+TimeFraRetningA!BK17+TimeFraRetningA!CA17)+(TimeFraRetningB!O17+TimeFraRetningB!AE17+TimeFraRetningB!AU17+TimeFraRetningB!BK17+TimeFraRetningB!CA17)+(TimeFraRetningC!O17+TimeFraRetningC!AE17+TimeFraRetningC!AU17+TimeFraRetningC!BK17+TimeFraRetningC!CA17)+(TimeFraRetningD!O17+TimeFraRetningD!AE17+TimeFraRetningD!AU17+TimeFraRetningD!BK17+TimeFraRetningD!CA17)+(TimeFraRetningE!O17+TimeFraRetningE!AE17+TimeFraRetningE!AU17+TimeFraRetningE!BK17+TimeFraRetningE!CA17)</f>
        <v>0</v>
      </c>
      <c r="Q17" s="72">
        <f t="shared" si="3"/>
        <v>0</v>
      </c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</row>
    <row r="18" spans="1:44" ht="33" customHeight="1">
      <c r="A18" s="66">
        <v>0.58333333333333603</v>
      </c>
      <c r="B18" s="92">
        <v>0.625</v>
      </c>
      <c r="C18" s="162">
        <f>TimeFodgængere!E20+TimeFodgængere!M20+TimeFodgængere!U20+TimeFodgængere!AC20+TimeFodgængere!AK20</f>
        <v>0</v>
      </c>
      <c r="D18" s="70">
        <f t="shared" si="0"/>
        <v>0</v>
      </c>
      <c r="E18" s="69">
        <f>(TimeFraRetningA!D18+TimeFraRetningA!T18+TimeFraRetningA!AJ18+TimeFraRetningA!AZ18+TimeFraRetningA!BP18)+(TimeFraRetningB!D18+TimeFraRetningB!T18+TimeFraRetningB!AJ18+TimeFraRetningB!AZ18+TimeFraRetningB!BP18)+(TimeFraRetningC!D18+TimeFraRetningC!T18+TimeFraRetningC!AJ18+TimeFraRetningC!AZ18+TimeFraRetningC!BP18)+(TimeFraRetningD!D18+TimeFraRetningD!T18+TimeFraRetningD!AJ18+TimeFraRetningD!AZ18+TimeFraRetningD!BP18)+(TimeFraRetningE!D18+TimeFraRetningE!T18+TimeFraRetningE!AJ18+TimeFraRetningE!AZ18+TimeFraRetningE!BP18)</f>
        <v>0</v>
      </c>
      <c r="F18" s="69">
        <f>(TimeFraRetningA!E18+TimeFraRetningA!U18+TimeFraRetningA!AK18+TimeFraRetningA!BA18+TimeFraRetningA!BQ18)+(TimeFraRetningB!E18+TimeFraRetningB!U18+TimeFraRetningB!AK18+TimeFraRetningB!BA18+TimeFraRetningB!BQ18)+(TimeFraRetningC!E18+TimeFraRetningC!U18+TimeFraRetningC!AK18+TimeFraRetningC!BA18+TimeFraRetningC!BQ18)+(TimeFraRetningD!E18+TimeFraRetningD!U18+TimeFraRetningD!AK18+TimeFraRetningD!BA18+TimeFraRetningD!BQ18)+(TimeFraRetningE!E18+TimeFraRetningE!U18+TimeFraRetningE!AK18+TimeFraRetningE!BA18+TimeFraRetningE!BQ18)</f>
        <v>0</v>
      </c>
      <c r="G18" s="69">
        <f>(TimeFraRetningA!F18+TimeFraRetningA!V18+TimeFraRetningA!AL18+TimeFraRetningA!BB18+TimeFraRetningA!BR18)+(TimeFraRetningB!F18+TimeFraRetningB!V18+TimeFraRetningB!AL18+TimeFraRetningB!BB18+TimeFraRetningB!BR18)+(TimeFraRetningC!F18+TimeFraRetningC!V18+TimeFraRetningC!AL18+TimeFraRetningC!BB18+TimeFraRetningC!BR18)+(TimeFraRetningD!F18+TimeFraRetningD!V18+TimeFraRetningD!AL18+TimeFraRetningD!BB18+TimeFraRetningD!BR18)+(TimeFraRetningE!F18+TimeFraRetningE!V18+TimeFraRetningE!AL18+TimeFraRetningE!BB18+TimeFraRetningE!BR18)</f>
        <v>0</v>
      </c>
      <c r="H18" s="70">
        <f t="shared" si="1"/>
        <v>0</v>
      </c>
      <c r="I18" s="69">
        <f>(TimeFraRetningA!H18+TimeFraRetningA!X18+TimeFraRetningA!AN18+TimeFraRetningA!BD18+TimeFraRetningA!BT18)+(TimeFraRetningB!H18+TimeFraRetningB!X18+TimeFraRetningB!AN18+TimeFraRetningB!BD18+TimeFraRetningB!BT18)+(TimeFraRetningC!H18+TimeFraRetningC!X18+TimeFraRetningC!AN18+TimeFraRetningC!BD18+TimeFraRetningC!BT18)+(TimeFraRetningD!H18+TimeFraRetningD!X18+TimeFraRetningD!AN18+TimeFraRetningD!BD18+TimeFraRetningD!BT18)+(TimeFraRetningE!H18+TimeFraRetningE!X18+TimeFraRetningE!AN18+TimeFraRetningE!BD18+TimeFraRetningE!BT18)</f>
        <v>0</v>
      </c>
      <c r="J18" s="69">
        <f>(TimeFraRetningA!I18+TimeFraRetningA!Y18+TimeFraRetningA!AO18+TimeFraRetningA!BE18+TimeFraRetningA!BU18)+(TimeFraRetningB!I18+TimeFraRetningB!Y18+TimeFraRetningB!AO18+TimeFraRetningB!BE18+TimeFraRetningB!BU18)+(TimeFraRetningC!I18+TimeFraRetningC!Y18+TimeFraRetningC!AO18+TimeFraRetningC!BE18+TimeFraRetningC!BU18)+(TimeFraRetningD!I18+TimeFraRetningD!Y18+TimeFraRetningD!AO18+TimeFraRetningD!BE18+TimeFraRetningD!BU18)+(TimeFraRetningE!I18+TimeFraRetningE!Y18+TimeFraRetningE!AO18+TimeFraRetningE!BE18+TimeFraRetningE!BU18)</f>
        <v>0</v>
      </c>
      <c r="K18" s="69">
        <f>(TimeFraRetningA!J18+TimeFraRetningA!Z18+TimeFraRetningA!AP18+TimeFraRetningA!BF18+TimeFraRetningA!BV18)+(TimeFraRetningB!J18+TimeFraRetningB!Z18+TimeFraRetningB!AP18+TimeFraRetningB!BF18+TimeFraRetningB!BV18)+(TimeFraRetningC!J18+TimeFraRetningC!Z18+TimeFraRetningC!AP18+TimeFraRetningC!BF18+TimeFraRetningC!BV18)+(TimeFraRetningD!J18+TimeFraRetningD!Z18+TimeFraRetningD!AP18+TimeFraRetningD!BF18+TimeFraRetningD!BV18)+(TimeFraRetningE!J18+TimeFraRetningE!Z18+TimeFraRetningE!AP18+TimeFraRetningE!BF18+TimeFraRetningE!BV18)</f>
        <v>0</v>
      </c>
      <c r="L18" s="70">
        <f t="shared" si="2"/>
        <v>0</v>
      </c>
      <c r="M18" s="69">
        <f>(TimeFraRetningA!L18+TimeFraRetningA!AB18+TimeFraRetningA!AR18+TimeFraRetningA!BH18+TimeFraRetningA!BX18)+(TimeFraRetningB!L18+TimeFraRetningB!AB18+TimeFraRetningB!AR18+TimeFraRetningB!BH18+TimeFraRetningB!BX18)+(TimeFraRetningC!L18+TimeFraRetningC!AB18+TimeFraRetningC!AR18+TimeFraRetningC!BH18+TimeFraRetningC!BX18)+(TimeFraRetningD!L18+TimeFraRetningD!AB18+TimeFraRetningD!AR18+TimeFraRetningD!BH18+TimeFraRetningD!BX18)+(TimeFraRetningE!L18+TimeFraRetningE!AB18+TimeFraRetningE!AR18+TimeFraRetningE!BH18+TimeFraRetningE!BX18)</f>
        <v>0</v>
      </c>
      <c r="N18" s="69">
        <f>(TimeFraRetningA!M18+TimeFraRetningA!AC18+TimeFraRetningA!AS18+TimeFraRetningA!BI18+TimeFraRetningA!BY18)+(TimeFraRetningB!M18+TimeFraRetningB!AC18+TimeFraRetningB!AS18+TimeFraRetningB!BI18+TimeFraRetningB!BY18)+(TimeFraRetningC!M18+TimeFraRetningC!AC18+TimeFraRetningC!AS18+TimeFraRetningC!BI18+TimeFraRetningC!BY18)+(TimeFraRetningD!M18+TimeFraRetningD!AC18+TimeFraRetningD!AS18+TimeFraRetningD!BI18+TimeFraRetningD!BY18)+(TimeFraRetningE!M18+TimeFraRetningE!AC18+TimeFraRetningE!AS18+TimeFraRetningE!BI18+TimeFraRetningE!BY18)</f>
        <v>0</v>
      </c>
      <c r="O18" s="69">
        <f>(TimeFraRetningA!N18+TimeFraRetningA!AD18+TimeFraRetningA!AT18+TimeFraRetningA!BJ18+TimeFraRetningA!BZ18)+(TimeFraRetningB!N18+TimeFraRetningB!AD18+TimeFraRetningB!AT18+TimeFraRetningB!BJ18+TimeFraRetningB!BZ18)+(TimeFraRetningC!N18+TimeFraRetningC!AD18+TimeFraRetningC!AT18+TimeFraRetningC!BJ18+TimeFraRetningC!BZ18)+(TimeFraRetningD!N18+TimeFraRetningD!AD18+TimeFraRetningD!AT18+TimeFraRetningD!BJ18+TimeFraRetningD!BZ18)+(TimeFraRetningE!N18+TimeFraRetningE!AD18+TimeFraRetningE!AT18+TimeFraRetningE!BJ18+TimeFraRetningE!BZ18)</f>
        <v>0</v>
      </c>
      <c r="P18" s="69">
        <f>(TimeFraRetningA!O18+TimeFraRetningA!AE18+TimeFraRetningA!AU18+TimeFraRetningA!BK18+TimeFraRetningA!CA18)+(TimeFraRetningB!O18+TimeFraRetningB!AE18+TimeFraRetningB!AU18+TimeFraRetningB!BK18+TimeFraRetningB!CA18)+(TimeFraRetningC!O18+TimeFraRetningC!AE18+TimeFraRetningC!AU18+TimeFraRetningC!BK18+TimeFraRetningC!CA18)+(TimeFraRetningD!O18+TimeFraRetningD!AE18+TimeFraRetningD!AU18+TimeFraRetningD!BK18+TimeFraRetningD!CA18)+(TimeFraRetningE!O18+TimeFraRetningE!AE18+TimeFraRetningE!AU18+TimeFraRetningE!BK18+TimeFraRetningE!CA18)</f>
        <v>0</v>
      </c>
      <c r="Q18" s="72">
        <f t="shared" si="3"/>
        <v>0</v>
      </c>
      <c r="R18" s="67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7"/>
      <c r="AG18" s="67"/>
      <c r="AH18" s="67"/>
      <c r="AI18" s="67"/>
      <c r="AJ18" s="67"/>
      <c r="AK18" s="67"/>
      <c r="AL18" s="67"/>
      <c r="AM18" s="67"/>
      <c r="AN18" s="67"/>
      <c r="AO18" s="67"/>
      <c r="AP18" s="67"/>
      <c r="AQ18" s="67"/>
      <c r="AR18" s="67"/>
    </row>
    <row r="19" spans="1:44" ht="33" customHeight="1">
      <c r="A19" s="66">
        <v>0.625000000000003</v>
      </c>
      <c r="B19" s="92">
        <v>0.66666666666666596</v>
      </c>
      <c r="C19" s="162">
        <f>TimeFodgængere!E21+TimeFodgængere!M21+TimeFodgængere!U21+TimeFodgængere!AC21+TimeFodgængere!AK21</f>
        <v>1162</v>
      </c>
      <c r="D19" s="70">
        <f t="shared" si="0"/>
        <v>951</v>
      </c>
      <c r="E19" s="69">
        <f>(TimeFraRetningA!D19+TimeFraRetningA!T19+TimeFraRetningA!AJ19+TimeFraRetningA!AZ19+TimeFraRetningA!BP19)+(TimeFraRetningB!D19+TimeFraRetningB!T19+TimeFraRetningB!AJ19+TimeFraRetningB!AZ19+TimeFraRetningB!BP19)+(TimeFraRetningC!D19+TimeFraRetningC!T19+TimeFraRetningC!AJ19+TimeFraRetningC!AZ19+TimeFraRetningC!BP19)+(TimeFraRetningD!D19+TimeFraRetningD!T19+TimeFraRetningD!AJ19+TimeFraRetningD!AZ19+TimeFraRetningD!BP19)+(TimeFraRetningE!D19+TimeFraRetningE!T19+TimeFraRetningE!AJ19+TimeFraRetningE!AZ19+TimeFraRetningE!BP19)</f>
        <v>914</v>
      </c>
      <c r="F19" s="69">
        <f>(TimeFraRetningA!E19+TimeFraRetningA!U19+TimeFraRetningA!AK19+TimeFraRetningA!BA19+TimeFraRetningA!BQ19)+(TimeFraRetningB!E19+TimeFraRetningB!U19+TimeFraRetningB!AK19+TimeFraRetningB!BA19+TimeFraRetningB!BQ19)+(TimeFraRetningC!E19+TimeFraRetningC!U19+TimeFraRetningC!AK19+TimeFraRetningC!BA19+TimeFraRetningC!BQ19)+(TimeFraRetningD!E19+TimeFraRetningD!U19+TimeFraRetningD!AK19+TimeFraRetningD!BA19+TimeFraRetningD!BQ19)+(TimeFraRetningE!E19+TimeFraRetningE!U19+TimeFraRetningE!AK19+TimeFraRetningE!BA19+TimeFraRetningE!BQ19)</f>
        <v>14</v>
      </c>
      <c r="G19" s="69">
        <f>(TimeFraRetningA!F19+TimeFraRetningA!V19+TimeFraRetningA!AL19+TimeFraRetningA!BB19+TimeFraRetningA!BR19)+(TimeFraRetningB!F19+TimeFraRetningB!V19+TimeFraRetningB!AL19+TimeFraRetningB!BB19+TimeFraRetningB!BR19)+(TimeFraRetningC!F19+TimeFraRetningC!V19+TimeFraRetningC!AL19+TimeFraRetningC!BB19+TimeFraRetningC!BR19)+(TimeFraRetningD!F19+TimeFraRetningD!V19+TimeFraRetningD!AL19+TimeFraRetningD!BB19+TimeFraRetningD!BR19)+(TimeFraRetningE!F19+TimeFraRetningE!V19+TimeFraRetningE!AL19+TimeFraRetningE!BB19+TimeFraRetningE!BR19)</f>
        <v>23</v>
      </c>
      <c r="H19" s="70">
        <f t="shared" si="1"/>
        <v>2136</v>
      </c>
      <c r="I19" s="69">
        <f>(TimeFraRetningA!H19+TimeFraRetningA!X19+TimeFraRetningA!AN19+TimeFraRetningA!BD19+TimeFraRetningA!BT19)+(TimeFraRetningB!H19+TimeFraRetningB!X19+TimeFraRetningB!AN19+TimeFraRetningB!BD19+TimeFraRetningB!BT19)+(TimeFraRetningC!H19+TimeFraRetningC!X19+TimeFraRetningC!AN19+TimeFraRetningC!BD19+TimeFraRetningC!BT19)+(TimeFraRetningD!H19+TimeFraRetningD!X19+TimeFraRetningD!AN19+TimeFraRetningD!BD19+TimeFraRetningD!BT19)+(TimeFraRetningE!H19+TimeFraRetningE!X19+TimeFraRetningE!AN19+TimeFraRetningE!BD19+TimeFraRetningE!BT19)</f>
        <v>1839</v>
      </c>
      <c r="J19" s="69">
        <f>(TimeFraRetningA!I19+TimeFraRetningA!Y19+TimeFraRetningA!AO19+TimeFraRetningA!BE19+TimeFraRetningA!BU19)+(TimeFraRetningB!I19+TimeFraRetningB!Y19+TimeFraRetningB!AO19+TimeFraRetningB!BE19+TimeFraRetningB!BU19)+(TimeFraRetningC!I19+TimeFraRetningC!Y19+TimeFraRetningC!AO19+TimeFraRetningC!BE19+TimeFraRetningC!BU19)+(TimeFraRetningD!I19+TimeFraRetningD!Y19+TimeFraRetningD!AO19+TimeFraRetningD!BE19+TimeFraRetningD!BU19)+(TimeFraRetningE!I19+TimeFraRetningE!Y19+TimeFraRetningE!AO19+TimeFraRetningE!BE19+TimeFraRetningE!BU19)</f>
        <v>193</v>
      </c>
      <c r="K19" s="69">
        <f>(TimeFraRetningA!J19+TimeFraRetningA!Z19+TimeFraRetningA!AP19+TimeFraRetningA!BF19+TimeFraRetningA!BV19)+(TimeFraRetningB!J19+TimeFraRetningB!Z19+TimeFraRetningB!AP19+TimeFraRetningB!BF19+TimeFraRetningB!BV19)+(TimeFraRetningC!J19+TimeFraRetningC!Z19+TimeFraRetningC!AP19+TimeFraRetningC!BF19+TimeFraRetningC!BV19)+(TimeFraRetningD!J19+TimeFraRetningD!Z19+TimeFraRetningD!AP19+TimeFraRetningD!BF19+TimeFraRetningD!BV19)+(TimeFraRetningE!J19+TimeFraRetningE!Z19+TimeFraRetningE!AP19+TimeFraRetningE!BF19+TimeFraRetningE!BV19)</f>
        <v>25</v>
      </c>
      <c r="L19" s="70">
        <f t="shared" si="2"/>
        <v>2057</v>
      </c>
      <c r="M19" s="69">
        <f>(TimeFraRetningA!L19+TimeFraRetningA!AB19+TimeFraRetningA!AR19+TimeFraRetningA!BH19+TimeFraRetningA!BX19)+(TimeFraRetningB!L19+TimeFraRetningB!AB19+TimeFraRetningB!AR19+TimeFraRetningB!BH19+TimeFraRetningB!BX19)+(TimeFraRetningC!L19+TimeFraRetningC!AB19+TimeFraRetningC!AR19+TimeFraRetningC!BH19+TimeFraRetningC!BX19)+(TimeFraRetningD!L19+TimeFraRetningD!AB19+TimeFraRetningD!AR19+TimeFraRetningD!BH19+TimeFraRetningD!BX19)+(TimeFraRetningE!L19+TimeFraRetningE!AB19+TimeFraRetningE!AR19+TimeFraRetningE!BH19+TimeFraRetningE!BX19)</f>
        <v>7</v>
      </c>
      <c r="N19" s="69">
        <f>(TimeFraRetningA!M19+TimeFraRetningA!AC19+TimeFraRetningA!AS19+TimeFraRetningA!BI19+TimeFraRetningA!BY19)+(TimeFraRetningB!M19+TimeFraRetningB!AC19+TimeFraRetningB!AS19+TimeFraRetningB!BI19+TimeFraRetningB!BY19)+(TimeFraRetningC!M19+TimeFraRetningC!AC19+TimeFraRetningC!AS19+TimeFraRetningC!BI19+TimeFraRetningC!BY19)+(TimeFraRetningD!M19+TimeFraRetningD!AC19+TimeFraRetningD!AS19+TimeFraRetningD!BI19+TimeFraRetningD!BY19)+(TimeFraRetningE!M19+TimeFraRetningE!AC19+TimeFraRetningE!AS19+TimeFraRetningE!BI19+TimeFraRetningE!BY19)</f>
        <v>12</v>
      </c>
      <c r="O19" s="69">
        <f>(TimeFraRetningA!N19+TimeFraRetningA!AD19+TimeFraRetningA!AT19+TimeFraRetningA!BJ19+TimeFraRetningA!BZ19)+(TimeFraRetningB!N19+TimeFraRetningB!AD19+TimeFraRetningB!AT19+TimeFraRetningB!BJ19+TimeFraRetningB!BZ19)+(TimeFraRetningC!N19+TimeFraRetningC!AD19+TimeFraRetningC!AT19+TimeFraRetningC!BJ19+TimeFraRetningC!BZ19)+(TimeFraRetningD!N19+TimeFraRetningD!AD19+TimeFraRetningD!AT19+TimeFraRetningD!BJ19+TimeFraRetningD!BZ19)+(TimeFraRetningE!N19+TimeFraRetningE!AD19+TimeFraRetningE!AT19+TimeFraRetningE!BJ19+TimeFraRetningE!BZ19)</f>
        <v>7</v>
      </c>
      <c r="P19" s="69">
        <f>(TimeFraRetningA!O19+TimeFraRetningA!AE19+TimeFraRetningA!AU19+TimeFraRetningA!BK19+TimeFraRetningA!CA19)+(TimeFraRetningB!O19+TimeFraRetningB!AE19+TimeFraRetningB!AU19+TimeFraRetningB!BK19+TimeFraRetningB!CA19)+(TimeFraRetningC!O19+TimeFraRetningC!AE19+TimeFraRetningC!AU19+TimeFraRetningC!BK19+TimeFraRetningC!CA19)+(TimeFraRetningD!O19+TimeFraRetningD!AE19+TimeFraRetningD!AU19+TimeFraRetningD!BK19+TimeFraRetningD!CA19)+(TimeFraRetningE!O19+TimeFraRetningE!AE19+TimeFraRetningE!AU19+TimeFraRetningE!BK19+TimeFraRetningE!CA19)</f>
        <v>53</v>
      </c>
      <c r="Q19" s="72">
        <f t="shared" si="3"/>
        <v>79</v>
      </c>
      <c r="R19" s="67"/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7"/>
      <c r="AG19" s="67"/>
      <c r="AH19" s="67"/>
      <c r="AI19" s="67"/>
      <c r="AJ19" s="67"/>
      <c r="AK19" s="67"/>
      <c r="AL19" s="67"/>
      <c r="AM19" s="67"/>
      <c r="AN19" s="67"/>
      <c r="AO19" s="67"/>
      <c r="AP19" s="67"/>
      <c r="AQ19" s="67"/>
      <c r="AR19" s="67"/>
    </row>
    <row r="20" spans="1:44" ht="33" customHeight="1">
      <c r="A20" s="66">
        <v>0.66666666666666996</v>
      </c>
      <c r="B20" s="92">
        <v>0.70833333333333304</v>
      </c>
      <c r="C20" s="162">
        <f>TimeFodgængere!E22+TimeFodgængere!M22+TimeFodgængere!U22+TimeFodgængere!AC22+TimeFodgængere!AK22</f>
        <v>1276</v>
      </c>
      <c r="D20" s="70">
        <f t="shared" si="0"/>
        <v>1182</v>
      </c>
      <c r="E20" s="69">
        <f>(TimeFraRetningA!D20+TimeFraRetningA!T20+TimeFraRetningA!AJ20+TimeFraRetningA!AZ20+TimeFraRetningA!BP20)+(TimeFraRetningB!D20+TimeFraRetningB!T20+TimeFraRetningB!AJ20+TimeFraRetningB!AZ20+TimeFraRetningB!BP20)+(TimeFraRetningC!D20+TimeFraRetningC!T20+TimeFraRetningC!AJ20+TimeFraRetningC!AZ20+TimeFraRetningC!BP20)+(TimeFraRetningD!D20+TimeFraRetningD!T20+TimeFraRetningD!AJ20+TimeFraRetningD!AZ20+TimeFraRetningD!BP20)+(TimeFraRetningE!D20+TimeFraRetningE!T20+TimeFraRetningE!AJ20+TimeFraRetningE!AZ20+TimeFraRetningE!BP20)</f>
        <v>1163</v>
      </c>
      <c r="F20" s="69">
        <f>(TimeFraRetningA!E20+TimeFraRetningA!U20+TimeFraRetningA!AK20+TimeFraRetningA!BA20+TimeFraRetningA!BQ20)+(TimeFraRetningB!E20+TimeFraRetningB!U20+TimeFraRetningB!AK20+TimeFraRetningB!BA20+TimeFraRetningB!BQ20)+(TimeFraRetningC!E20+TimeFraRetningC!U20+TimeFraRetningC!AK20+TimeFraRetningC!BA20+TimeFraRetningC!BQ20)+(TimeFraRetningD!E20+TimeFraRetningD!U20+TimeFraRetningD!AK20+TimeFraRetningD!BA20+TimeFraRetningD!BQ20)+(TimeFraRetningE!E20+TimeFraRetningE!U20+TimeFraRetningE!AK20+TimeFraRetningE!BA20+TimeFraRetningE!BQ20)</f>
        <v>11</v>
      </c>
      <c r="G20" s="69">
        <f>(TimeFraRetningA!F20+TimeFraRetningA!V20+TimeFraRetningA!AL20+TimeFraRetningA!BB20+TimeFraRetningA!BR20)+(TimeFraRetningB!F20+TimeFraRetningB!V20+TimeFraRetningB!AL20+TimeFraRetningB!BB20+TimeFraRetningB!BR20)+(TimeFraRetningC!F20+TimeFraRetningC!V20+TimeFraRetningC!AL20+TimeFraRetningC!BB20+TimeFraRetningC!BR20)+(TimeFraRetningD!F20+TimeFraRetningD!V20+TimeFraRetningD!AL20+TimeFraRetningD!BB20+TimeFraRetningD!BR20)+(TimeFraRetningE!F20+TimeFraRetningE!V20+TimeFraRetningE!AL20+TimeFraRetningE!BB20+TimeFraRetningE!BR20)</f>
        <v>8</v>
      </c>
      <c r="H20" s="70">
        <f t="shared" si="1"/>
        <v>2352</v>
      </c>
      <c r="I20" s="69">
        <f>(TimeFraRetningA!H20+TimeFraRetningA!X20+TimeFraRetningA!AN20+TimeFraRetningA!BD20+TimeFraRetningA!BT20)+(TimeFraRetningB!H20+TimeFraRetningB!X20+TimeFraRetningB!AN20+TimeFraRetningB!BD20+TimeFraRetningB!BT20)+(TimeFraRetningC!H20+TimeFraRetningC!X20+TimeFraRetningC!AN20+TimeFraRetningC!BD20+TimeFraRetningC!BT20)+(TimeFraRetningD!H20+TimeFraRetningD!X20+TimeFraRetningD!AN20+TimeFraRetningD!BD20+TimeFraRetningD!BT20)+(TimeFraRetningE!H20+TimeFraRetningE!X20+TimeFraRetningE!AN20+TimeFraRetningE!BD20+TimeFraRetningE!BT20)</f>
        <v>2128</v>
      </c>
      <c r="J20" s="69">
        <f>(TimeFraRetningA!I20+TimeFraRetningA!Y20+TimeFraRetningA!AO20+TimeFraRetningA!BE20+TimeFraRetningA!BU20)+(TimeFraRetningB!I20+TimeFraRetningB!Y20+TimeFraRetningB!AO20+TimeFraRetningB!BE20+TimeFraRetningB!BU20)+(TimeFraRetningC!I20+TimeFraRetningC!Y20+TimeFraRetningC!AO20+TimeFraRetningC!BE20+TimeFraRetningC!BU20)+(TimeFraRetningD!I20+TimeFraRetningD!Y20+TimeFraRetningD!AO20+TimeFraRetningD!BE20+TimeFraRetningD!BU20)+(TimeFraRetningE!I20+TimeFraRetningE!Y20+TimeFraRetningE!AO20+TimeFraRetningE!BE20+TimeFraRetningE!BU20)</f>
        <v>121</v>
      </c>
      <c r="K20" s="69">
        <f>(TimeFraRetningA!J20+TimeFraRetningA!Z20+TimeFraRetningA!AP20+TimeFraRetningA!BF20+TimeFraRetningA!BV20)+(TimeFraRetningB!J20+TimeFraRetningB!Z20+TimeFraRetningB!AP20+TimeFraRetningB!BF20+TimeFraRetningB!BV20)+(TimeFraRetningC!J20+TimeFraRetningC!Z20+TimeFraRetningC!AP20+TimeFraRetningC!BF20+TimeFraRetningC!BV20)+(TimeFraRetningD!J20+TimeFraRetningD!Z20+TimeFraRetningD!AP20+TimeFraRetningD!BF20+TimeFraRetningD!BV20)+(TimeFraRetningE!J20+TimeFraRetningE!Z20+TimeFraRetningE!AP20+TimeFraRetningE!BF20+TimeFraRetningE!BV20)</f>
        <v>28</v>
      </c>
      <c r="L20" s="70">
        <f t="shared" si="2"/>
        <v>2277</v>
      </c>
      <c r="M20" s="69">
        <f>(TimeFraRetningA!L20+TimeFraRetningA!AB20+TimeFraRetningA!AR20+TimeFraRetningA!BH20+TimeFraRetningA!BX20)+(TimeFraRetningB!L20+TimeFraRetningB!AB20+TimeFraRetningB!AR20+TimeFraRetningB!BH20+TimeFraRetningB!BX20)+(TimeFraRetningC!L20+TimeFraRetningC!AB20+TimeFraRetningC!AR20+TimeFraRetningC!BH20+TimeFraRetningC!BX20)+(TimeFraRetningD!L20+TimeFraRetningD!AB20+TimeFraRetningD!AR20+TimeFraRetningD!BH20+TimeFraRetningD!BX20)+(TimeFraRetningE!L20+TimeFraRetningE!AB20+TimeFraRetningE!AR20+TimeFraRetningE!BH20+TimeFraRetningE!BX20)</f>
        <v>7</v>
      </c>
      <c r="N20" s="69">
        <f>(TimeFraRetningA!M20+TimeFraRetningA!AC20+TimeFraRetningA!AS20+TimeFraRetningA!BI20+TimeFraRetningA!BY20)+(TimeFraRetningB!M20+TimeFraRetningB!AC20+TimeFraRetningB!AS20+TimeFraRetningB!BI20+TimeFraRetningB!BY20)+(TimeFraRetningC!M20+TimeFraRetningC!AC20+TimeFraRetningC!AS20+TimeFraRetningC!BI20+TimeFraRetningC!BY20)+(TimeFraRetningD!M20+TimeFraRetningD!AC20+TimeFraRetningD!AS20+TimeFraRetningD!BI20+TimeFraRetningD!BY20)+(TimeFraRetningE!M20+TimeFraRetningE!AC20+TimeFraRetningE!AS20+TimeFraRetningE!BI20+TimeFraRetningE!BY20)</f>
        <v>13</v>
      </c>
      <c r="O20" s="69">
        <f>(TimeFraRetningA!N20+TimeFraRetningA!AD20+TimeFraRetningA!AT20+TimeFraRetningA!BJ20+TimeFraRetningA!BZ20)+(TimeFraRetningB!N20+TimeFraRetningB!AD20+TimeFraRetningB!AT20+TimeFraRetningB!BJ20+TimeFraRetningB!BZ20)+(TimeFraRetningC!N20+TimeFraRetningC!AD20+TimeFraRetningC!AT20+TimeFraRetningC!BJ20+TimeFraRetningC!BZ20)+(TimeFraRetningD!N20+TimeFraRetningD!AD20+TimeFraRetningD!AT20+TimeFraRetningD!BJ20+TimeFraRetningD!BZ20)+(TimeFraRetningE!N20+TimeFraRetningE!AD20+TimeFraRetningE!AT20+TimeFraRetningE!BJ20+TimeFraRetningE!BZ20)</f>
        <v>4</v>
      </c>
      <c r="P20" s="69">
        <f>(TimeFraRetningA!O20+TimeFraRetningA!AE20+TimeFraRetningA!AU20+TimeFraRetningA!BK20+TimeFraRetningA!CA20)+(TimeFraRetningB!O20+TimeFraRetningB!AE20+TimeFraRetningB!AU20+TimeFraRetningB!BK20+TimeFraRetningB!CA20)+(TimeFraRetningC!O20+TimeFraRetningC!AE20+TimeFraRetningC!AU20+TimeFraRetningC!BK20+TimeFraRetningC!CA20)+(TimeFraRetningD!O20+TimeFraRetningD!AE20+TimeFraRetningD!AU20+TimeFraRetningD!BK20+TimeFraRetningD!CA20)+(TimeFraRetningE!O20+TimeFraRetningE!AE20+TimeFraRetningE!AU20+TimeFraRetningE!BK20+TimeFraRetningE!CA20)</f>
        <v>51</v>
      </c>
      <c r="Q20" s="72">
        <f t="shared" si="3"/>
        <v>75</v>
      </c>
      <c r="R20" s="67"/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</row>
    <row r="21" spans="1:44" ht="33" customHeight="1">
      <c r="A21" s="66">
        <v>0.70833333333333703</v>
      </c>
      <c r="B21" s="92">
        <v>0.75</v>
      </c>
      <c r="C21" s="162">
        <f>TimeFodgængere!E23+TimeFodgængere!M23+TimeFodgængere!U23+TimeFodgængere!AC23+TimeFodgængere!AK23</f>
        <v>0</v>
      </c>
      <c r="D21" s="70">
        <f t="shared" si="0"/>
        <v>0</v>
      </c>
      <c r="E21" s="69">
        <f>(TimeFraRetningA!D21+TimeFraRetningA!T21+TimeFraRetningA!AJ21+TimeFraRetningA!AZ21+TimeFraRetningA!BP21)+(TimeFraRetningB!D21+TimeFraRetningB!T21+TimeFraRetningB!AJ21+TimeFraRetningB!AZ21+TimeFraRetningB!BP21)+(TimeFraRetningC!D21+TimeFraRetningC!T21+TimeFraRetningC!AJ21+TimeFraRetningC!AZ21+TimeFraRetningC!BP21)+(TimeFraRetningD!D21+TimeFraRetningD!T21+TimeFraRetningD!AJ21+TimeFraRetningD!AZ21+TimeFraRetningD!BP21)+(TimeFraRetningE!D21+TimeFraRetningE!T21+TimeFraRetningE!AJ21+TimeFraRetningE!AZ21+TimeFraRetningE!BP21)</f>
        <v>0</v>
      </c>
      <c r="F21" s="69">
        <f>(TimeFraRetningA!E21+TimeFraRetningA!U21+TimeFraRetningA!AK21+TimeFraRetningA!BA21+TimeFraRetningA!BQ21)+(TimeFraRetningB!E21+TimeFraRetningB!U21+TimeFraRetningB!AK21+TimeFraRetningB!BA21+TimeFraRetningB!BQ21)+(TimeFraRetningC!E21+TimeFraRetningC!U21+TimeFraRetningC!AK21+TimeFraRetningC!BA21+TimeFraRetningC!BQ21)+(TimeFraRetningD!E21+TimeFraRetningD!U21+TimeFraRetningD!AK21+TimeFraRetningD!BA21+TimeFraRetningD!BQ21)+(TimeFraRetningE!E21+TimeFraRetningE!U21+TimeFraRetningE!AK21+TimeFraRetningE!BA21+TimeFraRetningE!BQ21)</f>
        <v>0</v>
      </c>
      <c r="G21" s="69">
        <f>(TimeFraRetningA!F21+TimeFraRetningA!V21+TimeFraRetningA!AL21+TimeFraRetningA!BB21+TimeFraRetningA!BR21)+(TimeFraRetningB!F21+TimeFraRetningB!V21+TimeFraRetningB!AL21+TimeFraRetningB!BB21+TimeFraRetningB!BR21)+(TimeFraRetningC!F21+TimeFraRetningC!V21+TimeFraRetningC!AL21+TimeFraRetningC!BB21+TimeFraRetningC!BR21)+(TimeFraRetningD!F21+TimeFraRetningD!V21+TimeFraRetningD!AL21+TimeFraRetningD!BB21+TimeFraRetningD!BR21)+(TimeFraRetningE!F21+TimeFraRetningE!V21+TimeFraRetningE!AL21+TimeFraRetningE!BB21+TimeFraRetningE!BR21)</f>
        <v>0</v>
      </c>
      <c r="H21" s="70">
        <f t="shared" si="1"/>
        <v>0</v>
      </c>
      <c r="I21" s="69">
        <f>(TimeFraRetningA!H21+TimeFraRetningA!X21+TimeFraRetningA!AN21+TimeFraRetningA!BD21+TimeFraRetningA!BT21)+(TimeFraRetningB!H21+TimeFraRetningB!X21+TimeFraRetningB!AN21+TimeFraRetningB!BD21+TimeFraRetningB!BT21)+(TimeFraRetningC!H21+TimeFraRetningC!X21+TimeFraRetningC!AN21+TimeFraRetningC!BD21+TimeFraRetningC!BT21)+(TimeFraRetningD!H21+TimeFraRetningD!X21+TimeFraRetningD!AN21+TimeFraRetningD!BD21+TimeFraRetningD!BT21)+(TimeFraRetningE!H21+TimeFraRetningE!X21+TimeFraRetningE!AN21+TimeFraRetningE!BD21+TimeFraRetningE!BT21)</f>
        <v>0</v>
      </c>
      <c r="J21" s="69">
        <f>(TimeFraRetningA!I21+TimeFraRetningA!Y21+TimeFraRetningA!AO21+TimeFraRetningA!BE21+TimeFraRetningA!BU21)+(TimeFraRetningB!I21+TimeFraRetningB!Y21+TimeFraRetningB!AO21+TimeFraRetningB!BE21+TimeFraRetningB!BU21)+(TimeFraRetningC!I21+TimeFraRetningC!Y21+TimeFraRetningC!AO21+TimeFraRetningC!BE21+TimeFraRetningC!BU21)+(TimeFraRetningD!I21+TimeFraRetningD!Y21+TimeFraRetningD!AO21+TimeFraRetningD!BE21+TimeFraRetningD!BU21)+(TimeFraRetningE!I21+TimeFraRetningE!Y21+TimeFraRetningE!AO21+TimeFraRetningE!BE21+TimeFraRetningE!BU21)</f>
        <v>0</v>
      </c>
      <c r="K21" s="69">
        <f>(TimeFraRetningA!J21+TimeFraRetningA!Z21+TimeFraRetningA!AP21+TimeFraRetningA!BF21+TimeFraRetningA!BV21)+(TimeFraRetningB!J21+TimeFraRetningB!Z21+TimeFraRetningB!AP21+TimeFraRetningB!BF21+TimeFraRetningB!BV21)+(TimeFraRetningC!J21+TimeFraRetningC!Z21+TimeFraRetningC!AP21+TimeFraRetningC!BF21+TimeFraRetningC!BV21)+(TimeFraRetningD!J21+TimeFraRetningD!Z21+TimeFraRetningD!AP21+TimeFraRetningD!BF21+TimeFraRetningD!BV21)+(TimeFraRetningE!J21+TimeFraRetningE!Z21+TimeFraRetningE!AP21+TimeFraRetningE!BF21+TimeFraRetningE!BV21)</f>
        <v>0</v>
      </c>
      <c r="L21" s="70">
        <f t="shared" si="2"/>
        <v>0</v>
      </c>
      <c r="M21" s="69">
        <f>(TimeFraRetningA!L21+TimeFraRetningA!AB21+TimeFraRetningA!AR21+TimeFraRetningA!BH21+TimeFraRetningA!BX21)+(TimeFraRetningB!L21+TimeFraRetningB!AB21+TimeFraRetningB!AR21+TimeFraRetningB!BH21+TimeFraRetningB!BX21)+(TimeFraRetningC!L21+TimeFraRetningC!AB21+TimeFraRetningC!AR21+TimeFraRetningC!BH21+TimeFraRetningC!BX21)+(TimeFraRetningD!L21+TimeFraRetningD!AB21+TimeFraRetningD!AR21+TimeFraRetningD!BH21+TimeFraRetningD!BX21)+(TimeFraRetningE!L21+TimeFraRetningE!AB21+TimeFraRetningE!AR21+TimeFraRetningE!BH21+TimeFraRetningE!BX21)</f>
        <v>0</v>
      </c>
      <c r="N21" s="69">
        <f>(TimeFraRetningA!M21+TimeFraRetningA!AC21+TimeFraRetningA!AS21+TimeFraRetningA!BI21+TimeFraRetningA!BY21)+(TimeFraRetningB!M21+TimeFraRetningB!AC21+TimeFraRetningB!AS21+TimeFraRetningB!BI21+TimeFraRetningB!BY21)+(TimeFraRetningC!M21+TimeFraRetningC!AC21+TimeFraRetningC!AS21+TimeFraRetningC!BI21+TimeFraRetningC!BY21)+(TimeFraRetningD!M21+TimeFraRetningD!AC21+TimeFraRetningD!AS21+TimeFraRetningD!BI21+TimeFraRetningD!BY21)+(TimeFraRetningE!M21+TimeFraRetningE!AC21+TimeFraRetningE!AS21+TimeFraRetningE!BI21+TimeFraRetningE!BY21)</f>
        <v>0</v>
      </c>
      <c r="O21" s="69">
        <f>(TimeFraRetningA!N21+TimeFraRetningA!AD21+TimeFraRetningA!AT21+TimeFraRetningA!BJ21+TimeFraRetningA!BZ21)+(TimeFraRetningB!N21+TimeFraRetningB!AD21+TimeFraRetningB!AT21+TimeFraRetningB!BJ21+TimeFraRetningB!BZ21)+(TimeFraRetningC!N21+TimeFraRetningC!AD21+TimeFraRetningC!AT21+TimeFraRetningC!BJ21+TimeFraRetningC!BZ21)+(TimeFraRetningD!N21+TimeFraRetningD!AD21+TimeFraRetningD!AT21+TimeFraRetningD!BJ21+TimeFraRetningD!BZ21)+(TimeFraRetningE!N21+TimeFraRetningE!AD21+TimeFraRetningE!AT21+TimeFraRetningE!BJ21+TimeFraRetningE!BZ21)</f>
        <v>0</v>
      </c>
      <c r="P21" s="69">
        <f>(TimeFraRetningA!O21+TimeFraRetningA!AE21+TimeFraRetningA!AU21+TimeFraRetningA!BK21+TimeFraRetningA!CA21)+(TimeFraRetningB!O21+TimeFraRetningB!AE21+TimeFraRetningB!AU21+TimeFraRetningB!BK21+TimeFraRetningB!CA21)+(TimeFraRetningC!O21+TimeFraRetningC!AE21+TimeFraRetningC!AU21+TimeFraRetningC!BK21+TimeFraRetningC!CA21)+(TimeFraRetningD!O21+TimeFraRetningD!AE21+TimeFraRetningD!AU21+TimeFraRetningD!BK21+TimeFraRetningD!CA21)+(TimeFraRetningE!O21+TimeFraRetningE!AE21+TimeFraRetningE!AU21+TimeFraRetningE!BK21+TimeFraRetningE!CA21)</f>
        <v>0</v>
      </c>
      <c r="Q21" s="72">
        <f t="shared" si="3"/>
        <v>0</v>
      </c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67"/>
      <c r="AO21" s="67"/>
      <c r="AP21" s="67"/>
      <c r="AQ21" s="67"/>
      <c r="AR21" s="67"/>
    </row>
    <row r="22" spans="1:44" ht="33" customHeight="1">
      <c r="A22" s="66">
        <v>0.750000000000004</v>
      </c>
      <c r="B22" s="92">
        <v>0.79166666666666596</v>
      </c>
      <c r="C22" s="162">
        <f>TimeFodgængere!E24+TimeFodgængere!M24+TimeFodgængere!U24+TimeFodgængere!AC24+TimeFodgængere!AK24</f>
        <v>0</v>
      </c>
      <c r="D22" s="70">
        <f t="shared" si="0"/>
        <v>0</v>
      </c>
      <c r="E22" s="69">
        <f>(TimeFraRetningA!D22+TimeFraRetningA!T22+TimeFraRetningA!AJ22+TimeFraRetningA!AZ22+TimeFraRetningA!BP22)+(TimeFraRetningB!D22+TimeFraRetningB!T22+TimeFraRetningB!AJ22+TimeFraRetningB!AZ22+TimeFraRetningB!BP22)+(TimeFraRetningC!D22+TimeFraRetningC!T22+TimeFraRetningC!AJ22+TimeFraRetningC!AZ22+TimeFraRetningC!BP22)+(TimeFraRetningD!D22+TimeFraRetningD!T22+TimeFraRetningD!AJ22+TimeFraRetningD!AZ22+TimeFraRetningD!BP22)+(TimeFraRetningE!D22+TimeFraRetningE!T22+TimeFraRetningE!AJ22+TimeFraRetningE!AZ22+TimeFraRetningE!BP22)</f>
        <v>0</v>
      </c>
      <c r="F22" s="69">
        <f>(TimeFraRetningA!E22+TimeFraRetningA!U22+TimeFraRetningA!AK22+TimeFraRetningA!BA22+TimeFraRetningA!BQ22)+(TimeFraRetningB!E22+TimeFraRetningB!U22+TimeFraRetningB!AK22+TimeFraRetningB!BA22+TimeFraRetningB!BQ22)+(TimeFraRetningC!E22+TimeFraRetningC!U22+TimeFraRetningC!AK22+TimeFraRetningC!BA22+TimeFraRetningC!BQ22)+(TimeFraRetningD!E22+TimeFraRetningD!U22+TimeFraRetningD!AK22+TimeFraRetningD!BA22+TimeFraRetningD!BQ22)+(TimeFraRetningE!E22+TimeFraRetningE!U22+TimeFraRetningE!AK22+TimeFraRetningE!BA22+TimeFraRetningE!BQ22)</f>
        <v>0</v>
      </c>
      <c r="G22" s="69">
        <f>(TimeFraRetningA!F22+TimeFraRetningA!V22+TimeFraRetningA!AL22+TimeFraRetningA!BB22+TimeFraRetningA!BR22)+(TimeFraRetningB!F22+TimeFraRetningB!V22+TimeFraRetningB!AL22+TimeFraRetningB!BB22+TimeFraRetningB!BR22)+(TimeFraRetningC!F22+TimeFraRetningC!V22+TimeFraRetningC!AL22+TimeFraRetningC!BB22+TimeFraRetningC!BR22)+(TimeFraRetningD!F22+TimeFraRetningD!V22+TimeFraRetningD!AL22+TimeFraRetningD!BB22+TimeFraRetningD!BR22)+(TimeFraRetningE!F22+TimeFraRetningE!V22+TimeFraRetningE!AL22+TimeFraRetningE!BB22+TimeFraRetningE!BR22)</f>
        <v>0</v>
      </c>
      <c r="H22" s="70">
        <f t="shared" si="1"/>
        <v>0</v>
      </c>
      <c r="I22" s="69">
        <f>(TimeFraRetningA!H22+TimeFraRetningA!X22+TimeFraRetningA!AN22+TimeFraRetningA!BD22+TimeFraRetningA!BT22)+(TimeFraRetningB!H22+TimeFraRetningB!X22+TimeFraRetningB!AN22+TimeFraRetningB!BD22+TimeFraRetningB!BT22)+(TimeFraRetningC!H22+TimeFraRetningC!X22+TimeFraRetningC!AN22+TimeFraRetningC!BD22+TimeFraRetningC!BT22)+(TimeFraRetningD!H22+TimeFraRetningD!X22+TimeFraRetningD!AN22+TimeFraRetningD!BD22+TimeFraRetningD!BT22)+(TimeFraRetningE!H22+TimeFraRetningE!X22+TimeFraRetningE!AN22+TimeFraRetningE!BD22+TimeFraRetningE!BT22)</f>
        <v>0</v>
      </c>
      <c r="J22" s="69">
        <f>(TimeFraRetningA!I22+TimeFraRetningA!Y22+TimeFraRetningA!AO22+TimeFraRetningA!BE22+TimeFraRetningA!BU22)+(TimeFraRetningB!I22+TimeFraRetningB!Y22+TimeFraRetningB!AO22+TimeFraRetningB!BE22+TimeFraRetningB!BU22)+(TimeFraRetningC!I22+TimeFraRetningC!Y22+TimeFraRetningC!AO22+TimeFraRetningC!BE22+TimeFraRetningC!BU22)+(TimeFraRetningD!I22+TimeFraRetningD!Y22+TimeFraRetningD!AO22+TimeFraRetningD!BE22+TimeFraRetningD!BU22)+(TimeFraRetningE!I22+TimeFraRetningE!Y22+TimeFraRetningE!AO22+TimeFraRetningE!BE22+TimeFraRetningE!BU22)</f>
        <v>0</v>
      </c>
      <c r="K22" s="69">
        <f>(TimeFraRetningA!J22+TimeFraRetningA!Z22+TimeFraRetningA!AP22+TimeFraRetningA!BF22+TimeFraRetningA!BV22)+(TimeFraRetningB!J22+TimeFraRetningB!Z22+TimeFraRetningB!AP22+TimeFraRetningB!BF22+TimeFraRetningB!BV22)+(TimeFraRetningC!J22+TimeFraRetningC!Z22+TimeFraRetningC!AP22+TimeFraRetningC!BF22+TimeFraRetningC!BV22)+(TimeFraRetningD!J22+TimeFraRetningD!Z22+TimeFraRetningD!AP22+TimeFraRetningD!BF22+TimeFraRetningD!BV22)+(TimeFraRetningE!J22+TimeFraRetningE!Z22+TimeFraRetningE!AP22+TimeFraRetningE!BF22+TimeFraRetningE!BV22)</f>
        <v>0</v>
      </c>
      <c r="L22" s="70">
        <f t="shared" si="2"/>
        <v>0</v>
      </c>
      <c r="M22" s="69">
        <f>(TimeFraRetningA!L22+TimeFraRetningA!AB22+TimeFraRetningA!AR22+TimeFraRetningA!BH22+TimeFraRetningA!BX22)+(TimeFraRetningB!L22+TimeFraRetningB!AB22+TimeFraRetningB!AR22+TimeFraRetningB!BH22+TimeFraRetningB!BX22)+(TimeFraRetningC!L22+TimeFraRetningC!AB22+TimeFraRetningC!AR22+TimeFraRetningC!BH22+TimeFraRetningC!BX22)+(TimeFraRetningD!L22+TimeFraRetningD!AB22+TimeFraRetningD!AR22+TimeFraRetningD!BH22+TimeFraRetningD!BX22)+(TimeFraRetningE!L22+TimeFraRetningE!AB22+TimeFraRetningE!AR22+TimeFraRetningE!BH22+TimeFraRetningE!BX22)</f>
        <v>0</v>
      </c>
      <c r="N22" s="69">
        <f>(TimeFraRetningA!M22+TimeFraRetningA!AC22+TimeFraRetningA!AS22+TimeFraRetningA!BI22+TimeFraRetningA!BY22)+(TimeFraRetningB!M22+TimeFraRetningB!AC22+TimeFraRetningB!AS22+TimeFraRetningB!BI22+TimeFraRetningB!BY22)+(TimeFraRetningC!M22+TimeFraRetningC!AC22+TimeFraRetningC!AS22+TimeFraRetningC!BI22+TimeFraRetningC!BY22)+(TimeFraRetningD!M22+TimeFraRetningD!AC22+TimeFraRetningD!AS22+TimeFraRetningD!BI22+TimeFraRetningD!BY22)+(TimeFraRetningE!M22+TimeFraRetningE!AC22+TimeFraRetningE!AS22+TimeFraRetningE!BI22+TimeFraRetningE!BY22)</f>
        <v>0</v>
      </c>
      <c r="O22" s="69">
        <f>(TimeFraRetningA!N22+TimeFraRetningA!AD22+TimeFraRetningA!AT22+TimeFraRetningA!BJ22+TimeFraRetningA!BZ22)+(TimeFraRetningB!N22+TimeFraRetningB!AD22+TimeFraRetningB!AT22+TimeFraRetningB!BJ22+TimeFraRetningB!BZ22)+(TimeFraRetningC!N22+TimeFraRetningC!AD22+TimeFraRetningC!AT22+TimeFraRetningC!BJ22+TimeFraRetningC!BZ22)+(TimeFraRetningD!N22+TimeFraRetningD!AD22+TimeFraRetningD!AT22+TimeFraRetningD!BJ22+TimeFraRetningD!BZ22)+(TimeFraRetningE!N22+TimeFraRetningE!AD22+TimeFraRetningE!AT22+TimeFraRetningE!BJ22+TimeFraRetningE!BZ22)</f>
        <v>0</v>
      </c>
      <c r="P22" s="69">
        <f>(TimeFraRetningA!O22+TimeFraRetningA!AE22+TimeFraRetningA!AU22+TimeFraRetningA!BK22+TimeFraRetningA!CA22)+(TimeFraRetningB!O22+TimeFraRetningB!AE22+TimeFraRetningB!AU22+TimeFraRetningB!BK22+TimeFraRetningB!CA22)+(TimeFraRetningC!O22+TimeFraRetningC!AE22+TimeFraRetningC!AU22+TimeFraRetningC!BK22+TimeFraRetningC!CA22)+(TimeFraRetningD!O22+TimeFraRetningD!AE22+TimeFraRetningD!AU22+TimeFraRetningD!BK22+TimeFraRetningD!CA22)+(TimeFraRetningE!O22+TimeFraRetningE!AE22+TimeFraRetningE!AU22+TimeFraRetningE!BK22+TimeFraRetningE!CA22)</f>
        <v>0</v>
      </c>
      <c r="Q22" s="72">
        <f t="shared" si="3"/>
        <v>0</v>
      </c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7"/>
      <c r="AJ22" s="67"/>
      <c r="AK22" s="67"/>
      <c r="AL22" s="67"/>
      <c r="AM22" s="67"/>
      <c r="AN22" s="67"/>
      <c r="AO22" s="67"/>
      <c r="AP22" s="67"/>
      <c r="AQ22" s="67"/>
      <c r="AR22" s="67"/>
    </row>
    <row r="23" spans="1:44" ht="33" customHeight="1">
      <c r="A23" s="66">
        <v>0.79166666666667096</v>
      </c>
      <c r="B23" s="92">
        <v>0.83333333333333304</v>
      </c>
      <c r="C23" s="162">
        <f>TimeFodgængere!E25+TimeFodgængere!M25+TimeFodgængere!U25+TimeFodgængere!AC25+TimeFodgængere!AK25</f>
        <v>0</v>
      </c>
      <c r="D23" s="70">
        <f t="shared" si="0"/>
        <v>0</v>
      </c>
      <c r="E23" s="69">
        <f>(TimeFraRetningA!D23+TimeFraRetningA!T23+TimeFraRetningA!AJ23+TimeFraRetningA!AZ23+TimeFraRetningA!BP23)+(TimeFraRetningB!D23+TimeFraRetningB!T23+TimeFraRetningB!AJ23+TimeFraRetningB!AZ23+TimeFraRetningB!BP23)+(TimeFraRetningC!D23+TimeFraRetningC!T23+TimeFraRetningC!AJ23+TimeFraRetningC!AZ23+TimeFraRetningC!BP23)+(TimeFraRetningD!D23+TimeFraRetningD!T23+TimeFraRetningD!AJ23+TimeFraRetningD!AZ23+TimeFraRetningD!BP23)+(TimeFraRetningE!D23+TimeFraRetningE!T23+TimeFraRetningE!AJ23+TimeFraRetningE!AZ23+TimeFraRetningE!BP23)</f>
        <v>0</v>
      </c>
      <c r="F23" s="69">
        <f>(TimeFraRetningA!E23+TimeFraRetningA!U23+TimeFraRetningA!AK23+TimeFraRetningA!BA23+TimeFraRetningA!BQ23)+(TimeFraRetningB!E23+TimeFraRetningB!U23+TimeFraRetningB!AK23+TimeFraRetningB!BA23+TimeFraRetningB!BQ23)+(TimeFraRetningC!E23+TimeFraRetningC!U23+TimeFraRetningC!AK23+TimeFraRetningC!BA23+TimeFraRetningC!BQ23)+(TimeFraRetningD!E23+TimeFraRetningD!U23+TimeFraRetningD!AK23+TimeFraRetningD!BA23+TimeFraRetningD!BQ23)+(TimeFraRetningE!E23+TimeFraRetningE!U23+TimeFraRetningE!AK23+TimeFraRetningE!BA23+TimeFraRetningE!BQ23)</f>
        <v>0</v>
      </c>
      <c r="G23" s="69">
        <f>(TimeFraRetningA!F23+TimeFraRetningA!V23+TimeFraRetningA!AL23+TimeFraRetningA!BB23+TimeFraRetningA!BR23)+(TimeFraRetningB!F23+TimeFraRetningB!V23+TimeFraRetningB!AL23+TimeFraRetningB!BB23+TimeFraRetningB!BR23)+(TimeFraRetningC!F23+TimeFraRetningC!V23+TimeFraRetningC!AL23+TimeFraRetningC!BB23+TimeFraRetningC!BR23)+(TimeFraRetningD!F23+TimeFraRetningD!V23+TimeFraRetningD!AL23+TimeFraRetningD!BB23+TimeFraRetningD!BR23)+(TimeFraRetningE!F23+TimeFraRetningE!V23+TimeFraRetningE!AL23+TimeFraRetningE!BB23+TimeFraRetningE!BR23)</f>
        <v>0</v>
      </c>
      <c r="H23" s="70">
        <f t="shared" si="1"/>
        <v>0</v>
      </c>
      <c r="I23" s="69">
        <f>(TimeFraRetningA!H23+TimeFraRetningA!X23+TimeFraRetningA!AN23+TimeFraRetningA!BD23+TimeFraRetningA!BT23)+(TimeFraRetningB!H23+TimeFraRetningB!X23+TimeFraRetningB!AN23+TimeFraRetningB!BD23+TimeFraRetningB!BT23)+(TimeFraRetningC!H23+TimeFraRetningC!X23+TimeFraRetningC!AN23+TimeFraRetningC!BD23+TimeFraRetningC!BT23)+(TimeFraRetningD!H23+TimeFraRetningD!X23+TimeFraRetningD!AN23+TimeFraRetningD!BD23+TimeFraRetningD!BT23)+(TimeFraRetningE!H23+TimeFraRetningE!X23+TimeFraRetningE!AN23+TimeFraRetningE!BD23+TimeFraRetningE!BT23)</f>
        <v>0</v>
      </c>
      <c r="J23" s="69">
        <f>(TimeFraRetningA!I23+TimeFraRetningA!Y23+TimeFraRetningA!AO23+TimeFraRetningA!BE23+TimeFraRetningA!BU23)+(TimeFraRetningB!I23+TimeFraRetningB!Y23+TimeFraRetningB!AO23+TimeFraRetningB!BE23+TimeFraRetningB!BU23)+(TimeFraRetningC!I23+TimeFraRetningC!Y23+TimeFraRetningC!AO23+TimeFraRetningC!BE23+TimeFraRetningC!BU23)+(TimeFraRetningD!I23+TimeFraRetningD!Y23+TimeFraRetningD!AO23+TimeFraRetningD!BE23+TimeFraRetningD!BU23)+(TimeFraRetningE!I23+TimeFraRetningE!Y23+TimeFraRetningE!AO23+TimeFraRetningE!BE23+TimeFraRetningE!BU23)</f>
        <v>0</v>
      </c>
      <c r="K23" s="69">
        <f>(TimeFraRetningA!J23+TimeFraRetningA!Z23+TimeFraRetningA!AP23+TimeFraRetningA!BF23+TimeFraRetningA!BV23)+(TimeFraRetningB!J23+TimeFraRetningB!Z23+TimeFraRetningB!AP23+TimeFraRetningB!BF23+TimeFraRetningB!BV23)+(TimeFraRetningC!J23+TimeFraRetningC!Z23+TimeFraRetningC!AP23+TimeFraRetningC!BF23+TimeFraRetningC!BV23)+(TimeFraRetningD!J23+TimeFraRetningD!Z23+TimeFraRetningD!AP23+TimeFraRetningD!BF23+TimeFraRetningD!BV23)+(TimeFraRetningE!J23+TimeFraRetningE!Z23+TimeFraRetningE!AP23+TimeFraRetningE!BF23+TimeFraRetningE!BV23)</f>
        <v>0</v>
      </c>
      <c r="L23" s="70">
        <f t="shared" si="2"/>
        <v>0</v>
      </c>
      <c r="M23" s="69">
        <f>(TimeFraRetningA!L23+TimeFraRetningA!AB23+TimeFraRetningA!AR23+TimeFraRetningA!BH23+TimeFraRetningA!BX23)+(TimeFraRetningB!L23+TimeFraRetningB!AB23+TimeFraRetningB!AR23+TimeFraRetningB!BH23+TimeFraRetningB!BX23)+(TimeFraRetningC!L23+TimeFraRetningC!AB23+TimeFraRetningC!AR23+TimeFraRetningC!BH23+TimeFraRetningC!BX23)+(TimeFraRetningD!L23+TimeFraRetningD!AB23+TimeFraRetningD!AR23+TimeFraRetningD!BH23+TimeFraRetningD!BX23)+(TimeFraRetningE!L23+TimeFraRetningE!AB23+TimeFraRetningE!AR23+TimeFraRetningE!BH23+TimeFraRetningE!BX23)</f>
        <v>0</v>
      </c>
      <c r="N23" s="69">
        <f>(TimeFraRetningA!M23+TimeFraRetningA!AC23+TimeFraRetningA!AS23+TimeFraRetningA!BI23+TimeFraRetningA!BY23)+(TimeFraRetningB!M23+TimeFraRetningB!AC23+TimeFraRetningB!AS23+TimeFraRetningB!BI23+TimeFraRetningB!BY23)+(TimeFraRetningC!M23+TimeFraRetningC!AC23+TimeFraRetningC!AS23+TimeFraRetningC!BI23+TimeFraRetningC!BY23)+(TimeFraRetningD!M23+TimeFraRetningD!AC23+TimeFraRetningD!AS23+TimeFraRetningD!BI23+TimeFraRetningD!BY23)+(TimeFraRetningE!M23+TimeFraRetningE!AC23+TimeFraRetningE!AS23+TimeFraRetningE!BI23+TimeFraRetningE!BY23)</f>
        <v>0</v>
      </c>
      <c r="O23" s="69">
        <f>(TimeFraRetningA!N23+TimeFraRetningA!AD23+TimeFraRetningA!AT23+TimeFraRetningA!BJ23+TimeFraRetningA!BZ23)+(TimeFraRetningB!N23+TimeFraRetningB!AD23+TimeFraRetningB!AT23+TimeFraRetningB!BJ23+TimeFraRetningB!BZ23)+(TimeFraRetningC!N23+TimeFraRetningC!AD23+TimeFraRetningC!AT23+TimeFraRetningC!BJ23+TimeFraRetningC!BZ23)+(TimeFraRetningD!N23+TimeFraRetningD!AD23+TimeFraRetningD!AT23+TimeFraRetningD!BJ23+TimeFraRetningD!BZ23)+(TimeFraRetningE!N23+TimeFraRetningE!AD23+TimeFraRetningE!AT23+TimeFraRetningE!BJ23+TimeFraRetningE!BZ23)</f>
        <v>0</v>
      </c>
      <c r="P23" s="69">
        <f>(TimeFraRetningA!O23+TimeFraRetningA!AE23+TimeFraRetningA!AU23+TimeFraRetningA!BK23+TimeFraRetningA!CA23)+(TimeFraRetningB!O23+TimeFraRetningB!AE23+TimeFraRetningB!AU23+TimeFraRetningB!BK23+TimeFraRetningB!CA23)+(TimeFraRetningC!O23+TimeFraRetningC!AE23+TimeFraRetningC!AU23+TimeFraRetningC!BK23+TimeFraRetningC!CA23)+(TimeFraRetningD!O23+TimeFraRetningD!AE23+TimeFraRetningD!AU23+TimeFraRetningD!BK23+TimeFraRetningD!CA23)+(TimeFraRetningE!O23+TimeFraRetningE!AE23+TimeFraRetningE!AU23+TimeFraRetningE!BK23+TimeFraRetningE!CA23)</f>
        <v>0</v>
      </c>
      <c r="Q23" s="72">
        <f t="shared" si="3"/>
        <v>0</v>
      </c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</row>
    <row r="24" spans="1:44" ht="33" customHeight="1">
      <c r="A24" s="66">
        <v>0.83333333333333803</v>
      </c>
      <c r="B24" s="92">
        <v>0.874999999999999</v>
      </c>
      <c r="C24" s="162">
        <f>TimeFodgængere!E26+TimeFodgængere!M26+TimeFodgængere!U26+TimeFodgængere!AC26+TimeFodgængere!AK26</f>
        <v>0</v>
      </c>
      <c r="D24" s="70">
        <f t="shared" si="0"/>
        <v>0</v>
      </c>
      <c r="E24" s="69">
        <f>(TimeFraRetningA!D24+TimeFraRetningA!T24+TimeFraRetningA!AJ24+TimeFraRetningA!AZ24+TimeFraRetningA!BP24)+(TimeFraRetningB!D24+TimeFraRetningB!T24+TimeFraRetningB!AJ24+TimeFraRetningB!AZ24+TimeFraRetningB!BP24)+(TimeFraRetningC!D24+TimeFraRetningC!T24+TimeFraRetningC!AJ24+TimeFraRetningC!AZ24+TimeFraRetningC!BP24)+(TimeFraRetningD!D24+TimeFraRetningD!T24+TimeFraRetningD!AJ24+TimeFraRetningD!AZ24+TimeFraRetningD!BP24)+(TimeFraRetningE!D24+TimeFraRetningE!T24+TimeFraRetningE!AJ24+TimeFraRetningE!AZ24+TimeFraRetningE!BP24)</f>
        <v>0</v>
      </c>
      <c r="F24" s="69">
        <f>(TimeFraRetningA!E24+TimeFraRetningA!U24+TimeFraRetningA!AK24+TimeFraRetningA!BA24+TimeFraRetningA!BQ24)+(TimeFraRetningB!E24+TimeFraRetningB!U24+TimeFraRetningB!AK24+TimeFraRetningB!BA24+TimeFraRetningB!BQ24)+(TimeFraRetningC!E24+TimeFraRetningC!U24+TimeFraRetningC!AK24+TimeFraRetningC!BA24+TimeFraRetningC!BQ24)+(TimeFraRetningD!E24+TimeFraRetningD!U24+TimeFraRetningD!AK24+TimeFraRetningD!BA24+TimeFraRetningD!BQ24)+(TimeFraRetningE!E24+TimeFraRetningE!U24+TimeFraRetningE!AK24+TimeFraRetningE!BA24+TimeFraRetningE!BQ24)</f>
        <v>0</v>
      </c>
      <c r="G24" s="69">
        <f>(TimeFraRetningA!F24+TimeFraRetningA!V24+TimeFraRetningA!AL24+TimeFraRetningA!BB24+TimeFraRetningA!BR24)+(TimeFraRetningB!F24+TimeFraRetningB!V24+TimeFraRetningB!AL24+TimeFraRetningB!BB24+TimeFraRetningB!BR24)+(TimeFraRetningC!F24+TimeFraRetningC!V24+TimeFraRetningC!AL24+TimeFraRetningC!BB24+TimeFraRetningC!BR24)+(TimeFraRetningD!F24+TimeFraRetningD!V24+TimeFraRetningD!AL24+TimeFraRetningD!BB24+TimeFraRetningD!BR24)+(TimeFraRetningE!F24+TimeFraRetningE!V24+TimeFraRetningE!AL24+TimeFraRetningE!BB24+TimeFraRetningE!BR24)</f>
        <v>0</v>
      </c>
      <c r="H24" s="70">
        <f t="shared" si="1"/>
        <v>0</v>
      </c>
      <c r="I24" s="69">
        <f>(TimeFraRetningA!H24+TimeFraRetningA!X24+TimeFraRetningA!AN24+TimeFraRetningA!BD24+TimeFraRetningA!BT24)+(TimeFraRetningB!H24+TimeFraRetningB!X24+TimeFraRetningB!AN24+TimeFraRetningB!BD24+TimeFraRetningB!BT24)+(TimeFraRetningC!H24+TimeFraRetningC!X24+TimeFraRetningC!AN24+TimeFraRetningC!BD24+TimeFraRetningC!BT24)+(TimeFraRetningD!H24+TimeFraRetningD!X24+TimeFraRetningD!AN24+TimeFraRetningD!BD24+TimeFraRetningD!BT24)+(TimeFraRetningE!H24+TimeFraRetningE!X24+TimeFraRetningE!AN24+TimeFraRetningE!BD24+TimeFraRetningE!BT24)</f>
        <v>0</v>
      </c>
      <c r="J24" s="69">
        <f>(TimeFraRetningA!I24+TimeFraRetningA!Y24+TimeFraRetningA!AO24+TimeFraRetningA!BE24+TimeFraRetningA!BU24)+(TimeFraRetningB!I24+TimeFraRetningB!Y24+TimeFraRetningB!AO24+TimeFraRetningB!BE24+TimeFraRetningB!BU24)+(TimeFraRetningC!I24+TimeFraRetningC!Y24+TimeFraRetningC!AO24+TimeFraRetningC!BE24+TimeFraRetningC!BU24)+(TimeFraRetningD!I24+TimeFraRetningD!Y24+TimeFraRetningD!AO24+TimeFraRetningD!BE24+TimeFraRetningD!BU24)+(TimeFraRetningE!I24+TimeFraRetningE!Y24+TimeFraRetningE!AO24+TimeFraRetningE!BE24+TimeFraRetningE!BU24)</f>
        <v>0</v>
      </c>
      <c r="K24" s="69">
        <f>(TimeFraRetningA!J24+TimeFraRetningA!Z24+TimeFraRetningA!AP24+TimeFraRetningA!BF24+TimeFraRetningA!BV24)+(TimeFraRetningB!J24+TimeFraRetningB!Z24+TimeFraRetningB!AP24+TimeFraRetningB!BF24+TimeFraRetningB!BV24)+(TimeFraRetningC!J24+TimeFraRetningC!Z24+TimeFraRetningC!AP24+TimeFraRetningC!BF24+TimeFraRetningC!BV24)+(TimeFraRetningD!J24+TimeFraRetningD!Z24+TimeFraRetningD!AP24+TimeFraRetningD!BF24+TimeFraRetningD!BV24)+(TimeFraRetningE!J24+TimeFraRetningE!Z24+TimeFraRetningE!AP24+TimeFraRetningE!BF24+TimeFraRetningE!BV24)</f>
        <v>0</v>
      </c>
      <c r="L24" s="70">
        <f t="shared" si="2"/>
        <v>0</v>
      </c>
      <c r="M24" s="69">
        <f>(TimeFraRetningA!L24+TimeFraRetningA!AB24+TimeFraRetningA!AR24+TimeFraRetningA!BH24+TimeFraRetningA!BX24)+(TimeFraRetningB!L24+TimeFraRetningB!AB24+TimeFraRetningB!AR24+TimeFraRetningB!BH24+TimeFraRetningB!BX24)+(TimeFraRetningC!L24+TimeFraRetningC!AB24+TimeFraRetningC!AR24+TimeFraRetningC!BH24+TimeFraRetningC!BX24)+(TimeFraRetningD!L24+TimeFraRetningD!AB24+TimeFraRetningD!AR24+TimeFraRetningD!BH24+TimeFraRetningD!BX24)+(TimeFraRetningE!L24+TimeFraRetningE!AB24+TimeFraRetningE!AR24+TimeFraRetningE!BH24+TimeFraRetningE!BX24)</f>
        <v>0</v>
      </c>
      <c r="N24" s="69">
        <f>(TimeFraRetningA!M24+TimeFraRetningA!AC24+TimeFraRetningA!AS24+TimeFraRetningA!BI24+TimeFraRetningA!BY24)+(TimeFraRetningB!M24+TimeFraRetningB!AC24+TimeFraRetningB!AS24+TimeFraRetningB!BI24+TimeFraRetningB!BY24)+(TimeFraRetningC!M24+TimeFraRetningC!AC24+TimeFraRetningC!AS24+TimeFraRetningC!BI24+TimeFraRetningC!BY24)+(TimeFraRetningD!M24+TimeFraRetningD!AC24+TimeFraRetningD!AS24+TimeFraRetningD!BI24+TimeFraRetningD!BY24)+(TimeFraRetningE!M24+TimeFraRetningE!AC24+TimeFraRetningE!AS24+TimeFraRetningE!BI24+TimeFraRetningE!BY24)</f>
        <v>0</v>
      </c>
      <c r="O24" s="69">
        <f>(TimeFraRetningA!N24+TimeFraRetningA!AD24+TimeFraRetningA!AT24+TimeFraRetningA!BJ24+TimeFraRetningA!BZ24)+(TimeFraRetningB!N24+TimeFraRetningB!AD24+TimeFraRetningB!AT24+TimeFraRetningB!BJ24+TimeFraRetningB!BZ24)+(TimeFraRetningC!N24+TimeFraRetningC!AD24+TimeFraRetningC!AT24+TimeFraRetningC!BJ24+TimeFraRetningC!BZ24)+(TimeFraRetningD!N24+TimeFraRetningD!AD24+TimeFraRetningD!AT24+TimeFraRetningD!BJ24+TimeFraRetningD!BZ24)+(TimeFraRetningE!N24+TimeFraRetningE!AD24+TimeFraRetningE!AT24+TimeFraRetningE!BJ24+TimeFraRetningE!BZ24)</f>
        <v>0</v>
      </c>
      <c r="P24" s="69">
        <f>(TimeFraRetningA!O24+TimeFraRetningA!AE24+TimeFraRetningA!AU24+TimeFraRetningA!BK24+TimeFraRetningA!CA24)+(TimeFraRetningB!O24+TimeFraRetningB!AE24+TimeFraRetningB!AU24+TimeFraRetningB!BK24+TimeFraRetningB!CA24)+(TimeFraRetningC!O24+TimeFraRetningC!AE24+TimeFraRetningC!AU24+TimeFraRetningC!BK24+TimeFraRetningC!CA24)+(TimeFraRetningD!O24+TimeFraRetningD!AE24+TimeFraRetningD!AU24+TimeFraRetningD!BK24+TimeFraRetningD!CA24)+(TimeFraRetningE!O24+TimeFraRetningE!AE24+TimeFraRetningE!AU24+TimeFraRetningE!BK24+TimeFraRetningE!CA24)</f>
        <v>0</v>
      </c>
      <c r="Q24" s="72">
        <f t="shared" si="3"/>
        <v>0</v>
      </c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</row>
    <row r="25" spans="1:44" ht="33" customHeight="1">
      <c r="A25" s="66">
        <v>0.875000000000005</v>
      </c>
      <c r="B25" s="92">
        <v>0.91666666666666596</v>
      </c>
      <c r="C25" s="162">
        <f>TimeFodgængere!E27+TimeFodgængere!M27+TimeFodgængere!U27+TimeFodgængere!AC27+TimeFodgængere!AK27</f>
        <v>0</v>
      </c>
      <c r="D25" s="70">
        <f t="shared" si="0"/>
        <v>0</v>
      </c>
      <c r="E25" s="69">
        <f>(TimeFraRetningA!D25+TimeFraRetningA!T25+TimeFraRetningA!AJ25+TimeFraRetningA!AZ25+TimeFraRetningA!BP25)+(TimeFraRetningB!D25+TimeFraRetningB!T25+TimeFraRetningB!AJ25+TimeFraRetningB!AZ25+TimeFraRetningB!BP25)+(TimeFraRetningC!D25+TimeFraRetningC!T25+TimeFraRetningC!AJ25+TimeFraRetningC!AZ25+TimeFraRetningC!BP25)+(TimeFraRetningD!D25+TimeFraRetningD!T25+TimeFraRetningD!AJ25+TimeFraRetningD!AZ25+TimeFraRetningD!BP25)+(TimeFraRetningE!D25+TimeFraRetningE!T25+TimeFraRetningE!AJ25+TimeFraRetningE!AZ25+TimeFraRetningE!BP25)</f>
        <v>0</v>
      </c>
      <c r="F25" s="69">
        <f>(TimeFraRetningA!E25+TimeFraRetningA!U25+TimeFraRetningA!AK25+TimeFraRetningA!BA25+TimeFraRetningA!BQ25)+(TimeFraRetningB!E25+TimeFraRetningB!U25+TimeFraRetningB!AK25+TimeFraRetningB!BA25+TimeFraRetningB!BQ25)+(TimeFraRetningC!E25+TimeFraRetningC!U25+TimeFraRetningC!AK25+TimeFraRetningC!BA25+TimeFraRetningC!BQ25)+(TimeFraRetningD!E25+TimeFraRetningD!U25+TimeFraRetningD!AK25+TimeFraRetningD!BA25+TimeFraRetningD!BQ25)+(TimeFraRetningE!E25+TimeFraRetningE!U25+TimeFraRetningE!AK25+TimeFraRetningE!BA25+TimeFraRetningE!BQ25)</f>
        <v>0</v>
      </c>
      <c r="G25" s="69">
        <f>(TimeFraRetningA!F25+TimeFraRetningA!V25+TimeFraRetningA!AL25+TimeFraRetningA!BB25+TimeFraRetningA!BR25)+(TimeFraRetningB!F25+TimeFraRetningB!V25+TimeFraRetningB!AL25+TimeFraRetningB!BB25+TimeFraRetningB!BR25)+(TimeFraRetningC!F25+TimeFraRetningC!V25+TimeFraRetningC!AL25+TimeFraRetningC!BB25+TimeFraRetningC!BR25)+(TimeFraRetningD!F25+TimeFraRetningD!V25+TimeFraRetningD!AL25+TimeFraRetningD!BB25+TimeFraRetningD!BR25)+(TimeFraRetningE!F25+TimeFraRetningE!V25+TimeFraRetningE!AL25+TimeFraRetningE!BB25+TimeFraRetningE!BR25)</f>
        <v>0</v>
      </c>
      <c r="H25" s="70">
        <f t="shared" si="1"/>
        <v>0</v>
      </c>
      <c r="I25" s="69">
        <f>(TimeFraRetningA!H25+TimeFraRetningA!X25+TimeFraRetningA!AN25+TimeFraRetningA!BD25+TimeFraRetningA!BT25)+(TimeFraRetningB!H25+TimeFraRetningB!X25+TimeFraRetningB!AN25+TimeFraRetningB!BD25+TimeFraRetningB!BT25)+(TimeFraRetningC!H25+TimeFraRetningC!X25+TimeFraRetningC!AN25+TimeFraRetningC!BD25+TimeFraRetningC!BT25)+(TimeFraRetningD!H25+TimeFraRetningD!X25+TimeFraRetningD!AN25+TimeFraRetningD!BD25+TimeFraRetningD!BT25)+(TimeFraRetningE!H25+TimeFraRetningE!X25+TimeFraRetningE!AN25+TimeFraRetningE!BD25+TimeFraRetningE!BT25)</f>
        <v>0</v>
      </c>
      <c r="J25" s="69">
        <f>(TimeFraRetningA!I25+TimeFraRetningA!Y25+TimeFraRetningA!AO25+TimeFraRetningA!BE25+TimeFraRetningA!BU25)+(TimeFraRetningB!I25+TimeFraRetningB!Y25+TimeFraRetningB!AO25+TimeFraRetningB!BE25+TimeFraRetningB!BU25)+(TimeFraRetningC!I25+TimeFraRetningC!Y25+TimeFraRetningC!AO25+TimeFraRetningC!BE25+TimeFraRetningC!BU25)+(TimeFraRetningD!I25+TimeFraRetningD!Y25+TimeFraRetningD!AO25+TimeFraRetningD!BE25+TimeFraRetningD!BU25)+(TimeFraRetningE!I25+TimeFraRetningE!Y25+TimeFraRetningE!AO25+TimeFraRetningE!BE25+TimeFraRetningE!BU25)</f>
        <v>0</v>
      </c>
      <c r="K25" s="69">
        <f>(TimeFraRetningA!J25+TimeFraRetningA!Z25+TimeFraRetningA!AP25+TimeFraRetningA!BF25+TimeFraRetningA!BV25)+(TimeFraRetningB!J25+TimeFraRetningB!Z25+TimeFraRetningB!AP25+TimeFraRetningB!BF25+TimeFraRetningB!BV25)+(TimeFraRetningC!J25+TimeFraRetningC!Z25+TimeFraRetningC!AP25+TimeFraRetningC!BF25+TimeFraRetningC!BV25)+(TimeFraRetningD!J25+TimeFraRetningD!Z25+TimeFraRetningD!AP25+TimeFraRetningD!BF25+TimeFraRetningD!BV25)+(TimeFraRetningE!J25+TimeFraRetningE!Z25+TimeFraRetningE!AP25+TimeFraRetningE!BF25+TimeFraRetningE!BV25)</f>
        <v>0</v>
      </c>
      <c r="L25" s="70">
        <f t="shared" si="2"/>
        <v>0</v>
      </c>
      <c r="M25" s="69">
        <f>(TimeFraRetningA!L25+TimeFraRetningA!AB25+TimeFraRetningA!AR25+TimeFraRetningA!BH25+TimeFraRetningA!BX25)+(TimeFraRetningB!L25+TimeFraRetningB!AB25+TimeFraRetningB!AR25+TimeFraRetningB!BH25+TimeFraRetningB!BX25)+(TimeFraRetningC!L25+TimeFraRetningC!AB25+TimeFraRetningC!AR25+TimeFraRetningC!BH25+TimeFraRetningC!BX25)+(TimeFraRetningD!L25+TimeFraRetningD!AB25+TimeFraRetningD!AR25+TimeFraRetningD!BH25+TimeFraRetningD!BX25)+(TimeFraRetningE!L25+TimeFraRetningE!AB25+TimeFraRetningE!AR25+TimeFraRetningE!BH25+TimeFraRetningE!BX25)</f>
        <v>0</v>
      </c>
      <c r="N25" s="69">
        <f>(TimeFraRetningA!M25+TimeFraRetningA!AC25+TimeFraRetningA!AS25+TimeFraRetningA!BI25+TimeFraRetningA!BY25)+(TimeFraRetningB!M25+TimeFraRetningB!AC25+TimeFraRetningB!AS25+TimeFraRetningB!BI25+TimeFraRetningB!BY25)+(TimeFraRetningC!M25+TimeFraRetningC!AC25+TimeFraRetningC!AS25+TimeFraRetningC!BI25+TimeFraRetningC!BY25)+(TimeFraRetningD!M25+TimeFraRetningD!AC25+TimeFraRetningD!AS25+TimeFraRetningD!BI25+TimeFraRetningD!BY25)+(TimeFraRetningE!M25+TimeFraRetningE!AC25+TimeFraRetningE!AS25+TimeFraRetningE!BI25+TimeFraRetningE!BY25)</f>
        <v>0</v>
      </c>
      <c r="O25" s="69">
        <f>(TimeFraRetningA!N25+TimeFraRetningA!AD25+TimeFraRetningA!AT25+TimeFraRetningA!BJ25+TimeFraRetningA!BZ25)+(TimeFraRetningB!N25+TimeFraRetningB!AD25+TimeFraRetningB!AT25+TimeFraRetningB!BJ25+TimeFraRetningB!BZ25)+(TimeFraRetningC!N25+TimeFraRetningC!AD25+TimeFraRetningC!AT25+TimeFraRetningC!BJ25+TimeFraRetningC!BZ25)+(TimeFraRetningD!N25+TimeFraRetningD!AD25+TimeFraRetningD!AT25+TimeFraRetningD!BJ25+TimeFraRetningD!BZ25)+(TimeFraRetningE!N25+TimeFraRetningE!AD25+TimeFraRetningE!AT25+TimeFraRetningE!BJ25+TimeFraRetningE!BZ25)</f>
        <v>0</v>
      </c>
      <c r="P25" s="69">
        <f>(TimeFraRetningA!O25+TimeFraRetningA!AE25+TimeFraRetningA!AU25+TimeFraRetningA!BK25+TimeFraRetningA!CA25)+(TimeFraRetningB!O25+TimeFraRetningB!AE25+TimeFraRetningB!AU25+TimeFraRetningB!BK25+TimeFraRetningB!CA25)+(TimeFraRetningC!O25+TimeFraRetningC!AE25+TimeFraRetningC!AU25+TimeFraRetningC!BK25+TimeFraRetningC!CA25)+(TimeFraRetningD!O25+TimeFraRetningD!AE25+TimeFraRetningD!AU25+TimeFraRetningD!BK25+TimeFraRetningD!CA25)+(TimeFraRetningE!O25+TimeFraRetningE!AE25+TimeFraRetningE!AU25+TimeFraRetningE!BK25+TimeFraRetningE!CA25)</f>
        <v>0</v>
      </c>
      <c r="Q25" s="72">
        <f t="shared" si="3"/>
        <v>0</v>
      </c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  <c r="AP25" s="67"/>
      <c r="AQ25" s="67"/>
      <c r="AR25" s="67"/>
    </row>
    <row r="26" spans="1:44" ht="33" customHeight="1">
      <c r="A26" s="66">
        <v>0.91666666666667196</v>
      </c>
      <c r="B26" s="92">
        <v>0.95833333333333304</v>
      </c>
      <c r="C26" s="162">
        <f>TimeFodgængere!E28+TimeFodgængere!M28+TimeFodgængere!U28+TimeFodgængere!AC28+TimeFodgængere!AK28</f>
        <v>0</v>
      </c>
      <c r="D26" s="70">
        <f t="shared" si="0"/>
        <v>0</v>
      </c>
      <c r="E26" s="69">
        <f>(TimeFraRetningA!D26+TimeFraRetningA!T26+TimeFraRetningA!AJ26+TimeFraRetningA!AZ26+TimeFraRetningA!BP26)+(TimeFraRetningB!D26+TimeFraRetningB!T26+TimeFraRetningB!AJ26+TimeFraRetningB!AZ26+TimeFraRetningB!BP26)+(TimeFraRetningC!D26+TimeFraRetningC!T26+TimeFraRetningC!AJ26+TimeFraRetningC!AZ26+TimeFraRetningC!BP26)+(TimeFraRetningD!D26+TimeFraRetningD!T26+TimeFraRetningD!AJ26+TimeFraRetningD!AZ26+TimeFraRetningD!BP26)+(TimeFraRetningE!D26+TimeFraRetningE!T26+TimeFraRetningE!AJ26+TimeFraRetningE!AZ26+TimeFraRetningE!BP26)</f>
        <v>0</v>
      </c>
      <c r="F26" s="69">
        <f>(TimeFraRetningA!E26+TimeFraRetningA!U26+TimeFraRetningA!AK26+TimeFraRetningA!BA26+TimeFraRetningA!BQ26)+(TimeFraRetningB!E26+TimeFraRetningB!U26+TimeFraRetningB!AK26+TimeFraRetningB!BA26+TimeFraRetningB!BQ26)+(TimeFraRetningC!E26+TimeFraRetningC!U26+TimeFraRetningC!AK26+TimeFraRetningC!BA26+TimeFraRetningC!BQ26)+(TimeFraRetningD!E26+TimeFraRetningD!U26+TimeFraRetningD!AK26+TimeFraRetningD!BA26+TimeFraRetningD!BQ26)+(TimeFraRetningE!E26+TimeFraRetningE!U26+TimeFraRetningE!AK26+TimeFraRetningE!BA26+TimeFraRetningE!BQ26)</f>
        <v>0</v>
      </c>
      <c r="G26" s="69">
        <f>(TimeFraRetningA!F26+TimeFraRetningA!V26+TimeFraRetningA!AL26+TimeFraRetningA!BB26+TimeFraRetningA!BR26)+(TimeFraRetningB!F26+TimeFraRetningB!V26+TimeFraRetningB!AL26+TimeFraRetningB!BB26+TimeFraRetningB!BR26)+(TimeFraRetningC!F26+TimeFraRetningC!V26+TimeFraRetningC!AL26+TimeFraRetningC!BB26+TimeFraRetningC!BR26)+(TimeFraRetningD!F26+TimeFraRetningD!V26+TimeFraRetningD!AL26+TimeFraRetningD!BB26+TimeFraRetningD!BR26)+(TimeFraRetningE!F26+TimeFraRetningE!V26+TimeFraRetningE!AL26+TimeFraRetningE!BB26+TimeFraRetningE!BR26)</f>
        <v>0</v>
      </c>
      <c r="H26" s="70">
        <f t="shared" si="1"/>
        <v>0</v>
      </c>
      <c r="I26" s="69">
        <f>(TimeFraRetningA!H26+TimeFraRetningA!X26+TimeFraRetningA!AN26+TimeFraRetningA!BD26+TimeFraRetningA!BT26)+(TimeFraRetningB!H26+TimeFraRetningB!X26+TimeFraRetningB!AN26+TimeFraRetningB!BD26+TimeFraRetningB!BT26)+(TimeFraRetningC!H26+TimeFraRetningC!X26+TimeFraRetningC!AN26+TimeFraRetningC!BD26+TimeFraRetningC!BT26)+(TimeFraRetningD!H26+TimeFraRetningD!X26+TimeFraRetningD!AN26+TimeFraRetningD!BD26+TimeFraRetningD!BT26)+(TimeFraRetningE!H26+TimeFraRetningE!X26+TimeFraRetningE!AN26+TimeFraRetningE!BD26+TimeFraRetningE!BT26)</f>
        <v>0</v>
      </c>
      <c r="J26" s="69">
        <f>(TimeFraRetningA!I26+TimeFraRetningA!Y26+TimeFraRetningA!AO26+TimeFraRetningA!BE26+TimeFraRetningA!BU26)+(TimeFraRetningB!I26+TimeFraRetningB!Y26+TimeFraRetningB!AO26+TimeFraRetningB!BE26+TimeFraRetningB!BU26)+(TimeFraRetningC!I26+TimeFraRetningC!Y26+TimeFraRetningC!AO26+TimeFraRetningC!BE26+TimeFraRetningC!BU26)+(TimeFraRetningD!I26+TimeFraRetningD!Y26+TimeFraRetningD!AO26+TimeFraRetningD!BE26+TimeFraRetningD!BU26)+(TimeFraRetningE!I26+TimeFraRetningE!Y26+TimeFraRetningE!AO26+TimeFraRetningE!BE26+TimeFraRetningE!BU26)</f>
        <v>0</v>
      </c>
      <c r="K26" s="69">
        <f>(TimeFraRetningA!J26+TimeFraRetningA!Z26+TimeFraRetningA!AP26+TimeFraRetningA!BF26+TimeFraRetningA!BV26)+(TimeFraRetningB!J26+TimeFraRetningB!Z26+TimeFraRetningB!AP26+TimeFraRetningB!BF26+TimeFraRetningB!BV26)+(TimeFraRetningC!J26+TimeFraRetningC!Z26+TimeFraRetningC!AP26+TimeFraRetningC!BF26+TimeFraRetningC!BV26)+(TimeFraRetningD!J26+TimeFraRetningD!Z26+TimeFraRetningD!AP26+TimeFraRetningD!BF26+TimeFraRetningD!BV26)+(TimeFraRetningE!J26+TimeFraRetningE!Z26+TimeFraRetningE!AP26+TimeFraRetningE!BF26+TimeFraRetningE!BV26)</f>
        <v>0</v>
      </c>
      <c r="L26" s="70">
        <f t="shared" si="2"/>
        <v>0</v>
      </c>
      <c r="M26" s="69">
        <f>(TimeFraRetningA!L26+TimeFraRetningA!AB26+TimeFraRetningA!AR26+TimeFraRetningA!BH26+TimeFraRetningA!BX26)+(TimeFraRetningB!L26+TimeFraRetningB!AB26+TimeFraRetningB!AR26+TimeFraRetningB!BH26+TimeFraRetningB!BX26)+(TimeFraRetningC!L26+TimeFraRetningC!AB26+TimeFraRetningC!AR26+TimeFraRetningC!BH26+TimeFraRetningC!BX26)+(TimeFraRetningD!L26+TimeFraRetningD!AB26+TimeFraRetningD!AR26+TimeFraRetningD!BH26+TimeFraRetningD!BX26)+(TimeFraRetningE!L26+TimeFraRetningE!AB26+TimeFraRetningE!AR26+TimeFraRetningE!BH26+TimeFraRetningE!BX26)</f>
        <v>0</v>
      </c>
      <c r="N26" s="69">
        <f>(TimeFraRetningA!M26+TimeFraRetningA!AC26+TimeFraRetningA!AS26+TimeFraRetningA!BI26+TimeFraRetningA!BY26)+(TimeFraRetningB!M26+TimeFraRetningB!AC26+TimeFraRetningB!AS26+TimeFraRetningB!BI26+TimeFraRetningB!BY26)+(TimeFraRetningC!M26+TimeFraRetningC!AC26+TimeFraRetningC!AS26+TimeFraRetningC!BI26+TimeFraRetningC!BY26)+(TimeFraRetningD!M26+TimeFraRetningD!AC26+TimeFraRetningD!AS26+TimeFraRetningD!BI26+TimeFraRetningD!BY26)+(TimeFraRetningE!M26+TimeFraRetningE!AC26+TimeFraRetningE!AS26+TimeFraRetningE!BI26+TimeFraRetningE!BY26)</f>
        <v>0</v>
      </c>
      <c r="O26" s="69">
        <f>(TimeFraRetningA!N26+TimeFraRetningA!AD26+TimeFraRetningA!AT26+TimeFraRetningA!BJ26+TimeFraRetningA!BZ26)+(TimeFraRetningB!N26+TimeFraRetningB!AD26+TimeFraRetningB!AT26+TimeFraRetningB!BJ26+TimeFraRetningB!BZ26)+(TimeFraRetningC!N26+TimeFraRetningC!AD26+TimeFraRetningC!AT26+TimeFraRetningC!BJ26+TimeFraRetningC!BZ26)+(TimeFraRetningD!N26+TimeFraRetningD!AD26+TimeFraRetningD!AT26+TimeFraRetningD!BJ26+TimeFraRetningD!BZ26)+(TimeFraRetningE!N26+TimeFraRetningE!AD26+TimeFraRetningE!AT26+TimeFraRetningE!BJ26+TimeFraRetningE!BZ26)</f>
        <v>0</v>
      </c>
      <c r="P26" s="69">
        <f>(TimeFraRetningA!O26+TimeFraRetningA!AE26+TimeFraRetningA!AU26+TimeFraRetningA!BK26+TimeFraRetningA!CA26)+(TimeFraRetningB!O26+TimeFraRetningB!AE26+TimeFraRetningB!AU26+TimeFraRetningB!BK26+TimeFraRetningB!CA26)+(TimeFraRetningC!O26+TimeFraRetningC!AE26+TimeFraRetningC!AU26+TimeFraRetningC!BK26+TimeFraRetningC!CA26)+(TimeFraRetningD!O26+TimeFraRetningD!AE26+TimeFraRetningD!AU26+TimeFraRetningD!BK26+TimeFraRetningD!CA26)+(TimeFraRetningE!O26+TimeFraRetningE!AE26+TimeFraRetningE!AU26+TimeFraRetningE!BK26+TimeFraRetningE!CA26)</f>
        <v>0</v>
      </c>
      <c r="Q26" s="72">
        <f t="shared" si="3"/>
        <v>0</v>
      </c>
      <c r="R26" s="67"/>
      <c r="S26" s="67"/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7"/>
      <c r="AJ26" s="67"/>
      <c r="AK26" s="67"/>
      <c r="AL26" s="67"/>
      <c r="AM26" s="67"/>
      <c r="AN26" s="67"/>
      <c r="AO26" s="67"/>
      <c r="AP26" s="67"/>
      <c r="AQ26" s="67"/>
      <c r="AR26" s="67"/>
    </row>
    <row r="27" spans="1:44" ht="33" customHeight="1">
      <c r="A27" s="66">
        <v>0.95833333333333903</v>
      </c>
      <c r="B27" s="92">
        <v>1</v>
      </c>
      <c r="C27" s="162">
        <f>TimeFodgængere!E29+TimeFodgængere!M29+TimeFodgængere!U29+TimeFodgængere!AC29+TimeFodgængere!AK29</f>
        <v>0</v>
      </c>
      <c r="D27" s="70">
        <f t="shared" si="0"/>
        <v>0</v>
      </c>
      <c r="E27" s="69">
        <f>(TimeFraRetningA!D27+TimeFraRetningA!T27+TimeFraRetningA!AJ27+TimeFraRetningA!AZ27+TimeFraRetningA!BP27)+(TimeFraRetningB!D27+TimeFraRetningB!T27+TimeFraRetningB!AJ27+TimeFraRetningB!AZ27+TimeFraRetningB!BP27)+(TimeFraRetningC!D27+TimeFraRetningC!T27+TimeFraRetningC!AJ27+TimeFraRetningC!AZ27+TimeFraRetningC!BP27)+(TimeFraRetningD!D27+TimeFraRetningD!T27+TimeFraRetningD!AJ27+TimeFraRetningD!AZ27+TimeFraRetningD!BP27)+(TimeFraRetningE!D27+TimeFraRetningE!T27+TimeFraRetningE!AJ27+TimeFraRetningE!AZ27+TimeFraRetningE!BP27)</f>
        <v>0</v>
      </c>
      <c r="F27" s="69">
        <f>(TimeFraRetningA!E27+TimeFraRetningA!U27+TimeFraRetningA!AK27+TimeFraRetningA!BA27+TimeFraRetningA!BQ27)+(TimeFraRetningB!E27+TimeFraRetningB!U27+TimeFraRetningB!AK27+TimeFraRetningB!BA27+TimeFraRetningB!BQ27)+(TimeFraRetningC!E27+TimeFraRetningC!U27+TimeFraRetningC!AK27+TimeFraRetningC!BA27+TimeFraRetningC!BQ27)+(TimeFraRetningD!E27+TimeFraRetningD!U27+TimeFraRetningD!AK27+TimeFraRetningD!BA27+TimeFraRetningD!BQ27)+(TimeFraRetningE!E27+TimeFraRetningE!U27+TimeFraRetningE!AK27+TimeFraRetningE!BA27+TimeFraRetningE!BQ27)</f>
        <v>0</v>
      </c>
      <c r="G27" s="69">
        <f>(TimeFraRetningA!F27+TimeFraRetningA!V27+TimeFraRetningA!AL27+TimeFraRetningA!BB27+TimeFraRetningA!BR27)+(TimeFraRetningB!F27+TimeFraRetningB!V27+TimeFraRetningB!AL27+TimeFraRetningB!BB27+TimeFraRetningB!BR27)+(TimeFraRetningC!F27+TimeFraRetningC!V27+TimeFraRetningC!AL27+TimeFraRetningC!BB27+TimeFraRetningC!BR27)+(TimeFraRetningD!F27+TimeFraRetningD!V27+TimeFraRetningD!AL27+TimeFraRetningD!BB27+TimeFraRetningD!BR27)+(TimeFraRetningE!F27+TimeFraRetningE!V27+TimeFraRetningE!AL27+TimeFraRetningE!BB27+TimeFraRetningE!BR27)</f>
        <v>0</v>
      </c>
      <c r="H27" s="70">
        <f t="shared" si="1"/>
        <v>0</v>
      </c>
      <c r="I27" s="69">
        <f>(TimeFraRetningA!H27+TimeFraRetningA!X27+TimeFraRetningA!AN27+TimeFraRetningA!BD27+TimeFraRetningA!BT27)+(TimeFraRetningB!H27+TimeFraRetningB!X27+TimeFraRetningB!AN27+TimeFraRetningB!BD27+TimeFraRetningB!BT27)+(TimeFraRetningC!H27+TimeFraRetningC!X27+TimeFraRetningC!AN27+TimeFraRetningC!BD27+TimeFraRetningC!BT27)+(TimeFraRetningD!H27+TimeFraRetningD!X27+TimeFraRetningD!AN27+TimeFraRetningD!BD27+TimeFraRetningD!BT27)+(TimeFraRetningE!H27+TimeFraRetningE!X27+TimeFraRetningE!AN27+TimeFraRetningE!BD27+TimeFraRetningE!BT27)</f>
        <v>0</v>
      </c>
      <c r="J27" s="69">
        <f>(TimeFraRetningA!I27+TimeFraRetningA!Y27+TimeFraRetningA!AO27+TimeFraRetningA!BE27+TimeFraRetningA!BU27)+(TimeFraRetningB!I27+TimeFraRetningB!Y27+TimeFraRetningB!AO27+TimeFraRetningB!BE27+TimeFraRetningB!BU27)+(TimeFraRetningC!I27+TimeFraRetningC!Y27+TimeFraRetningC!AO27+TimeFraRetningC!BE27+TimeFraRetningC!BU27)+(TimeFraRetningD!I27+TimeFraRetningD!Y27+TimeFraRetningD!AO27+TimeFraRetningD!BE27+TimeFraRetningD!BU27)+(TimeFraRetningE!I27+TimeFraRetningE!Y27+TimeFraRetningE!AO27+TimeFraRetningE!BE27+TimeFraRetningE!BU27)</f>
        <v>0</v>
      </c>
      <c r="K27" s="69">
        <f>(TimeFraRetningA!J27+TimeFraRetningA!Z27+TimeFraRetningA!AP27+TimeFraRetningA!BF27+TimeFraRetningA!BV27)+(TimeFraRetningB!J27+TimeFraRetningB!Z27+TimeFraRetningB!AP27+TimeFraRetningB!BF27+TimeFraRetningB!BV27)+(TimeFraRetningC!J27+TimeFraRetningC!Z27+TimeFraRetningC!AP27+TimeFraRetningC!BF27+TimeFraRetningC!BV27)+(TimeFraRetningD!J27+TimeFraRetningD!Z27+TimeFraRetningD!AP27+TimeFraRetningD!BF27+TimeFraRetningD!BV27)+(TimeFraRetningE!J27+TimeFraRetningE!Z27+TimeFraRetningE!AP27+TimeFraRetningE!BF27+TimeFraRetningE!BV27)</f>
        <v>0</v>
      </c>
      <c r="L27" s="70">
        <f t="shared" si="2"/>
        <v>0</v>
      </c>
      <c r="M27" s="69">
        <f>(TimeFraRetningA!L27+TimeFraRetningA!AB27+TimeFraRetningA!AR27+TimeFraRetningA!BH27+TimeFraRetningA!BX27)+(TimeFraRetningB!L27+TimeFraRetningB!AB27+TimeFraRetningB!AR27+TimeFraRetningB!BH27+TimeFraRetningB!BX27)+(TimeFraRetningC!L27+TimeFraRetningC!AB27+TimeFraRetningC!AR27+TimeFraRetningC!BH27+TimeFraRetningC!BX27)+(TimeFraRetningD!L27+TimeFraRetningD!AB27+TimeFraRetningD!AR27+TimeFraRetningD!BH27+TimeFraRetningD!BX27)+(TimeFraRetningE!L27+TimeFraRetningE!AB27+TimeFraRetningE!AR27+TimeFraRetningE!BH27+TimeFraRetningE!BX27)</f>
        <v>0</v>
      </c>
      <c r="N27" s="69">
        <f>(TimeFraRetningA!M27+TimeFraRetningA!AC27+TimeFraRetningA!AS27+TimeFraRetningA!BI27+TimeFraRetningA!BY27)+(TimeFraRetningB!M27+TimeFraRetningB!AC27+TimeFraRetningB!AS27+TimeFraRetningB!BI27+TimeFraRetningB!BY27)+(TimeFraRetningC!M27+TimeFraRetningC!AC27+TimeFraRetningC!AS27+TimeFraRetningC!BI27+TimeFraRetningC!BY27)+(TimeFraRetningD!M27+TimeFraRetningD!AC27+TimeFraRetningD!AS27+TimeFraRetningD!BI27+TimeFraRetningD!BY27)+(TimeFraRetningE!M27+TimeFraRetningE!AC27+TimeFraRetningE!AS27+TimeFraRetningE!BI27+TimeFraRetningE!BY27)</f>
        <v>0</v>
      </c>
      <c r="O27" s="69">
        <f>(TimeFraRetningA!N27+TimeFraRetningA!AD27+TimeFraRetningA!AT27+TimeFraRetningA!BJ27+TimeFraRetningA!BZ27)+(TimeFraRetningB!N27+TimeFraRetningB!AD27+TimeFraRetningB!AT27+TimeFraRetningB!BJ27+TimeFraRetningB!BZ27)+(TimeFraRetningC!N27+TimeFraRetningC!AD27+TimeFraRetningC!AT27+TimeFraRetningC!BJ27+TimeFraRetningC!BZ27)+(TimeFraRetningD!N27+TimeFraRetningD!AD27+TimeFraRetningD!AT27+TimeFraRetningD!BJ27+TimeFraRetningD!BZ27)+(TimeFraRetningE!N27+TimeFraRetningE!AD27+TimeFraRetningE!AT27+TimeFraRetningE!BJ27+TimeFraRetningE!BZ27)</f>
        <v>0</v>
      </c>
      <c r="P27" s="69">
        <f>(TimeFraRetningA!O27+TimeFraRetningA!AE27+TimeFraRetningA!AU27+TimeFraRetningA!BK27+TimeFraRetningA!CA27)+(TimeFraRetningB!O27+TimeFraRetningB!AE27+TimeFraRetningB!AU27+TimeFraRetningB!BK27+TimeFraRetningB!CA27)+(TimeFraRetningC!O27+TimeFraRetningC!AE27+TimeFraRetningC!AU27+TimeFraRetningC!BK27+TimeFraRetningC!CA27)+(TimeFraRetningD!O27+TimeFraRetningD!AE27+TimeFraRetningD!AU27+TimeFraRetningD!BK27+TimeFraRetningD!CA27)+(TimeFraRetningE!O27+TimeFraRetningE!AE27+TimeFraRetningE!AU27+TimeFraRetningE!BK27+TimeFraRetningE!CA27)</f>
        <v>0</v>
      </c>
      <c r="Q27" s="72">
        <f t="shared" si="3"/>
        <v>0</v>
      </c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7"/>
      <c r="AJ27" s="67"/>
      <c r="AK27" s="67"/>
      <c r="AL27" s="67"/>
      <c r="AM27" s="67"/>
      <c r="AN27" s="67"/>
      <c r="AO27" s="67"/>
      <c r="AP27" s="67"/>
      <c r="AQ27" s="67"/>
      <c r="AR27" s="67"/>
    </row>
    <row r="28" spans="1:44" ht="16.5" thickBot="1">
      <c r="A28" s="284" t="s">
        <v>21</v>
      </c>
      <c r="B28" s="285"/>
      <c r="C28" s="71">
        <f>SUM(C4:C27)</f>
        <v>5231</v>
      </c>
      <c r="D28" s="71">
        <f>SUM(D4:D27)</f>
        <v>4979</v>
      </c>
      <c r="E28" s="71">
        <f>SUM(E4:E27)</f>
        <v>4856</v>
      </c>
      <c r="F28" s="71">
        <f t="shared" ref="F28:Q28" si="4">SUM(F4:F27)</f>
        <v>58</v>
      </c>
      <c r="G28" s="71">
        <f t="shared" si="4"/>
        <v>65</v>
      </c>
      <c r="H28" s="71">
        <f t="shared" si="4"/>
        <v>10190</v>
      </c>
      <c r="I28" s="71">
        <f t="shared" si="4"/>
        <v>8705</v>
      </c>
      <c r="J28" s="71">
        <f t="shared" si="4"/>
        <v>910</v>
      </c>
      <c r="K28" s="71">
        <f t="shared" si="4"/>
        <v>105</v>
      </c>
      <c r="L28" s="71">
        <f t="shared" si="4"/>
        <v>9720</v>
      </c>
      <c r="M28" s="71">
        <f t="shared" si="4"/>
        <v>84</v>
      </c>
      <c r="N28" s="71">
        <f t="shared" si="4"/>
        <v>85</v>
      </c>
      <c r="O28" s="71">
        <f t="shared" si="4"/>
        <v>45</v>
      </c>
      <c r="P28" s="71">
        <f t="shared" si="4"/>
        <v>256</v>
      </c>
      <c r="Q28" s="71">
        <f t="shared" si="4"/>
        <v>470</v>
      </c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  <c r="AP28" s="67"/>
      <c r="AQ28" s="67"/>
      <c r="AR28" s="67"/>
    </row>
    <row r="29" spans="1:44">
      <c r="A29" s="67"/>
      <c r="B29" s="67"/>
      <c r="C29" s="67"/>
      <c r="D29" s="67"/>
      <c r="E29" s="67"/>
      <c r="F29" s="67"/>
      <c r="G29" s="67"/>
      <c r="H29" s="67"/>
      <c r="I29" s="67"/>
      <c r="J29" s="67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7"/>
      <c r="AJ29" s="67"/>
      <c r="AK29" s="67"/>
      <c r="AL29" s="67"/>
      <c r="AM29" s="67"/>
      <c r="AN29" s="67"/>
      <c r="AO29" s="67"/>
      <c r="AP29" s="67"/>
      <c r="AQ29" s="67"/>
      <c r="AR29" s="67"/>
    </row>
    <row r="30" spans="1:44">
      <c r="A30" s="67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</row>
    <row r="31" spans="1:44" ht="13.5" thickBot="1">
      <c r="A31" s="67"/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</row>
    <row r="32" spans="1:44" ht="16.5" thickBot="1">
      <c r="A32" s="67"/>
      <c r="B32" s="67"/>
      <c r="C32" s="298" t="s">
        <v>14</v>
      </c>
      <c r="D32" s="299"/>
      <c r="E32" s="94">
        <f>D28</f>
        <v>4979</v>
      </c>
      <c r="F32" s="93"/>
      <c r="G32" s="296" t="s">
        <v>15</v>
      </c>
      <c r="H32" s="297"/>
      <c r="I32" s="96">
        <f>H28</f>
        <v>10190</v>
      </c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</row>
    <row r="33" spans="1:44" ht="16.5" thickBot="1">
      <c r="A33" s="67"/>
      <c r="B33" s="67"/>
      <c r="C33" s="296" t="s">
        <v>16</v>
      </c>
      <c r="D33" s="300"/>
      <c r="E33" s="95"/>
      <c r="F33" s="67"/>
      <c r="G33" s="296" t="s">
        <v>17</v>
      </c>
      <c r="H33" s="297"/>
      <c r="I33" s="97"/>
      <c r="J33" s="67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  <c r="AP33" s="67"/>
      <c r="AQ33" s="67"/>
      <c r="AR33" s="67"/>
    </row>
    <row r="34" spans="1:44" ht="16.5" thickBot="1">
      <c r="A34" s="67"/>
      <c r="B34" s="67"/>
      <c r="C34" s="296" t="s">
        <v>18</v>
      </c>
      <c r="D34" s="300"/>
      <c r="E34" s="95"/>
      <c r="F34" s="67"/>
      <c r="G34" s="296" t="s">
        <v>19</v>
      </c>
      <c r="H34" s="297"/>
      <c r="I34" s="97"/>
      <c r="J34" s="67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  <c r="AP34" s="67"/>
      <c r="AQ34" s="67"/>
      <c r="AR34" s="67"/>
    </row>
    <row r="35" spans="1:44">
      <c r="A35" s="67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  <c r="AD35" s="67"/>
      <c r="AE35" s="67"/>
      <c r="AF35" s="67"/>
      <c r="AG35" s="67"/>
      <c r="AH35" s="67"/>
      <c r="AI35" s="67"/>
      <c r="AJ35" s="67"/>
      <c r="AK35" s="67"/>
      <c r="AL35" s="67"/>
      <c r="AM35" s="67"/>
      <c r="AN35" s="67"/>
      <c r="AO35" s="67"/>
      <c r="AP35" s="67"/>
      <c r="AQ35" s="67"/>
      <c r="AR35" s="67"/>
    </row>
    <row r="36" spans="1:44">
      <c r="A36" s="67"/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  <c r="AP36" s="67"/>
      <c r="AQ36" s="67"/>
      <c r="AR36" s="67"/>
    </row>
    <row r="37" spans="1:44">
      <c r="A37" s="67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67"/>
      <c r="AE37" s="67"/>
      <c r="AF37" s="67"/>
      <c r="AG37" s="67"/>
      <c r="AH37" s="67"/>
      <c r="AI37" s="67"/>
      <c r="AJ37" s="67"/>
      <c r="AK37" s="67"/>
      <c r="AL37" s="67"/>
      <c r="AM37" s="67"/>
      <c r="AN37" s="67"/>
      <c r="AO37" s="67"/>
      <c r="AP37" s="67"/>
      <c r="AQ37" s="67"/>
      <c r="AR37" s="67"/>
    </row>
    <row r="38" spans="1:44">
      <c r="A38" s="67"/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67"/>
      <c r="AH38" s="67"/>
      <c r="AI38" s="67"/>
      <c r="AJ38" s="67"/>
      <c r="AK38" s="67"/>
      <c r="AL38" s="67"/>
      <c r="AM38" s="67"/>
      <c r="AN38" s="67"/>
      <c r="AO38" s="67"/>
      <c r="AP38" s="67"/>
      <c r="AQ38" s="67"/>
      <c r="AR38" s="67"/>
    </row>
    <row r="39" spans="1:44">
      <c r="A39" s="67"/>
      <c r="B39" s="67"/>
      <c r="C39" s="67"/>
      <c r="D39" s="67"/>
      <c r="E39" s="67"/>
      <c r="F39" s="67"/>
      <c r="G39" s="67"/>
      <c r="H39" s="67"/>
      <c r="I39" s="1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  <c r="AD39" s="67"/>
      <c r="AE39" s="67"/>
      <c r="AF39" s="67"/>
      <c r="AG39" s="67"/>
      <c r="AH39" s="67"/>
      <c r="AI39" s="67"/>
      <c r="AJ39" s="67"/>
      <c r="AK39" s="67"/>
      <c r="AL39" s="67"/>
      <c r="AM39" s="67"/>
      <c r="AN39" s="67"/>
      <c r="AO39" s="67"/>
      <c r="AP39" s="67"/>
      <c r="AQ39" s="67"/>
      <c r="AR39" s="67"/>
    </row>
    <row r="40" spans="1:44">
      <c r="A40" s="67"/>
      <c r="B40" s="67"/>
      <c r="C40" s="67"/>
      <c r="D40" s="67"/>
      <c r="E40" s="67"/>
      <c r="F40" s="67"/>
      <c r="G40" s="67"/>
      <c r="H40" s="67"/>
      <c r="I40" s="1"/>
      <c r="J40" s="67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  <c r="AD40" s="67"/>
      <c r="AE40" s="67"/>
      <c r="AF40" s="67"/>
      <c r="AG40" s="67"/>
      <c r="AH40" s="67"/>
      <c r="AI40" s="67"/>
      <c r="AJ40" s="67"/>
      <c r="AK40" s="67"/>
      <c r="AL40" s="67"/>
      <c r="AM40" s="67"/>
      <c r="AN40" s="67"/>
      <c r="AO40" s="67"/>
      <c r="AP40" s="67"/>
      <c r="AQ40" s="67"/>
      <c r="AR40" s="67"/>
    </row>
    <row r="41" spans="1:44">
      <c r="A41" s="67"/>
      <c r="B41" s="67"/>
      <c r="C41" s="67"/>
      <c r="D41" s="67"/>
      <c r="E41" s="67"/>
      <c r="F41" s="67"/>
      <c r="G41" s="67"/>
      <c r="H41" s="67"/>
      <c r="I41" s="1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O41" s="67"/>
      <c r="AP41" s="67"/>
      <c r="AQ41" s="67"/>
      <c r="AR41" s="67"/>
    </row>
    <row r="42" spans="1:44">
      <c r="A42" s="67"/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67"/>
      <c r="AO42" s="67"/>
      <c r="AP42" s="67"/>
      <c r="AQ42" s="67"/>
      <c r="AR42" s="67"/>
    </row>
    <row r="43" spans="1:44">
      <c r="A43" s="67"/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</row>
    <row r="44" spans="1:44">
      <c r="A44" s="67"/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</row>
    <row r="45" spans="1:44">
      <c r="A45" s="67"/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  <c r="AD45" s="67"/>
      <c r="AE45" s="67"/>
      <c r="AF45" s="67"/>
      <c r="AG45" s="67"/>
      <c r="AH45" s="67"/>
      <c r="AI45" s="67"/>
      <c r="AJ45" s="67"/>
      <c r="AK45" s="67"/>
      <c r="AL45" s="67"/>
      <c r="AM45" s="67"/>
      <c r="AN45" s="67"/>
      <c r="AO45" s="67"/>
      <c r="AP45" s="67"/>
      <c r="AQ45" s="67"/>
      <c r="AR45" s="67"/>
    </row>
    <row r="46" spans="1:44">
      <c r="A46" s="67"/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  <c r="AD46" s="67"/>
      <c r="AE46" s="67"/>
      <c r="AF46" s="67"/>
      <c r="AG46" s="67"/>
      <c r="AH46" s="67"/>
      <c r="AI46" s="67"/>
      <c r="AJ46" s="67"/>
      <c r="AK46" s="67"/>
      <c r="AL46" s="67"/>
      <c r="AM46" s="67"/>
      <c r="AN46" s="67"/>
      <c r="AO46" s="67"/>
      <c r="AP46" s="67"/>
      <c r="AQ46" s="67"/>
      <c r="AR46" s="67"/>
    </row>
    <row r="47" spans="1:44">
      <c r="A47" s="67"/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7"/>
      <c r="AH47" s="67"/>
      <c r="AI47" s="67"/>
      <c r="AJ47" s="67"/>
      <c r="AK47" s="67"/>
      <c r="AL47" s="67"/>
      <c r="AM47" s="67"/>
      <c r="AN47" s="67"/>
      <c r="AO47" s="67"/>
      <c r="AP47" s="67"/>
      <c r="AQ47" s="67"/>
      <c r="AR47" s="67"/>
    </row>
    <row r="48" spans="1:44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  <c r="AK48" s="67"/>
      <c r="AL48" s="67"/>
      <c r="AM48" s="67"/>
      <c r="AN48" s="67"/>
      <c r="AO48" s="67"/>
      <c r="AP48" s="67"/>
      <c r="AQ48" s="67"/>
      <c r="AR48" s="67"/>
    </row>
    <row r="49" spans="1:44">
      <c r="A49" s="67"/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  <c r="AD49" s="67"/>
      <c r="AE49" s="67"/>
      <c r="AF49" s="67"/>
      <c r="AG49" s="67"/>
      <c r="AH49" s="67"/>
      <c r="AI49" s="67"/>
      <c r="AJ49" s="67"/>
      <c r="AK49" s="67"/>
      <c r="AL49" s="67"/>
      <c r="AM49" s="67"/>
      <c r="AN49" s="67"/>
      <c r="AO49" s="67"/>
      <c r="AP49" s="67"/>
      <c r="AQ49" s="67"/>
      <c r="AR49" s="67"/>
    </row>
    <row r="50" spans="1:44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  <c r="AD50" s="67"/>
      <c r="AE50" s="67"/>
      <c r="AF50" s="67"/>
      <c r="AG50" s="67"/>
      <c r="AH50" s="67"/>
      <c r="AI50" s="67"/>
      <c r="AJ50" s="67"/>
      <c r="AK50" s="67"/>
      <c r="AL50" s="67"/>
      <c r="AM50" s="67"/>
      <c r="AN50" s="67"/>
      <c r="AO50" s="67"/>
      <c r="AP50" s="67"/>
      <c r="AQ50" s="67"/>
      <c r="AR50" s="67"/>
    </row>
    <row r="51" spans="1:44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H51" s="67"/>
      <c r="AI51" s="67"/>
      <c r="AJ51" s="67"/>
      <c r="AK51" s="67"/>
      <c r="AL51" s="67"/>
      <c r="AM51" s="67"/>
      <c r="AN51" s="67"/>
      <c r="AO51" s="67"/>
      <c r="AP51" s="67"/>
      <c r="AQ51" s="67"/>
      <c r="AR51" s="67"/>
    </row>
    <row r="52" spans="1:44">
      <c r="A52" s="67"/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  <c r="AD52" s="67"/>
      <c r="AE52" s="67"/>
      <c r="AF52" s="67"/>
      <c r="AG52" s="67"/>
      <c r="AH52" s="67"/>
      <c r="AI52" s="67"/>
      <c r="AJ52" s="67"/>
      <c r="AK52" s="67"/>
      <c r="AL52" s="67"/>
      <c r="AM52" s="67"/>
      <c r="AN52" s="67"/>
      <c r="AO52" s="67"/>
      <c r="AP52" s="67"/>
      <c r="AQ52" s="67"/>
      <c r="AR52" s="67"/>
    </row>
    <row r="53" spans="1:44">
      <c r="A53" s="67"/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</row>
    <row r="54" spans="1:44">
      <c r="A54" s="67"/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I54" s="67"/>
      <c r="AJ54" s="67"/>
      <c r="AK54" s="67"/>
      <c r="AL54" s="67"/>
      <c r="AM54" s="67"/>
      <c r="AN54" s="67"/>
      <c r="AO54" s="67"/>
      <c r="AP54" s="67"/>
      <c r="AQ54" s="67"/>
      <c r="AR54" s="67"/>
    </row>
    <row r="55" spans="1:44">
      <c r="A55" s="67"/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  <c r="AD55" s="67"/>
      <c r="AE55" s="67"/>
      <c r="AF55" s="67"/>
      <c r="AG55" s="67"/>
      <c r="AH55" s="67"/>
      <c r="AI55" s="67"/>
      <c r="AJ55" s="67"/>
      <c r="AK55" s="67"/>
      <c r="AL55" s="67"/>
      <c r="AM55" s="67"/>
      <c r="AN55" s="67"/>
      <c r="AO55" s="67"/>
      <c r="AP55" s="67"/>
      <c r="AQ55" s="67"/>
      <c r="AR55" s="67"/>
    </row>
    <row r="56" spans="1:44">
      <c r="A56" s="67"/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  <c r="AD56" s="67"/>
      <c r="AE56" s="67"/>
      <c r="AF56" s="67"/>
      <c r="AG56" s="67"/>
      <c r="AH56" s="67"/>
      <c r="AI56" s="67"/>
      <c r="AJ56" s="67"/>
      <c r="AK56" s="67"/>
      <c r="AL56" s="67"/>
      <c r="AM56" s="67"/>
      <c r="AN56" s="67"/>
      <c r="AO56" s="67"/>
      <c r="AP56" s="67"/>
      <c r="AQ56" s="67"/>
      <c r="AR56" s="67"/>
    </row>
    <row r="57" spans="1:44">
      <c r="A57" s="67"/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  <c r="AD57" s="67"/>
      <c r="AE57" s="67"/>
      <c r="AF57" s="67"/>
      <c r="AG57" s="67"/>
      <c r="AH57" s="67"/>
      <c r="AI57" s="67"/>
      <c r="AJ57" s="67"/>
      <c r="AK57" s="67"/>
      <c r="AL57" s="67"/>
      <c r="AM57" s="67"/>
      <c r="AN57" s="67"/>
      <c r="AO57" s="67"/>
      <c r="AP57" s="67"/>
      <c r="AQ57" s="67"/>
      <c r="AR57" s="67"/>
    </row>
    <row r="58" spans="1:44">
      <c r="A58" s="67"/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  <c r="AO58" s="67"/>
      <c r="AP58" s="67"/>
      <c r="AQ58" s="67"/>
      <c r="AR58" s="67"/>
    </row>
    <row r="59" spans="1:44">
      <c r="A59" s="67"/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  <c r="AD59" s="67"/>
      <c r="AE59" s="67"/>
      <c r="AF59" s="67"/>
      <c r="AG59" s="67"/>
      <c r="AH59" s="67"/>
      <c r="AI59" s="67"/>
      <c r="AJ59" s="67"/>
      <c r="AK59" s="67"/>
      <c r="AL59" s="67"/>
      <c r="AM59" s="67"/>
      <c r="AN59" s="67"/>
      <c r="AO59" s="67"/>
      <c r="AP59" s="67"/>
      <c r="AQ59" s="67"/>
      <c r="AR59" s="67"/>
    </row>
    <row r="60" spans="1:44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67"/>
      <c r="AF60" s="67"/>
      <c r="AG60" s="67"/>
      <c r="AH60" s="67"/>
      <c r="AI60" s="67"/>
      <c r="AJ60" s="67"/>
      <c r="AK60" s="67"/>
      <c r="AL60" s="67"/>
      <c r="AM60" s="67"/>
      <c r="AN60" s="67"/>
      <c r="AO60" s="67"/>
      <c r="AP60" s="67"/>
      <c r="AQ60" s="67"/>
      <c r="AR60" s="67"/>
    </row>
    <row r="61" spans="1:44">
      <c r="A61" s="67"/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67"/>
      <c r="AP61" s="67"/>
      <c r="AQ61" s="67"/>
      <c r="AR61" s="67"/>
    </row>
    <row r="62" spans="1:44">
      <c r="A62" s="67"/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  <c r="AD62" s="67"/>
      <c r="AE62" s="67"/>
      <c r="AF62" s="67"/>
      <c r="AG62" s="67"/>
      <c r="AH62" s="67"/>
      <c r="AI62" s="67"/>
      <c r="AJ62" s="67"/>
      <c r="AK62" s="67"/>
      <c r="AL62" s="67"/>
      <c r="AM62" s="67"/>
      <c r="AN62" s="67"/>
      <c r="AO62" s="67"/>
      <c r="AP62" s="67"/>
      <c r="AQ62" s="67"/>
      <c r="AR62" s="67"/>
    </row>
    <row r="63" spans="1:44">
      <c r="A63" s="67"/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  <c r="AD63" s="67"/>
      <c r="AE63" s="67"/>
      <c r="AF63" s="67"/>
      <c r="AG63" s="67"/>
      <c r="AH63" s="67"/>
      <c r="AI63" s="67"/>
      <c r="AJ63" s="67"/>
      <c r="AK63" s="67"/>
      <c r="AL63" s="67"/>
      <c r="AM63" s="67"/>
      <c r="AN63" s="67"/>
      <c r="AO63" s="67"/>
      <c r="AP63" s="67"/>
      <c r="AQ63" s="67"/>
      <c r="AR63" s="67"/>
    </row>
    <row r="64" spans="1:44">
      <c r="A64" s="67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  <c r="AD64" s="67"/>
      <c r="AE64" s="67"/>
      <c r="AF64" s="67"/>
      <c r="AG64" s="67"/>
      <c r="AH64" s="67"/>
      <c r="AI64" s="67"/>
      <c r="AJ64" s="67"/>
      <c r="AK64" s="67"/>
      <c r="AL64" s="67"/>
      <c r="AM64" s="67"/>
      <c r="AN64" s="67"/>
      <c r="AO64" s="67"/>
      <c r="AP64" s="67"/>
      <c r="AQ64" s="67"/>
      <c r="AR64" s="67"/>
    </row>
    <row r="65" spans="1:44">
      <c r="A65" s="67"/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  <c r="AD65" s="67"/>
      <c r="AE65" s="67"/>
      <c r="AF65" s="67"/>
      <c r="AG65" s="67"/>
      <c r="AH65" s="67"/>
      <c r="AI65" s="67"/>
      <c r="AJ65" s="67"/>
      <c r="AK65" s="67"/>
      <c r="AL65" s="67"/>
      <c r="AM65" s="67"/>
      <c r="AN65" s="67"/>
      <c r="AO65" s="67"/>
      <c r="AP65" s="67"/>
      <c r="AQ65" s="67"/>
      <c r="AR65" s="67"/>
    </row>
    <row r="66" spans="1:44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  <c r="AG66" s="67"/>
      <c r="AH66" s="67"/>
      <c r="AI66" s="67"/>
      <c r="AJ66" s="67"/>
      <c r="AK66" s="67"/>
      <c r="AL66" s="67"/>
      <c r="AM66" s="67"/>
      <c r="AN66" s="67"/>
      <c r="AO66" s="67"/>
      <c r="AP66" s="67"/>
      <c r="AQ66" s="67"/>
      <c r="AR66" s="67"/>
    </row>
    <row r="67" spans="1:44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  <c r="AD67" s="67"/>
      <c r="AE67" s="67"/>
      <c r="AF67" s="67"/>
      <c r="AG67" s="67"/>
      <c r="AH67" s="67"/>
      <c r="AI67" s="67"/>
      <c r="AJ67" s="67"/>
      <c r="AK67" s="67"/>
      <c r="AL67" s="67"/>
      <c r="AM67" s="67"/>
      <c r="AN67" s="67"/>
      <c r="AO67" s="67"/>
      <c r="AP67" s="67"/>
      <c r="AQ67" s="67"/>
      <c r="AR67" s="67"/>
    </row>
    <row r="68" spans="1:44">
      <c r="A68" s="67"/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  <c r="AD68" s="67"/>
      <c r="AE68" s="67"/>
      <c r="AF68" s="67"/>
      <c r="AG68" s="67"/>
      <c r="AH68" s="67"/>
      <c r="AI68" s="67"/>
      <c r="AJ68" s="67"/>
      <c r="AK68" s="67"/>
      <c r="AL68" s="67"/>
      <c r="AM68" s="67"/>
      <c r="AN68" s="67"/>
      <c r="AO68" s="67"/>
      <c r="AP68" s="67"/>
      <c r="AQ68" s="67"/>
      <c r="AR68" s="67"/>
    </row>
    <row r="69" spans="1:44">
      <c r="A69" s="67"/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  <c r="AD69" s="67"/>
      <c r="AE69" s="67"/>
      <c r="AF69" s="67"/>
      <c r="AG69" s="67"/>
      <c r="AH69" s="67"/>
      <c r="AI69" s="67"/>
      <c r="AJ69" s="67"/>
      <c r="AK69" s="67"/>
      <c r="AL69" s="67"/>
      <c r="AM69" s="67"/>
      <c r="AN69" s="67"/>
      <c r="AO69" s="67"/>
      <c r="AP69" s="67"/>
      <c r="AQ69" s="67"/>
      <c r="AR69" s="67"/>
    </row>
    <row r="70" spans="1:44">
      <c r="A70" s="67"/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  <c r="AP70" s="67"/>
      <c r="AQ70" s="67"/>
      <c r="AR70" s="67"/>
    </row>
    <row r="71" spans="1:44">
      <c r="A71" s="67"/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  <c r="AD71" s="67"/>
      <c r="AE71" s="67"/>
      <c r="AF71" s="67"/>
      <c r="AG71" s="67"/>
      <c r="AH71" s="67"/>
      <c r="AI71" s="67"/>
      <c r="AJ71" s="67"/>
      <c r="AK71" s="67"/>
      <c r="AL71" s="67"/>
      <c r="AM71" s="67"/>
      <c r="AN71" s="67"/>
      <c r="AO71" s="67"/>
      <c r="AP71" s="67"/>
      <c r="AQ71" s="67"/>
      <c r="AR71" s="67"/>
    </row>
    <row r="72" spans="1:44">
      <c r="A72" s="67"/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7"/>
      <c r="AG72" s="67"/>
      <c r="AH72" s="67"/>
      <c r="AI72" s="67"/>
      <c r="AJ72" s="67"/>
      <c r="AK72" s="67"/>
      <c r="AL72" s="67"/>
      <c r="AM72" s="67"/>
      <c r="AN72" s="67"/>
      <c r="AO72" s="67"/>
      <c r="AP72" s="67"/>
      <c r="AQ72" s="67"/>
      <c r="AR72" s="67"/>
    </row>
    <row r="73" spans="1:44">
      <c r="A73" s="67"/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  <c r="AD73" s="67"/>
      <c r="AE73" s="67"/>
      <c r="AF73" s="67"/>
      <c r="AG73" s="67"/>
      <c r="AH73" s="67"/>
      <c r="AI73" s="67"/>
      <c r="AJ73" s="67"/>
      <c r="AK73" s="67"/>
      <c r="AL73" s="67"/>
      <c r="AM73" s="67"/>
      <c r="AN73" s="67"/>
      <c r="AO73" s="67"/>
      <c r="AP73" s="67"/>
      <c r="AQ73" s="67"/>
      <c r="AR73" s="67"/>
    </row>
    <row r="74" spans="1:44">
      <c r="A74" s="67"/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  <c r="AN74" s="67"/>
      <c r="AO74" s="67"/>
      <c r="AP74" s="67"/>
      <c r="AQ74" s="67"/>
      <c r="AR74" s="67"/>
    </row>
    <row r="75" spans="1:44">
      <c r="A75" s="67"/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  <c r="AD75" s="67"/>
      <c r="AE75" s="67"/>
      <c r="AF75" s="67"/>
      <c r="AG75" s="67"/>
      <c r="AH75" s="67"/>
      <c r="AI75" s="67"/>
      <c r="AJ75" s="67"/>
      <c r="AK75" s="67"/>
      <c r="AL75" s="67"/>
      <c r="AM75" s="67"/>
      <c r="AN75" s="67"/>
      <c r="AO75" s="67"/>
      <c r="AP75" s="67"/>
      <c r="AQ75" s="67"/>
      <c r="AR75" s="67"/>
    </row>
    <row r="76" spans="1:44">
      <c r="A76" s="67"/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  <c r="AD76" s="67"/>
      <c r="AE76" s="67"/>
      <c r="AF76" s="67"/>
      <c r="AG76" s="67"/>
      <c r="AH76" s="67"/>
      <c r="AI76" s="67"/>
      <c r="AJ76" s="67"/>
      <c r="AK76" s="67"/>
      <c r="AL76" s="67"/>
      <c r="AM76" s="67"/>
      <c r="AN76" s="67"/>
      <c r="AO76" s="67"/>
      <c r="AP76" s="67"/>
      <c r="AQ76" s="67"/>
      <c r="AR76" s="67"/>
    </row>
    <row r="77" spans="1:44">
      <c r="A77" s="67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  <c r="AD77" s="67"/>
      <c r="AE77" s="67"/>
      <c r="AF77" s="67"/>
      <c r="AG77" s="67"/>
      <c r="AH77" s="67"/>
      <c r="AI77" s="67"/>
      <c r="AJ77" s="67"/>
      <c r="AK77" s="67"/>
      <c r="AL77" s="67"/>
      <c r="AM77" s="67"/>
      <c r="AN77" s="67"/>
      <c r="AO77" s="67"/>
      <c r="AP77" s="67"/>
      <c r="AQ77" s="67"/>
      <c r="AR77" s="67"/>
    </row>
    <row r="78" spans="1:44">
      <c r="A78" s="67"/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  <c r="AD78" s="67"/>
      <c r="AE78" s="67"/>
      <c r="AF78" s="67"/>
      <c r="AG78" s="67"/>
      <c r="AH78" s="67"/>
      <c r="AI78" s="67"/>
      <c r="AJ78" s="67"/>
      <c r="AK78" s="67"/>
      <c r="AL78" s="67"/>
      <c r="AM78" s="67"/>
      <c r="AN78" s="67"/>
      <c r="AO78" s="67"/>
      <c r="AP78" s="67"/>
      <c r="AQ78" s="67"/>
      <c r="AR78" s="67"/>
    </row>
    <row r="79" spans="1:44">
      <c r="A79" s="67"/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  <c r="AG79" s="67"/>
      <c r="AH79" s="67"/>
      <c r="AI79" s="67"/>
      <c r="AJ79" s="67"/>
      <c r="AK79" s="67"/>
      <c r="AL79" s="67"/>
      <c r="AM79" s="67"/>
      <c r="AN79" s="67"/>
      <c r="AO79" s="67"/>
      <c r="AP79" s="67"/>
      <c r="AQ79" s="67"/>
      <c r="AR79" s="67"/>
    </row>
    <row r="80" spans="1:44">
      <c r="A80" s="67"/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  <c r="AG80" s="67"/>
      <c r="AH80" s="67"/>
      <c r="AI80" s="67"/>
      <c r="AJ80" s="67"/>
      <c r="AK80" s="67"/>
      <c r="AL80" s="67"/>
      <c r="AM80" s="67"/>
      <c r="AN80" s="67"/>
      <c r="AO80" s="67"/>
      <c r="AP80" s="67"/>
      <c r="AQ80" s="67"/>
      <c r="AR80" s="67"/>
    </row>
    <row r="81" spans="1:44">
      <c r="A81" s="67"/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  <c r="AD81" s="67"/>
      <c r="AE81" s="67"/>
      <c r="AF81" s="67"/>
      <c r="AG81" s="67"/>
      <c r="AH81" s="67"/>
      <c r="AI81" s="67"/>
      <c r="AJ81" s="67"/>
      <c r="AK81" s="67"/>
      <c r="AL81" s="67"/>
      <c r="AM81" s="67"/>
      <c r="AN81" s="67"/>
      <c r="AO81" s="67"/>
      <c r="AP81" s="67"/>
      <c r="AQ81" s="67"/>
      <c r="AR81" s="67"/>
    </row>
    <row r="82" spans="1:44">
      <c r="A82" s="67"/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  <c r="AD82" s="67"/>
      <c r="AE82" s="67"/>
      <c r="AF82" s="67"/>
      <c r="AG82" s="67"/>
      <c r="AH82" s="67"/>
      <c r="AI82" s="67"/>
      <c r="AJ82" s="67"/>
      <c r="AK82" s="67"/>
      <c r="AL82" s="67"/>
      <c r="AM82" s="67"/>
      <c r="AN82" s="67"/>
      <c r="AO82" s="67"/>
      <c r="AP82" s="67"/>
      <c r="AQ82" s="67"/>
      <c r="AR82" s="67"/>
    </row>
    <row r="83" spans="1:44">
      <c r="A83" s="67"/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  <c r="AD83" s="67"/>
      <c r="AE83" s="67"/>
      <c r="AF83" s="67"/>
      <c r="AG83" s="67"/>
      <c r="AH83" s="67"/>
      <c r="AI83" s="67"/>
      <c r="AJ83" s="67"/>
      <c r="AK83" s="67"/>
      <c r="AL83" s="67"/>
      <c r="AM83" s="67"/>
      <c r="AN83" s="67"/>
      <c r="AO83" s="67"/>
      <c r="AP83" s="67"/>
      <c r="AQ83" s="67"/>
      <c r="AR83" s="67"/>
    </row>
    <row r="84" spans="1:44">
      <c r="A84" s="67"/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67"/>
      <c r="AG84" s="67"/>
      <c r="AH84" s="67"/>
      <c r="AI84" s="67"/>
      <c r="AJ84" s="67"/>
      <c r="AK84" s="67"/>
      <c r="AL84" s="67"/>
      <c r="AM84" s="67"/>
      <c r="AN84" s="67"/>
      <c r="AO84" s="67"/>
      <c r="AP84" s="67"/>
      <c r="AQ84" s="67"/>
      <c r="AR84" s="67"/>
    </row>
    <row r="85" spans="1:44">
      <c r="A85" s="67"/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  <c r="AD85" s="67"/>
      <c r="AE85" s="67"/>
      <c r="AF85" s="67"/>
      <c r="AG85" s="67"/>
      <c r="AH85" s="67"/>
      <c r="AI85" s="67"/>
      <c r="AJ85" s="67"/>
      <c r="AK85" s="67"/>
      <c r="AL85" s="67"/>
      <c r="AM85" s="67"/>
      <c r="AN85" s="67"/>
      <c r="AO85" s="67"/>
      <c r="AP85" s="67"/>
      <c r="AQ85" s="67"/>
      <c r="AR85" s="67"/>
    </row>
    <row r="86" spans="1:44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  <c r="AD86" s="67"/>
      <c r="AE86" s="67"/>
      <c r="AF86" s="67"/>
      <c r="AG86" s="67"/>
      <c r="AH86" s="67"/>
      <c r="AI86" s="67"/>
      <c r="AJ86" s="67"/>
      <c r="AK86" s="67"/>
      <c r="AL86" s="67"/>
      <c r="AM86" s="67"/>
      <c r="AN86" s="67"/>
      <c r="AO86" s="67"/>
      <c r="AP86" s="67"/>
      <c r="AQ86" s="67"/>
      <c r="AR86" s="67"/>
    </row>
    <row r="87" spans="1:44">
      <c r="A87" s="67"/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  <c r="AD87" s="67"/>
      <c r="AE87" s="67"/>
      <c r="AF87" s="67"/>
      <c r="AG87" s="67"/>
      <c r="AH87" s="67"/>
      <c r="AI87" s="67"/>
      <c r="AJ87" s="67"/>
      <c r="AK87" s="67"/>
      <c r="AL87" s="67"/>
      <c r="AM87" s="67"/>
      <c r="AN87" s="67"/>
      <c r="AO87" s="67"/>
      <c r="AP87" s="67"/>
      <c r="AQ87" s="67"/>
      <c r="AR87" s="67"/>
    </row>
    <row r="88" spans="1:44">
      <c r="A88" s="67"/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  <c r="AD88" s="67"/>
      <c r="AE88" s="67"/>
      <c r="AF88" s="67"/>
      <c r="AG88" s="67"/>
      <c r="AH88" s="67"/>
      <c r="AI88" s="67"/>
      <c r="AJ88" s="67"/>
      <c r="AK88" s="67"/>
      <c r="AL88" s="67"/>
      <c r="AM88" s="67"/>
      <c r="AN88" s="67"/>
      <c r="AO88" s="67"/>
      <c r="AP88" s="67"/>
      <c r="AQ88" s="67"/>
      <c r="AR88" s="67"/>
    </row>
    <row r="89" spans="1:44">
      <c r="A89" s="67"/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  <c r="AD89" s="67"/>
      <c r="AE89" s="67"/>
      <c r="AF89" s="67"/>
      <c r="AG89" s="67"/>
      <c r="AH89" s="67"/>
      <c r="AI89" s="67"/>
      <c r="AJ89" s="67"/>
      <c r="AK89" s="67"/>
      <c r="AL89" s="67"/>
      <c r="AM89" s="67"/>
      <c r="AN89" s="67"/>
      <c r="AO89" s="67"/>
      <c r="AP89" s="67"/>
      <c r="AQ89" s="67"/>
      <c r="AR89" s="67"/>
    </row>
    <row r="90" spans="1:44">
      <c r="A90" s="67"/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  <c r="AD90" s="67"/>
      <c r="AE90" s="67"/>
      <c r="AF90" s="67"/>
      <c r="AG90" s="67"/>
      <c r="AH90" s="67"/>
      <c r="AI90" s="67"/>
      <c r="AJ90" s="67"/>
      <c r="AK90" s="67"/>
      <c r="AL90" s="67"/>
      <c r="AM90" s="67"/>
      <c r="AN90" s="67"/>
      <c r="AO90" s="67"/>
      <c r="AP90" s="67"/>
      <c r="AQ90" s="67"/>
      <c r="AR90" s="67"/>
    </row>
    <row r="91" spans="1:44">
      <c r="A91" s="67"/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  <c r="AD91" s="67"/>
      <c r="AE91" s="67"/>
      <c r="AF91" s="67"/>
      <c r="AG91" s="67"/>
      <c r="AH91" s="67"/>
      <c r="AI91" s="67"/>
      <c r="AJ91" s="67"/>
      <c r="AK91" s="67"/>
      <c r="AL91" s="67"/>
      <c r="AM91" s="67"/>
      <c r="AN91" s="67"/>
      <c r="AO91" s="67"/>
      <c r="AP91" s="67"/>
      <c r="AQ91" s="67"/>
      <c r="AR91" s="67"/>
    </row>
    <row r="92" spans="1:44">
      <c r="A92" s="67"/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  <c r="AD92" s="67"/>
      <c r="AE92" s="67"/>
      <c r="AF92" s="67"/>
      <c r="AG92" s="67"/>
      <c r="AH92" s="67"/>
      <c r="AI92" s="67"/>
      <c r="AJ92" s="67"/>
      <c r="AK92" s="67"/>
      <c r="AL92" s="67"/>
      <c r="AM92" s="67"/>
      <c r="AN92" s="67"/>
      <c r="AO92" s="67"/>
      <c r="AP92" s="67"/>
      <c r="AQ92" s="67"/>
      <c r="AR92" s="67"/>
    </row>
    <row r="93" spans="1:44">
      <c r="A93" s="67"/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  <c r="AD93" s="67"/>
      <c r="AE93" s="67"/>
      <c r="AF93" s="67"/>
      <c r="AG93" s="67"/>
      <c r="AH93" s="67"/>
      <c r="AI93" s="67"/>
      <c r="AJ93" s="67"/>
      <c r="AK93" s="67"/>
      <c r="AL93" s="67"/>
      <c r="AM93" s="67"/>
      <c r="AN93" s="67"/>
      <c r="AO93" s="67"/>
      <c r="AP93" s="67"/>
      <c r="AQ93" s="67"/>
      <c r="AR93" s="67"/>
    </row>
    <row r="94" spans="1:44">
      <c r="A94" s="67"/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  <c r="AD94" s="67"/>
      <c r="AE94" s="67"/>
      <c r="AF94" s="67"/>
      <c r="AG94" s="67"/>
      <c r="AH94" s="67"/>
      <c r="AI94" s="67"/>
      <c r="AJ94" s="67"/>
      <c r="AK94" s="67"/>
      <c r="AL94" s="67"/>
      <c r="AM94" s="67"/>
      <c r="AN94" s="67"/>
      <c r="AO94" s="67"/>
      <c r="AP94" s="67"/>
      <c r="AQ94" s="67"/>
      <c r="AR94" s="67"/>
    </row>
    <row r="95" spans="1:44">
      <c r="A95" s="67"/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  <c r="AD95" s="67"/>
      <c r="AE95" s="67"/>
      <c r="AF95" s="67"/>
      <c r="AG95" s="67"/>
      <c r="AH95" s="67"/>
      <c r="AI95" s="67"/>
      <c r="AJ95" s="67"/>
      <c r="AK95" s="67"/>
      <c r="AL95" s="67"/>
      <c r="AM95" s="67"/>
      <c r="AN95" s="67"/>
      <c r="AO95" s="67"/>
      <c r="AP95" s="67"/>
      <c r="AQ95" s="67"/>
      <c r="AR95" s="67"/>
    </row>
    <row r="96" spans="1:44">
      <c r="A96" s="67"/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  <c r="AD96" s="67"/>
      <c r="AE96" s="67"/>
      <c r="AF96" s="67"/>
      <c r="AG96" s="67"/>
      <c r="AH96" s="67"/>
      <c r="AI96" s="67"/>
      <c r="AJ96" s="67"/>
      <c r="AK96" s="67"/>
      <c r="AL96" s="67"/>
      <c r="AM96" s="67"/>
      <c r="AN96" s="67"/>
      <c r="AO96" s="67"/>
      <c r="AP96" s="67"/>
      <c r="AQ96" s="67"/>
      <c r="AR96" s="67"/>
    </row>
    <row r="97" spans="1:44">
      <c r="A97" s="67"/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  <c r="AD97" s="67"/>
      <c r="AE97" s="67"/>
      <c r="AF97" s="67"/>
      <c r="AG97" s="67"/>
      <c r="AH97" s="67"/>
      <c r="AI97" s="67"/>
      <c r="AJ97" s="67"/>
      <c r="AK97" s="67"/>
      <c r="AL97" s="67"/>
      <c r="AM97" s="67"/>
      <c r="AN97" s="67"/>
      <c r="AO97" s="67"/>
      <c r="AP97" s="67"/>
      <c r="AQ97" s="67"/>
      <c r="AR97" s="67"/>
    </row>
    <row r="98" spans="1:44">
      <c r="A98" s="67"/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  <c r="AD98" s="67"/>
      <c r="AE98" s="67"/>
      <c r="AF98" s="67"/>
      <c r="AG98" s="67"/>
      <c r="AH98" s="67"/>
      <c r="AI98" s="67"/>
      <c r="AJ98" s="67"/>
      <c r="AK98" s="67"/>
      <c r="AL98" s="67"/>
      <c r="AM98" s="67"/>
      <c r="AN98" s="67"/>
      <c r="AO98" s="67"/>
      <c r="AP98" s="67"/>
      <c r="AQ98" s="67"/>
      <c r="AR98" s="67"/>
    </row>
    <row r="99" spans="1:44">
      <c r="A99" s="67"/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  <c r="AG99" s="67"/>
      <c r="AH99" s="67"/>
      <c r="AI99" s="67"/>
      <c r="AJ99" s="67"/>
      <c r="AK99" s="67"/>
      <c r="AL99" s="67"/>
      <c r="AM99" s="67"/>
      <c r="AN99" s="67"/>
      <c r="AO99" s="67"/>
      <c r="AP99" s="67"/>
      <c r="AQ99" s="67"/>
      <c r="AR99" s="67"/>
    </row>
    <row r="100" spans="1:44">
      <c r="A100" s="67"/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  <c r="AF100" s="67"/>
      <c r="AG100" s="67"/>
      <c r="AH100" s="67"/>
      <c r="AI100" s="67"/>
      <c r="AJ100" s="67"/>
      <c r="AK100" s="67"/>
      <c r="AL100" s="67"/>
      <c r="AM100" s="67"/>
      <c r="AN100" s="67"/>
      <c r="AO100" s="67"/>
      <c r="AP100" s="67"/>
      <c r="AQ100" s="67"/>
      <c r="AR100" s="67"/>
    </row>
    <row r="101" spans="1:44">
      <c r="A101" s="67"/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  <c r="AD101" s="67"/>
      <c r="AE101" s="67"/>
      <c r="AF101" s="67"/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</row>
    <row r="102" spans="1:44">
      <c r="A102" s="67"/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  <c r="AD102" s="67"/>
      <c r="AE102" s="67"/>
      <c r="AF102" s="67"/>
      <c r="AG102" s="67"/>
      <c r="AH102" s="67"/>
      <c r="AI102" s="67"/>
      <c r="AJ102" s="67"/>
      <c r="AK102" s="67"/>
      <c r="AL102" s="67"/>
      <c r="AM102" s="67"/>
      <c r="AN102" s="67"/>
      <c r="AO102" s="67"/>
      <c r="AP102" s="67"/>
      <c r="AQ102" s="67"/>
      <c r="AR102" s="67"/>
    </row>
    <row r="103" spans="1:44">
      <c r="A103" s="67"/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  <c r="AD103" s="67"/>
      <c r="AE103" s="67"/>
      <c r="AF103" s="67"/>
      <c r="AG103" s="67"/>
      <c r="AH103" s="67"/>
      <c r="AI103" s="67"/>
      <c r="AJ103" s="67"/>
      <c r="AK103" s="67"/>
      <c r="AL103" s="67"/>
      <c r="AM103" s="67"/>
      <c r="AN103" s="67"/>
      <c r="AO103" s="67"/>
      <c r="AP103" s="67"/>
      <c r="AQ103" s="67"/>
      <c r="AR103" s="67"/>
    </row>
    <row r="104" spans="1:44">
      <c r="A104" s="67"/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  <c r="AD104" s="67"/>
      <c r="AE104" s="67"/>
      <c r="AF104" s="67"/>
      <c r="AG104" s="67"/>
      <c r="AH104" s="67"/>
      <c r="AI104" s="67"/>
      <c r="AJ104" s="67"/>
      <c r="AK104" s="67"/>
      <c r="AL104" s="67"/>
      <c r="AM104" s="67"/>
      <c r="AN104" s="67"/>
      <c r="AO104" s="67"/>
      <c r="AP104" s="67"/>
      <c r="AQ104" s="67"/>
      <c r="AR104" s="67"/>
    </row>
    <row r="105" spans="1:44">
      <c r="A105" s="67"/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  <c r="AB105" s="67"/>
      <c r="AC105" s="67"/>
      <c r="AD105" s="67"/>
      <c r="AE105" s="67"/>
      <c r="AF105" s="67"/>
      <c r="AG105" s="67"/>
      <c r="AH105" s="67"/>
      <c r="AI105" s="67"/>
      <c r="AJ105" s="67"/>
      <c r="AK105" s="67"/>
      <c r="AL105" s="67"/>
      <c r="AM105" s="67"/>
      <c r="AN105" s="67"/>
      <c r="AO105" s="67"/>
      <c r="AP105" s="67"/>
      <c r="AQ105" s="67"/>
      <c r="AR105" s="67"/>
    </row>
    <row r="106" spans="1:44">
      <c r="A106" s="67"/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  <c r="AB106" s="67"/>
      <c r="AC106" s="67"/>
      <c r="AD106" s="67"/>
      <c r="AE106" s="67"/>
      <c r="AF106" s="67"/>
      <c r="AG106" s="67"/>
      <c r="AH106" s="67"/>
      <c r="AI106" s="67"/>
      <c r="AJ106" s="67"/>
      <c r="AK106" s="67"/>
      <c r="AL106" s="67"/>
      <c r="AM106" s="67"/>
      <c r="AN106" s="67"/>
      <c r="AO106" s="67"/>
      <c r="AP106" s="67"/>
      <c r="AQ106" s="67"/>
      <c r="AR106" s="67"/>
    </row>
    <row r="107" spans="1:44">
      <c r="A107" s="67"/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  <c r="AB107" s="67"/>
      <c r="AC107" s="67"/>
      <c r="AD107" s="67"/>
      <c r="AE107" s="67"/>
      <c r="AF107" s="67"/>
      <c r="AG107" s="67"/>
      <c r="AH107" s="67"/>
      <c r="AI107" s="67"/>
      <c r="AJ107" s="67"/>
      <c r="AK107" s="67"/>
      <c r="AL107" s="67"/>
      <c r="AM107" s="67"/>
      <c r="AN107" s="67"/>
      <c r="AO107" s="67"/>
      <c r="AP107" s="67"/>
      <c r="AQ107" s="67"/>
      <c r="AR107" s="67"/>
    </row>
    <row r="108" spans="1:44">
      <c r="A108" s="67"/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  <c r="AB108" s="67"/>
      <c r="AC108" s="67"/>
      <c r="AD108" s="67"/>
      <c r="AE108" s="67"/>
      <c r="AF108" s="67"/>
      <c r="AG108" s="67"/>
      <c r="AH108" s="67"/>
      <c r="AI108" s="67"/>
      <c r="AJ108" s="67"/>
      <c r="AK108" s="67"/>
      <c r="AL108" s="67"/>
      <c r="AM108" s="67"/>
      <c r="AN108" s="67"/>
      <c r="AO108" s="67"/>
      <c r="AP108" s="67"/>
      <c r="AQ108" s="67"/>
      <c r="AR108" s="67"/>
    </row>
    <row r="109" spans="1:44">
      <c r="A109" s="67"/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  <c r="AB109" s="67"/>
      <c r="AC109" s="67"/>
      <c r="AD109" s="67"/>
      <c r="AE109" s="67"/>
      <c r="AF109" s="67"/>
      <c r="AG109" s="67"/>
      <c r="AH109" s="67"/>
      <c r="AI109" s="67"/>
      <c r="AJ109" s="67"/>
      <c r="AK109" s="67"/>
      <c r="AL109" s="67"/>
      <c r="AM109" s="67"/>
      <c r="AN109" s="67"/>
      <c r="AO109" s="67"/>
      <c r="AP109" s="67"/>
      <c r="AQ109" s="67"/>
      <c r="AR109" s="67"/>
    </row>
    <row r="110" spans="1:44">
      <c r="A110" s="67"/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  <c r="AB110" s="67"/>
      <c r="AC110" s="67"/>
      <c r="AD110" s="67"/>
      <c r="AE110" s="67"/>
      <c r="AF110" s="67"/>
      <c r="AG110" s="67"/>
      <c r="AH110" s="67"/>
      <c r="AI110" s="67"/>
      <c r="AJ110" s="67"/>
      <c r="AK110" s="67"/>
      <c r="AL110" s="67"/>
      <c r="AM110" s="67"/>
      <c r="AN110" s="67"/>
      <c r="AO110" s="67"/>
      <c r="AP110" s="67"/>
      <c r="AQ110" s="67"/>
      <c r="AR110" s="67"/>
    </row>
    <row r="111" spans="1:44">
      <c r="A111" s="67"/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  <c r="AB111" s="67"/>
      <c r="AC111" s="67"/>
      <c r="AD111" s="67"/>
      <c r="AE111" s="67"/>
      <c r="AF111" s="67"/>
      <c r="AG111" s="67"/>
      <c r="AH111" s="67"/>
      <c r="AI111" s="67"/>
      <c r="AJ111" s="67"/>
      <c r="AK111" s="67"/>
      <c r="AL111" s="67"/>
      <c r="AM111" s="67"/>
      <c r="AN111" s="67"/>
      <c r="AO111" s="67"/>
      <c r="AP111" s="67"/>
      <c r="AQ111" s="67"/>
      <c r="AR111" s="67"/>
    </row>
    <row r="112" spans="1:44">
      <c r="A112" s="67"/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  <c r="AB112" s="67"/>
      <c r="AC112" s="67"/>
      <c r="AD112" s="67"/>
      <c r="AE112" s="67"/>
      <c r="AF112" s="67"/>
      <c r="AG112" s="67"/>
      <c r="AH112" s="67"/>
      <c r="AI112" s="67"/>
      <c r="AJ112" s="67"/>
      <c r="AK112" s="67"/>
      <c r="AL112" s="67"/>
      <c r="AM112" s="67"/>
      <c r="AN112" s="67"/>
      <c r="AO112" s="67"/>
      <c r="AP112" s="67"/>
      <c r="AQ112" s="67"/>
      <c r="AR112" s="67"/>
    </row>
    <row r="113" spans="1:46">
      <c r="A113" s="67"/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  <c r="AD113" s="67"/>
      <c r="AE113" s="67"/>
      <c r="AF113" s="67"/>
      <c r="AG113" s="67"/>
      <c r="AH113" s="67"/>
      <c r="AI113" s="67"/>
      <c r="AJ113" s="67"/>
      <c r="AK113" s="67"/>
      <c r="AL113" s="67"/>
      <c r="AM113" s="67"/>
      <c r="AN113" s="67"/>
      <c r="AO113" s="67"/>
      <c r="AP113" s="67"/>
      <c r="AQ113" s="67"/>
      <c r="AR113" s="67"/>
    </row>
    <row r="114" spans="1:46">
      <c r="A114" s="67"/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  <c r="AB114" s="67"/>
      <c r="AC114" s="67"/>
      <c r="AD114" s="67"/>
      <c r="AE114" s="67"/>
      <c r="AF114" s="67"/>
      <c r="AG114" s="67"/>
      <c r="AH114" s="67"/>
      <c r="AI114" s="67"/>
      <c r="AJ114" s="67"/>
      <c r="AK114" s="67"/>
      <c r="AL114" s="67"/>
      <c r="AM114" s="67"/>
      <c r="AN114" s="67"/>
      <c r="AO114" s="67"/>
      <c r="AP114" s="67"/>
      <c r="AQ114" s="67"/>
      <c r="AR114" s="67"/>
    </row>
    <row r="115" spans="1:46">
      <c r="A115" s="67"/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  <c r="AD115" s="67"/>
      <c r="AE115" s="67"/>
      <c r="AF115" s="67"/>
      <c r="AG115" s="67"/>
      <c r="AH115" s="67"/>
      <c r="AI115" s="67"/>
      <c r="AJ115" s="67"/>
      <c r="AK115" s="67"/>
      <c r="AL115" s="67"/>
      <c r="AM115" s="67"/>
      <c r="AN115" s="67"/>
      <c r="AO115" s="67"/>
      <c r="AP115" s="67"/>
      <c r="AQ115" s="67"/>
      <c r="AR115" s="67"/>
    </row>
    <row r="116" spans="1:46">
      <c r="A116" s="67"/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  <c r="AB116" s="67"/>
      <c r="AC116" s="67"/>
      <c r="AD116" s="67"/>
      <c r="AE116" s="67"/>
      <c r="AF116" s="67"/>
      <c r="AG116" s="67"/>
      <c r="AH116" s="67"/>
      <c r="AI116" s="67"/>
      <c r="AJ116" s="67"/>
      <c r="AK116" s="67"/>
      <c r="AL116" s="67"/>
      <c r="AM116" s="67"/>
      <c r="AN116" s="67"/>
      <c r="AO116" s="67"/>
      <c r="AP116" s="67"/>
      <c r="AQ116" s="67"/>
      <c r="AR116" s="67"/>
    </row>
    <row r="117" spans="1:46">
      <c r="A117" s="67"/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  <c r="AB117" s="67"/>
      <c r="AC117" s="67"/>
      <c r="AD117" s="67"/>
      <c r="AE117" s="67"/>
      <c r="AF117" s="67"/>
      <c r="AG117" s="67"/>
      <c r="AH117" s="67"/>
      <c r="AI117" s="67"/>
      <c r="AJ117" s="67"/>
      <c r="AK117" s="67"/>
      <c r="AL117" s="67"/>
      <c r="AM117" s="67"/>
      <c r="AN117" s="67"/>
      <c r="AO117" s="67"/>
      <c r="AP117" s="67"/>
      <c r="AQ117" s="67"/>
      <c r="AR117" s="67"/>
      <c r="AS117" s="61"/>
      <c r="AT117" s="61"/>
    </row>
    <row r="118" spans="1:46">
      <c r="A118" s="67"/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  <c r="AB118" s="67"/>
      <c r="AC118" s="67"/>
      <c r="AD118" s="67"/>
      <c r="AE118" s="67"/>
      <c r="AF118" s="67"/>
      <c r="AG118" s="67"/>
      <c r="AH118" s="67"/>
      <c r="AI118" s="67"/>
      <c r="AJ118" s="67"/>
      <c r="AK118" s="67"/>
      <c r="AL118" s="67"/>
      <c r="AM118" s="67"/>
      <c r="AN118" s="67"/>
      <c r="AO118" s="67"/>
      <c r="AP118" s="67"/>
      <c r="AQ118" s="67"/>
      <c r="AR118" s="67"/>
      <c r="AS118" s="67"/>
      <c r="AT118" s="67"/>
    </row>
    <row r="119" spans="1:46">
      <c r="A119" s="67"/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  <c r="AB119" s="67"/>
      <c r="AC119" s="67"/>
      <c r="AD119" s="67"/>
      <c r="AE119" s="67"/>
      <c r="AF119" s="67"/>
      <c r="AG119" s="67"/>
      <c r="AH119" s="67"/>
      <c r="AI119" s="67"/>
      <c r="AJ119" s="67"/>
      <c r="AK119" s="67"/>
      <c r="AL119" s="67"/>
      <c r="AM119" s="67"/>
      <c r="AN119" s="67"/>
      <c r="AO119" s="67"/>
      <c r="AP119" s="67"/>
      <c r="AQ119" s="67"/>
      <c r="AR119" s="67"/>
      <c r="AS119" s="67"/>
      <c r="AT119" s="67"/>
    </row>
    <row r="120" spans="1:46">
      <c r="A120" s="67"/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  <c r="AB120" s="67"/>
      <c r="AC120" s="67"/>
      <c r="AD120" s="67"/>
      <c r="AE120" s="67"/>
      <c r="AF120" s="67"/>
      <c r="AG120" s="67"/>
      <c r="AH120" s="67"/>
      <c r="AI120" s="67"/>
      <c r="AJ120" s="67"/>
      <c r="AK120" s="67"/>
      <c r="AL120" s="67"/>
      <c r="AM120" s="67"/>
      <c r="AN120" s="67"/>
      <c r="AO120" s="67"/>
      <c r="AP120" s="67"/>
      <c r="AQ120" s="67"/>
      <c r="AR120" s="67"/>
      <c r="AS120" s="67"/>
      <c r="AT120" s="67"/>
    </row>
    <row r="121" spans="1:46">
      <c r="A121" s="67"/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  <c r="AB121" s="67"/>
      <c r="AC121" s="67"/>
      <c r="AD121" s="67"/>
      <c r="AE121" s="67"/>
      <c r="AF121" s="67"/>
      <c r="AG121" s="67"/>
      <c r="AH121" s="67"/>
      <c r="AI121" s="67"/>
      <c r="AJ121" s="67"/>
      <c r="AK121" s="67"/>
      <c r="AL121" s="67"/>
      <c r="AM121" s="67"/>
      <c r="AN121" s="67"/>
      <c r="AO121" s="67"/>
      <c r="AP121" s="67"/>
      <c r="AQ121" s="67"/>
      <c r="AR121" s="67"/>
      <c r="AS121" s="67"/>
      <c r="AT121" s="67"/>
    </row>
    <row r="122" spans="1:46">
      <c r="A122" s="67"/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  <c r="AD122" s="67"/>
      <c r="AE122" s="67"/>
      <c r="AF122" s="67"/>
      <c r="AG122" s="67"/>
      <c r="AH122" s="67"/>
      <c r="AI122" s="67"/>
      <c r="AJ122" s="67"/>
      <c r="AK122" s="67"/>
      <c r="AL122" s="67"/>
      <c r="AM122" s="67"/>
      <c r="AN122" s="67"/>
      <c r="AO122" s="67"/>
      <c r="AP122" s="67"/>
      <c r="AQ122" s="67"/>
      <c r="AR122" s="67"/>
      <c r="AS122" s="67"/>
      <c r="AT122" s="67"/>
    </row>
    <row r="123" spans="1:46">
      <c r="A123" s="67"/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  <c r="AD123" s="67"/>
      <c r="AE123" s="67"/>
      <c r="AF123" s="67"/>
      <c r="AG123" s="67"/>
      <c r="AH123" s="67"/>
      <c r="AI123" s="67"/>
      <c r="AJ123" s="67"/>
      <c r="AK123" s="67"/>
      <c r="AL123" s="67"/>
      <c r="AM123" s="67"/>
      <c r="AN123" s="67"/>
      <c r="AO123" s="67"/>
      <c r="AP123" s="67"/>
      <c r="AQ123" s="67"/>
      <c r="AR123" s="67"/>
      <c r="AS123" s="67"/>
      <c r="AT123" s="67"/>
    </row>
    <row r="124" spans="1:46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8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</row>
  </sheetData>
  <sheetProtection selectLockedCells="1" selectUnlockedCells="1"/>
  <mergeCells count="10">
    <mergeCell ref="G33:H33"/>
    <mergeCell ref="G34:H34"/>
    <mergeCell ref="C32:D32"/>
    <mergeCell ref="C33:D33"/>
    <mergeCell ref="C34:D34"/>
    <mergeCell ref="A3:B3"/>
    <mergeCell ref="A28:B28"/>
    <mergeCell ref="A1:B2"/>
    <mergeCell ref="C1:Q2"/>
    <mergeCell ref="G32:H32"/>
  </mergeCells>
  <printOptions horizontalCentered="1"/>
  <pageMargins left="0.70866141732283472" right="0.70866141732283472" top="1.5754166666666667" bottom="0.74803149606299213" header="0.31496062992125984" footer="0.31496062992125984"/>
  <pageSetup paperSize="9" scale="40" firstPageNumber="0" orientation="landscape" r:id="rId1"/>
  <headerFooter>
    <oddHeader>&amp;L&amp;12
&amp;"Arial,Fed"&amp;28Oversigt og Sum&amp;C&amp;"Arial,Fed"&amp;28
Dato:
Krydsnavn: &amp;R&amp;G</oddHeader>
    <oddFooter>&amp;R&amp;12&amp;P/&amp;N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CB28"/>
  <sheetViews>
    <sheetView view="pageBreakPreview" topLeftCell="C1" zoomScale="55" zoomScaleNormal="40" zoomScaleSheetLayoutView="55" zoomScalePageLayoutView="40" workbookViewId="0">
      <selection activeCell="J12" sqref="J12"/>
    </sheetView>
  </sheetViews>
  <sheetFormatPr defaultRowHeight="12.75"/>
  <cols>
    <col min="1" max="2" width="7.5703125" bestFit="1" customWidth="1"/>
    <col min="3" max="3" width="14.5703125" bestFit="1" customWidth="1"/>
    <col min="4" max="4" width="10.85546875" bestFit="1" customWidth="1"/>
    <col min="5" max="5" width="15.42578125" bestFit="1" customWidth="1"/>
    <col min="6" max="6" width="16.85546875" bestFit="1" customWidth="1"/>
    <col min="7" max="7" width="31.7109375" bestFit="1" customWidth="1"/>
    <col min="8" max="8" width="18" bestFit="1" customWidth="1"/>
    <col min="9" max="9" width="28.85546875" bestFit="1" customWidth="1"/>
    <col min="10" max="10" width="19.28515625" bestFit="1" customWidth="1"/>
    <col min="11" max="11" width="21.7109375" bestFit="1" customWidth="1"/>
    <col min="12" max="13" width="23.42578125" bestFit="1" customWidth="1"/>
    <col min="14" max="14" width="29.85546875" bestFit="1" customWidth="1"/>
    <col min="15" max="15" width="11.140625" bestFit="1" customWidth="1"/>
    <col min="16" max="16" width="23.85546875" bestFit="1" customWidth="1"/>
    <col min="17" max="18" width="7.5703125" bestFit="1" customWidth="1"/>
    <col min="19" max="19" width="14.5703125" bestFit="1" customWidth="1"/>
    <col min="20" max="20" width="10.85546875" bestFit="1" customWidth="1"/>
    <col min="21" max="21" width="15.42578125" bestFit="1" customWidth="1"/>
    <col min="22" max="22" width="16.85546875" bestFit="1" customWidth="1"/>
    <col min="23" max="23" width="31.7109375" bestFit="1" customWidth="1"/>
    <col min="24" max="24" width="18" bestFit="1" customWidth="1"/>
    <col min="25" max="25" width="28.85546875" bestFit="1" customWidth="1"/>
    <col min="26" max="26" width="19.28515625" bestFit="1" customWidth="1"/>
    <col min="27" max="27" width="21.7109375" bestFit="1" customWidth="1"/>
    <col min="28" max="29" width="23.42578125" bestFit="1" customWidth="1"/>
    <col min="30" max="30" width="30" bestFit="1" customWidth="1"/>
    <col min="31" max="31" width="11.28515625" bestFit="1" customWidth="1"/>
    <col min="32" max="32" width="23.85546875" bestFit="1" customWidth="1"/>
    <col min="33" max="34" width="7.42578125" bestFit="1" customWidth="1"/>
    <col min="35" max="35" width="14.7109375" bestFit="1" customWidth="1"/>
    <col min="36" max="36" width="11" bestFit="1" customWidth="1"/>
    <col min="37" max="37" width="15.5703125" bestFit="1" customWidth="1"/>
    <col min="38" max="38" width="17" bestFit="1" customWidth="1"/>
    <col min="39" max="39" width="31.85546875" bestFit="1" customWidth="1"/>
    <col min="40" max="40" width="18.140625" bestFit="1" customWidth="1"/>
    <col min="41" max="41" width="29" bestFit="1" customWidth="1"/>
    <col min="42" max="42" width="19.42578125" bestFit="1" customWidth="1"/>
    <col min="43" max="43" width="21.85546875" bestFit="1" customWidth="1"/>
    <col min="44" max="45" width="23.5703125" bestFit="1" customWidth="1"/>
    <col min="46" max="46" width="30" bestFit="1" customWidth="1"/>
    <col min="47" max="47" width="11.28515625" bestFit="1" customWidth="1"/>
    <col min="48" max="48" width="23.85546875" bestFit="1" customWidth="1"/>
    <col min="49" max="50" width="7.5703125" bestFit="1" customWidth="1"/>
    <col min="51" max="51" width="14.85546875" bestFit="1" customWidth="1"/>
    <col min="52" max="52" width="11.140625" bestFit="1" customWidth="1"/>
    <col min="53" max="53" width="15.7109375" bestFit="1" customWidth="1"/>
    <col min="54" max="54" width="17.140625" bestFit="1" customWidth="1"/>
    <col min="55" max="55" width="32" bestFit="1" customWidth="1"/>
    <col min="56" max="56" width="18.28515625" bestFit="1" customWidth="1"/>
    <col min="57" max="57" width="29.140625" bestFit="1" customWidth="1"/>
    <col min="58" max="58" width="19.5703125" bestFit="1" customWidth="1"/>
    <col min="59" max="59" width="22" bestFit="1" customWidth="1"/>
    <col min="60" max="61" width="23.7109375" bestFit="1" customWidth="1"/>
    <col min="62" max="62" width="30" bestFit="1" customWidth="1"/>
    <col min="63" max="63" width="11.28515625" bestFit="1" customWidth="1"/>
    <col min="64" max="64" width="23.85546875" bestFit="1" customWidth="1"/>
    <col min="65" max="66" width="7.42578125" bestFit="1" customWidth="1"/>
    <col min="67" max="67" width="14.7109375" bestFit="1" customWidth="1"/>
    <col min="68" max="68" width="11" bestFit="1" customWidth="1"/>
    <col min="69" max="69" width="15.5703125" bestFit="1" customWidth="1"/>
    <col min="70" max="70" width="17" bestFit="1" customWidth="1"/>
    <col min="71" max="71" width="31.85546875" bestFit="1" customWidth="1"/>
    <col min="72" max="72" width="18.140625" bestFit="1" customWidth="1"/>
    <col min="73" max="73" width="29" bestFit="1" customWidth="1"/>
    <col min="74" max="74" width="19.42578125" bestFit="1" customWidth="1"/>
    <col min="75" max="75" width="21.85546875" bestFit="1" customWidth="1"/>
    <col min="76" max="77" width="23.5703125" bestFit="1" customWidth="1"/>
    <col min="78" max="78" width="30" bestFit="1" customWidth="1"/>
    <col min="79" max="79" width="11.28515625" bestFit="1" customWidth="1"/>
    <col min="80" max="80" width="23.85546875" bestFit="1" customWidth="1"/>
  </cols>
  <sheetData>
    <row r="1" spans="1:80" ht="35.25">
      <c r="A1" s="301" t="s">
        <v>34</v>
      </c>
      <c r="B1" s="301"/>
      <c r="C1" s="301"/>
      <c r="D1" s="301"/>
      <c r="E1" s="301"/>
      <c r="F1" s="301"/>
      <c r="G1" s="301"/>
      <c r="Q1" s="301" t="s">
        <v>35</v>
      </c>
      <c r="R1" s="301"/>
      <c r="S1" s="301"/>
      <c r="T1" s="301"/>
      <c r="U1" s="301"/>
      <c r="V1" s="301"/>
      <c r="W1" s="301"/>
      <c r="AG1" s="301" t="s">
        <v>33</v>
      </c>
      <c r="AH1" s="301"/>
      <c r="AI1" s="301"/>
      <c r="AJ1" s="301"/>
      <c r="AK1" s="301"/>
      <c r="AL1" s="301"/>
      <c r="AM1" s="301"/>
      <c r="AW1" s="301" t="s">
        <v>37</v>
      </c>
      <c r="AX1" s="301"/>
      <c r="AY1" s="301"/>
      <c r="AZ1" s="301"/>
      <c r="BA1" s="301"/>
      <c r="BB1" s="301"/>
      <c r="BC1" s="301"/>
      <c r="BM1" s="301" t="s">
        <v>36</v>
      </c>
      <c r="BN1" s="301"/>
      <c r="BO1" s="301"/>
      <c r="BP1" s="301"/>
      <c r="BQ1" s="301"/>
      <c r="BR1" s="301"/>
      <c r="BS1" s="301"/>
    </row>
    <row r="2" spans="1:80" ht="45" customHeight="1" thickBot="1"/>
    <row r="3" spans="1:80" ht="15.75">
      <c r="A3" s="282" t="s">
        <v>20</v>
      </c>
      <c r="B3" s="283"/>
      <c r="C3" s="63" t="s">
        <v>1</v>
      </c>
      <c r="D3" s="87" t="s">
        <v>2</v>
      </c>
      <c r="E3" s="88" t="s">
        <v>3</v>
      </c>
      <c r="F3" s="88" t="s">
        <v>27</v>
      </c>
      <c r="G3" s="64" t="s">
        <v>4</v>
      </c>
      <c r="H3" s="89" t="s">
        <v>5</v>
      </c>
      <c r="I3" s="90" t="s">
        <v>6</v>
      </c>
      <c r="J3" s="91" t="s">
        <v>7</v>
      </c>
      <c r="K3" s="64" t="s">
        <v>8</v>
      </c>
      <c r="L3" s="89" t="s">
        <v>9</v>
      </c>
      <c r="M3" s="90" t="s">
        <v>10</v>
      </c>
      <c r="N3" s="90" t="s">
        <v>11</v>
      </c>
      <c r="O3" s="88" t="s">
        <v>12</v>
      </c>
      <c r="P3" s="65" t="s">
        <v>13</v>
      </c>
      <c r="Q3" s="282" t="s">
        <v>20</v>
      </c>
      <c r="R3" s="283"/>
      <c r="S3" s="63" t="s">
        <v>1</v>
      </c>
      <c r="T3" s="87" t="s">
        <v>2</v>
      </c>
      <c r="U3" s="88" t="s">
        <v>3</v>
      </c>
      <c r="V3" s="88" t="s">
        <v>27</v>
      </c>
      <c r="W3" s="64" t="s">
        <v>4</v>
      </c>
      <c r="X3" s="89" t="s">
        <v>5</v>
      </c>
      <c r="Y3" s="90" t="s">
        <v>6</v>
      </c>
      <c r="Z3" s="91" t="s">
        <v>7</v>
      </c>
      <c r="AA3" s="64" t="s">
        <v>8</v>
      </c>
      <c r="AB3" s="89" t="s">
        <v>9</v>
      </c>
      <c r="AC3" s="90" t="s">
        <v>10</v>
      </c>
      <c r="AD3" s="90" t="s">
        <v>11</v>
      </c>
      <c r="AE3" s="88" t="s">
        <v>12</v>
      </c>
      <c r="AF3" s="65" t="s">
        <v>13</v>
      </c>
      <c r="AG3" s="282" t="s">
        <v>20</v>
      </c>
      <c r="AH3" s="283"/>
      <c r="AI3" s="63" t="s">
        <v>1</v>
      </c>
      <c r="AJ3" s="87" t="s">
        <v>2</v>
      </c>
      <c r="AK3" s="88" t="s">
        <v>3</v>
      </c>
      <c r="AL3" s="88" t="s">
        <v>27</v>
      </c>
      <c r="AM3" s="64" t="s">
        <v>4</v>
      </c>
      <c r="AN3" s="89" t="s">
        <v>5</v>
      </c>
      <c r="AO3" s="90" t="s">
        <v>6</v>
      </c>
      <c r="AP3" s="91" t="s">
        <v>7</v>
      </c>
      <c r="AQ3" s="64" t="s">
        <v>8</v>
      </c>
      <c r="AR3" s="89" t="s">
        <v>9</v>
      </c>
      <c r="AS3" s="90" t="s">
        <v>10</v>
      </c>
      <c r="AT3" s="90" t="s">
        <v>11</v>
      </c>
      <c r="AU3" s="88" t="s">
        <v>12</v>
      </c>
      <c r="AV3" s="65" t="s">
        <v>13</v>
      </c>
      <c r="AW3" s="282" t="s">
        <v>20</v>
      </c>
      <c r="AX3" s="283"/>
      <c r="AY3" s="63" t="s">
        <v>1</v>
      </c>
      <c r="AZ3" s="87" t="s">
        <v>2</v>
      </c>
      <c r="BA3" s="88" t="s">
        <v>3</v>
      </c>
      <c r="BB3" s="88" t="s">
        <v>27</v>
      </c>
      <c r="BC3" s="64" t="s">
        <v>4</v>
      </c>
      <c r="BD3" s="89" t="s">
        <v>5</v>
      </c>
      <c r="BE3" s="90" t="s">
        <v>6</v>
      </c>
      <c r="BF3" s="91" t="s">
        <v>7</v>
      </c>
      <c r="BG3" s="64" t="s">
        <v>8</v>
      </c>
      <c r="BH3" s="89" t="s">
        <v>9</v>
      </c>
      <c r="BI3" s="90" t="s">
        <v>10</v>
      </c>
      <c r="BJ3" s="90" t="s">
        <v>11</v>
      </c>
      <c r="BK3" s="88" t="s">
        <v>12</v>
      </c>
      <c r="BL3" s="65" t="s">
        <v>13</v>
      </c>
      <c r="BM3" s="282" t="s">
        <v>20</v>
      </c>
      <c r="BN3" s="283"/>
      <c r="BO3" s="63" t="s">
        <v>1</v>
      </c>
      <c r="BP3" s="87" t="s">
        <v>2</v>
      </c>
      <c r="BQ3" s="88" t="s">
        <v>3</v>
      </c>
      <c r="BR3" s="88" t="s">
        <v>27</v>
      </c>
      <c r="BS3" s="64" t="s">
        <v>4</v>
      </c>
      <c r="BT3" s="89" t="s">
        <v>5</v>
      </c>
      <c r="BU3" s="90" t="s">
        <v>6</v>
      </c>
      <c r="BV3" s="91" t="s">
        <v>7</v>
      </c>
      <c r="BW3" s="64" t="s">
        <v>8</v>
      </c>
      <c r="BX3" s="89" t="s">
        <v>9</v>
      </c>
      <c r="BY3" s="90" t="s">
        <v>10</v>
      </c>
      <c r="BZ3" s="90" t="s">
        <v>11</v>
      </c>
      <c r="CA3" s="88" t="s">
        <v>12</v>
      </c>
      <c r="CB3" s="65" t="s">
        <v>13</v>
      </c>
    </row>
    <row r="4" spans="1:80" ht="31.5" customHeight="1">
      <c r="A4" s="66">
        <v>0</v>
      </c>
      <c r="B4" s="92">
        <v>4.1666666666666664E-2</v>
      </c>
      <c r="C4" s="70">
        <f>D4+E4+F4</f>
        <v>0</v>
      </c>
      <c r="D4" s="69">
        <f>SUM('5MinFraRetningA'!D5:D16)</f>
        <v>0</v>
      </c>
      <c r="E4" s="69">
        <f>SUM('5MinFraRetningA'!E5:E16)</f>
        <v>0</v>
      </c>
      <c r="F4" s="69">
        <f>SUM('5MinFraRetningA'!F5:F16)</f>
        <v>0</v>
      </c>
      <c r="G4" s="70">
        <f>K4+P4</f>
        <v>0</v>
      </c>
      <c r="H4" s="69">
        <f>SUM('5MinFraRetningA'!H5:H16)</f>
        <v>0</v>
      </c>
      <c r="I4" s="69">
        <f>SUM('5MinFraRetningA'!I5:I16)</f>
        <v>0</v>
      </c>
      <c r="J4" s="69">
        <f>SUM('5MinFraRetningA'!J5:J16)</f>
        <v>0</v>
      </c>
      <c r="K4" s="70">
        <f>H4+I4+J4</f>
        <v>0</v>
      </c>
      <c r="L4" s="69">
        <f>SUM('5MinFraRetningA'!L5:L16)</f>
        <v>0</v>
      </c>
      <c r="M4" s="69">
        <f>SUM('5MinFraRetningA'!M5:M16)</f>
        <v>0</v>
      </c>
      <c r="N4" s="69">
        <f>SUM('5MinFraRetningA'!N5:N16)</f>
        <v>0</v>
      </c>
      <c r="O4" s="69">
        <f>SUM('5MinFraRetningA'!O5:O16)</f>
        <v>0</v>
      </c>
      <c r="P4" s="72">
        <f>L4+M4+N4+O4</f>
        <v>0</v>
      </c>
      <c r="Q4" s="66">
        <v>0</v>
      </c>
      <c r="R4" s="92">
        <v>4.1666666666666664E-2</v>
      </c>
      <c r="S4" s="70">
        <f>T4+U4+V4</f>
        <v>0</v>
      </c>
      <c r="T4" s="69">
        <f>SUM('5MinFraRetningA'!T5:T16)</f>
        <v>0</v>
      </c>
      <c r="U4" s="69">
        <f>SUM('5MinFraRetningA'!U5:U16)</f>
        <v>0</v>
      </c>
      <c r="V4" s="69">
        <f>SUM('5MinFraRetningA'!V5:V16)</f>
        <v>0</v>
      </c>
      <c r="W4" s="70">
        <f>AA4+AF4</f>
        <v>0</v>
      </c>
      <c r="X4" s="69">
        <f>SUM('5MinFraRetningA'!X5:X16)</f>
        <v>0</v>
      </c>
      <c r="Y4" s="69">
        <f>SUM('5MinFraRetningA'!Y5:Y16)</f>
        <v>0</v>
      </c>
      <c r="Z4" s="69">
        <f>SUM('5MinFraRetningA'!Z5:Z16)</f>
        <v>0</v>
      </c>
      <c r="AA4" s="70">
        <f>X4+Y4+Z4</f>
        <v>0</v>
      </c>
      <c r="AB4" s="69">
        <f>SUM('5MinFraRetningA'!AB5:AB16)</f>
        <v>0</v>
      </c>
      <c r="AC4" s="69">
        <f>SUM('5MinFraRetningA'!AC5:AC16)</f>
        <v>0</v>
      </c>
      <c r="AD4" s="69">
        <f>SUM('5MinFraRetningA'!AD5:AD16)</f>
        <v>0</v>
      </c>
      <c r="AE4" s="69">
        <f>SUM('5MinFraRetningA'!AE5:AE16)</f>
        <v>0</v>
      </c>
      <c r="AF4" s="72">
        <f>AB4+AC4+AD4+AE4</f>
        <v>0</v>
      </c>
      <c r="AG4" s="66">
        <v>0</v>
      </c>
      <c r="AH4" s="92">
        <v>4.1666666666666664E-2</v>
      </c>
      <c r="AI4" s="70">
        <f>AJ4+AK4+AL4</f>
        <v>0</v>
      </c>
      <c r="AJ4" s="69">
        <f>SUM('5MinFraRetningA'!AJ5:AJ16)</f>
        <v>0</v>
      </c>
      <c r="AK4" s="69">
        <f>SUM('5MinFraRetningA'!AK5:AK16)</f>
        <v>0</v>
      </c>
      <c r="AL4" s="69">
        <f>SUM('5MinFraRetningA'!AL5:AL16)</f>
        <v>0</v>
      </c>
      <c r="AM4" s="70">
        <f>AQ4+AV4</f>
        <v>0</v>
      </c>
      <c r="AN4" s="69">
        <f>SUM('5MinFraRetningA'!AN5:AN16)</f>
        <v>0</v>
      </c>
      <c r="AO4" s="69">
        <f>SUM('5MinFraRetningA'!AO5:AO16)</f>
        <v>0</v>
      </c>
      <c r="AP4" s="69">
        <f>SUM('5MinFraRetningA'!AP5:AP16)</f>
        <v>0</v>
      </c>
      <c r="AQ4" s="70">
        <f>AN4+AO4+AP4</f>
        <v>0</v>
      </c>
      <c r="AR4" s="69">
        <f>SUM('5MinFraRetningA'!AR5:AR16)</f>
        <v>0</v>
      </c>
      <c r="AS4" s="69">
        <f>SUM('5MinFraRetningA'!AS5:AS16)</f>
        <v>0</v>
      </c>
      <c r="AT4" s="69">
        <f>SUM('5MinFraRetningA'!AT5:AT16)</f>
        <v>0</v>
      </c>
      <c r="AU4" s="69">
        <f>SUM('5MinFraRetningA'!AU5:AU16)</f>
        <v>0</v>
      </c>
      <c r="AV4" s="72">
        <f>AR4+AS4+AT4+AU4</f>
        <v>0</v>
      </c>
      <c r="AW4" s="66">
        <v>0</v>
      </c>
      <c r="AX4" s="92">
        <v>4.1666666666666664E-2</v>
      </c>
      <c r="AY4" s="70">
        <f>AZ4+BA4+BB4</f>
        <v>0</v>
      </c>
      <c r="AZ4" s="69">
        <f>SUM('5MinFraRetningA'!AZ5:AZ16)</f>
        <v>0</v>
      </c>
      <c r="BA4" s="69">
        <f>SUM('5MinFraRetningA'!BA5:BA16)</f>
        <v>0</v>
      </c>
      <c r="BB4" s="69">
        <f>SUM('5MinFraRetningA'!BB5:BB16)</f>
        <v>0</v>
      </c>
      <c r="BC4" s="70">
        <f>BG4+BL4</f>
        <v>0</v>
      </c>
      <c r="BD4" s="69">
        <f>SUM('5MinFraRetningA'!BD5:BD16)</f>
        <v>0</v>
      </c>
      <c r="BE4" s="69">
        <f>SUM('5MinFraRetningA'!BE5:BE16)</f>
        <v>0</v>
      </c>
      <c r="BF4" s="69">
        <f>SUM('5MinFraRetningA'!BF5:BF16)</f>
        <v>0</v>
      </c>
      <c r="BG4" s="70">
        <f>BD4+BE4+BF4</f>
        <v>0</v>
      </c>
      <c r="BH4" s="69">
        <f>SUM('5MinFraRetningA'!BH5:BH16)</f>
        <v>0</v>
      </c>
      <c r="BI4" s="69">
        <f>SUM('5MinFraRetningA'!BI5:BI16)</f>
        <v>0</v>
      </c>
      <c r="BJ4" s="69">
        <f>SUM('5MinFraRetningA'!BJ5:BJ16)</f>
        <v>0</v>
      </c>
      <c r="BK4" s="69">
        <f>SUM('5MinFraRetningA'!BK5:BK16)</f>
        <v>0</v>
      </c>
      <c r="BL4" s="72">
        <f>BH4+BI4+BJ4+BK4</f>
        <v>0</v>
      </c>
      <c r="BM4" s="66">
        <v>0</v>
      </c>
      <c r="BN4" s="92">
        <v>4.1666666666666664E-2</v>
      </c>
      <c r="BO4" s="70">
        <f>BP4+BQ4+BR4</f>
        <v>0</v>
      </c>
      <c r="BP4" s="69">
        <f>SUM('5MinFraRetningA'!BP5:BP16)</f>
        <v>0</v>
      </c>
      <c r="BQ4" s="69">
        <f>SUM('5MinFraRetningA'!BQ5:BQ16)</f>
        <v>0</v>
      </c>
      <c r="BR4" s="69">
        <f>SUM('5MinFraRetningA'!BR5:BR16)</f>
        <v>0</v>
      </c>
      <c r="BS4" s="70">
        <f>BW4+CB4</f>
        <v>0</v>
      </c>
      <c r="BT4" s="69">
        <f>SUM('5MinFraRetningA'!BT5:BT16)</f>
        <v>0</v>
      </c>
      <c r="BU4" s="69">
        <f>SUM('5MinFraRetningA'!BU5:BU16)</f>
        <v>0</v>
      </c>
      <c r="BV4" s="69">
        <f>SUM('5MinFraRetningA'!BV5:BV16)</f>
        <v>0</v>
      </c>
      <c r="BW4" s="70">
        <f>BT4+BU4+BV4</f>
        <v>0</v>
      </c>
      <c r="BX4" s="69">
        <f>SUM('5MinFraRetningA'!BX5:BX16)</f>
        <v>0</v>
      </c>
      <c r="BY4" s="69">
        <f>SUM('5MinFraRetningA'!BY5:BY16)</f>
        <v>0</v>
      </c>
      <c r="BZ4" s="69">
        <f>SUM('5MinFraRetningA'!BZ5:BZ16)</f>
        <v>0</v>
      </c>
      <c r="CA4" s="69">
        <f>SUM('5MinFraRetningA'!CA5:CA16)</f>
        <v>0</v>
      </c>
      <c r="CB4" s="72">
        <f>BX4+BY4+BZ4+CA4</f>
        <v>0</v>
      </c>
    </row>
    <row r="5" spans="1:80" ht="31.5" customHeight="1">
      <c r="A5" s="66">
        <v>4.1666666666666664E-2</v>
      </c>
      <c r="B5" s="92">
        <v>8.3333333333333329E-2</v>
      </c>
      <c r="C5" s="70">
        <f t="shared" ref="C5:C27" si="0">D5+E5+F5</f>
        <v>0</v>
      </c>
      <c r="D5" s="69">
        <f>SUM('5MinFraRetningA'!D17:D28)</f>
        <v>0</v>
      </c>
      <c r="E5" s="69">
        <f>SUM('5MinFraRetningA'!E17:E28)</f>
        <v>0</v>
      </c>
      <c r="F5" s="69">
        <f>SUM('5MinFraRetningA'!F17:F28)</f>
        <v>0</v>
      </c>
      <c r="G5" s="70">
        <f t="shared" ref="G5:G27" si="1">K5+P5</f>
        <v>0</v>
      </c>
      <c r="H5" s="69">
        <f>SUM('5MinFraRetningA'!H17:H28)</f>
        <v>0</v>
      </c>
      <c r="I5" s="69">
        <f>SUM('5MinFraRetningA'!I17:I28)</f>
        <v>0</v>
      </c>
      <c r="J5" s="69">
        <f>SUM('5MinFraRetningA'!J17:J28)</f>
        <v>0</v>
      </c>
      <c r="K5" s="70">
        <f t="shared" ref="K5:K27" si="2">H5+I5+J5</f>
        <v>0</v>
      </c>
      <c r="L5" s="69">
        <f>SUM('5MinFraRetningA'!L17:L28)</f>
        <v>0</v>
      </c>
      <c r="M5" s="69">
        <f>SUM('5MinFraRetningA'!M17:M28)</f>
        <v>0</v>
      </c>
      <c r="N5" s="69">
        <f>SUM('5MinFraRetningA'!N17:N28)</f>
        <v>0</v>
      </c>
      <c r="O5" s="69">
        <f>SUM('5MinFraRetningA'!O17:O28)</f>
        <v>0</v>
      </c>
      <c r="P5" s="72">
        <f t="shared" ref="P5:P27" si="3">L5+M5+N5+O5</f>
        <v>0</v>
      </c>
      <c r="Q5" s="66">
        <v>4.1666666666666664E-2</v>
      </c>
      <c r="R5" s="92">
        <v>8.3333333333333329E-2</v>
      </c>
      <c r="S5" s="70">
        <f t="shared" ref="S5:S27" si="4">T5+U5+V5</f>
        <v>0</v>
      </c>
      <c r="T5" s="69">
        <f>SUM('5MinFraRetningA'!T17:T28)</f>
        <v>0</v>
      </c>
      <c r="U5" s="69">
        <f>SUM('5MinFraRetningA'!U17:U28)</f>
        <v>0</v>
      </c>
      <c r="V5" s="69">
        <f>SUM('5MinFraRetningA'!V17:V28)</f>
        <v>0</v>
      </c>
      <c r="W5" s="70">
        <f t="shared" ref="W5:W27" si="5">AA5+AF5</f>
        <v>0</v>
      </c>
      <c r="X5" s="69">
        <f>SUM('5MinFraRetningA'!X17:X28)</f>
        <v>0</v>
      </c>
      <c r="Y5" s="69">
        <f>SUM('5MinFraRetningA'!Y17:Y28)</f>
        <v>0</v>
      </c>
      <c r="Z5" s="69">
        <f>SUM('5MinFraRetningA'!Z17:Z28)</f>
        <v>0</v>
      </c>
      <c r="AA5" s="70">
        <f t="shared" ref="AA5:AA27" si="6">X5+Y5+Z5</f>
        <v>0</v>
      </c>
      <c r="AB5" s="69">
        <f>SUM('5MinFraRetningA'!AB17:AB28)</f>
        <v>0</v>
      </c>
      <c r="AC5" s="69">
        <f>SUM('5MinFraRetningA'!AC17:AC28)</f>
        <v>0</v>
      </c>
      <c r="AD5" s="69">
        <f>SUM('5MinFraRetningA'!AD17:AD28)</f>
        <v>0</v>
      </c>
      <c r="AE5" s="69">
        <f>SUM('5MinFraRetningA'!AE17:AE28)</f>
        <v>0</v>
      </c>
      <c r="AF5" s="72">
        <f t="shared" ref="AF5:AF27" si="7">AB5+AC5+AD5+AE5</f>
        <v>0</v>
      </c>
      <c r="AG5" s="66">
        <v>4.1666666666666664E-2</v>
      </c>
      <c r="AH5" s="92">
        <v>8.3333333333333329E-2</v>
      </c>
      <c r="AI5" s="70">
        <f t="shared" ref="AI5:AI27" si="8">AJ5+AK5+AL5</f>
        <v>0</v>
      </c>
      <c r="AJ5" s="69">
        <f>SUM('5MinFraRetningA'!AJ17:AJ28)</f>
        <v>0</v>
      </c>
      <c r="AK5" s="69">
        <f>SUM('5MinFraRetningA'!AK17:AK28)</f>
        <v>0</v>
      </c>
      <c r="AL5" s="69">
        <f>SUM('5MinFraRetningA'!AL17:AL28)</f>
        <v>0</v>
      </c>
      <c r="AM5" s="70">
        <f t="shared" ref="AM5:AM27" si="9">AQ5+AV5</f>
        <v>0</v>
      </c>
      <c r="AN5" s="69">
        <f>SUM('5MinFraRetningA'!AN17:AN28)</f>
        <v>0</v>
      </c>
      <c r="AO5" s="69">
        <f>SUM('5MinFraRetningA'!AO17:AO28)</f>
        <v>0</v>
      </c>
      <c r="AP5" s="69">
        <f>SUM('5MinFraRetningA'!AP17:AP28)</f>
        <v>0</v>
      </c>
      <c r="AQ5" s="70">
        <f t="shared" ref="AQ5:AQ27" si="10">AN5+AO5+AP5</f>
        <v>0</v>
      </c>
      <c r="AR5" s="69">
        <f>SUM('5MinFraRetningA'!AR17:AR28)</f>
        <v>0</v>
      </c>
      <c r="AS5" s="69">
        <f>SUM('5MinFraRetningA'!AS17:AS28)</f>
        <v>0</v>
      </c>
      <c r="AT5" s="69">
        <f>SUM('5MinFraRetningA'!AT17:AT28)</f>
        <v>0</v>
      </c>
      <c r="AU5" s="69">
        <f>SUM('5MinFraRetningA'!AU17:AU28)</f>
        <v>0</v>
      </c>
      <c r="AV5" s="72">
        <f t="shared" ref="AV5:AV27" si="11">AR5+AS5+AT5+AU5</f>
        <v>0</v>
      </c>
      <c r="AW5" s="66">
        <v>4.1666666666666664E-2</v>
      </c>
      <c r="AX5" s="92">
        <v>8.3333333333333329E-2</v>
      </c>
      <c r="AY5" s="70">
        <f t="shared" ref="AY5:AY27" si="12">AZ5+BA5+BB5</f>
        <v>0</v>
      </c>
      <c r="AZ5" s="69">
        <f>SUM('5MinFraRetningA'!AZ17:AZ28)</f>
        <v>0</v>
      </c>
      <c r="BA5" s="69">
        <f>SUM('5MinFraRetningA'!BA17:BA28)</f>
        <v>0</v>
      </c>
      <c r="BB5" s="69">
        <f>SUM('5MinFraRetningA'!BB17:BB28)</f>
        <v>0</v>
      </c>
      <c r="BC5" s="70">
        <f t="shared" ref="BC5:BC27" si="13">BG5+BL5</f>
        <v>0</v>
      </c>
      <c r="BD5" s="69">
        <f>SUM('5MinFraRetningA'!BD17:BD28)</f>
        <v>0</v>
      </c>
      <c r="BE5" s="69">
        <f>SUM('5MinFraRetningA'!BE17:BE28)</f>
        <v>0</v>
      </c>
      <c r="BF5" s="69">
        <f>SUM('5MinFraRetningA'!BF17:BF28)</f>
        <v>0</v>
      </c>
      <c r="BG5" s="70">
        <f t="shared" ref="BG5:BG27" si="14">BD5+BE5+BF5</f>
        <v>0</v>
      </c>
      <c r="BH5" s="69">
        <f>SUM('5MinFraRetningA'!BH17:BH28)</f>
        <v>0</v>
      </c>
      <c r="BI5" s="69">
        <f>SUM('5MinFraRetningA'!BI17:BI28)</f>
        <v>0</v>
      </c>
      <c r="BJ5" s="69">
        <f>SUM('5MinFraRetningA'!BJ17:BJ28)</f>
        <v>0</v>
      </c>
      <c r="BK5" s="69">
        <f>SUM('5MinFraRetningA'!BK17:BK28)</f>
        <v>0</v>
      </c>
      <c r="BL5" s="72">
        <f t="shared" ref="BL5:BL27" si="15">BH5+BI5+BJ5+BK5</f>
        <v>0</v>
      </c>
      <c r="BM5" s="66">
        <v>4.1666666666666664E-2</v>
      </c>
      <c r="BN5" s="92">
        <v>8.3333333333333329E-2</v>
      </c>
      <c r="BO5" s="70">
        <f t="shared" ref="BO5:BO27" si="16">BP5+BQ5+BR5</f>
        <v>0</v>
      </c>
      <c r="BP5" s="69">
        <f>SUM('5MinFraRetningA'!BP17:BP28)</f>
        <v>0</v>
      </c>
      <c r="BQ5" s="69">
        <f>SUM('5MinFraRetningA'!BQ17:BQ28)</f>
        <v>0</v>
      </c>
      <c r="BR5" s="69">
        <f>SUM('5MinFraRetningA'!BR17:BR28)</f>
        <v>0</v>
      </c>
      <c r="BS5" s="70">
        <f t="shared" ref="BS5:BS27" si="17">BW5+CB5</f>
        <v>0</v>
      </c>
      <c r="BT5" s="69">
        <f>SUM('5MinFraRetningA'!BT17:BT28)</f>
        <v>0</v>
      </c>
      <c r="BU5" s="69">
        <f>SUM('5MinFraRetningA'!BU17:BU28)</f>
        <v>0</v>
      </c>
      <c r="BV5" s="69">
        <f>SUM('5MinFraRetningA'!BV17:BV28)</f>
        <v>0</v>
      </c>
      <c r="BW5" s="70">
        <f t="shared" ref="BW5:BW27" si="18">BT5+BU5+BV5</f>
        <v>0</v>
      </c>
      <c r="BX5" s="69">
        <f>SUM('5MinFraRetningA'!BX17:BX28)</f>
        <v>0</v>
      </c>
      <c r="BY5" s="69">
        <f>SUM('5MinFraRetningA'!BY17:BY28)</f>
        <v>0</v>
      </c>
      <c r="BZ5" s="69">
        <f>SUM('5MinFraRetningA'!BZ17:BZ28)</f>
        <v>0</v>
      </c>
      <c r="CA5" s="69">
        <f>SUM('5MinFraRetningA'!CA17:CA28)</f>
        <v>0</v>
      </c>
      <c r="CB5" s="72">
        <f t="shared" ref="CB5:CB27" si="19">BX5+BY5+BZ5+CA5</f>
        <v>0</v>
      </c>
    </row>
    <row r="6" spans="1:80" ht="31.5" customHeight="1">
      <c r="A6" s="66">
        <v>8.3333333333333329E-2</v>
      </c>
      <c r="B6" s="92">
        <v>0.125</v>
      </c>
      <c r="C6" s="70">
        <f t="shared" si="0"/>
        <v>0</v>
      </c>
      <c r="D6" s="69">
        <f>SUM('5MinFraRetningA'!D29:D40)</f>
        <v>0</v>
      </c>
      <c r="E6" s="69">
        <f>SUM('5MinFraRetningA'!E29:E40)</f>
        <v>0</v>
      </c>
      <c r="F6" s="69">
        <f>SUM('5MinFraRetningA'!F29:F40)</f>
        <v>0</v>
      </c>
      <c r="G6" s="70">
        <f t="shared" si="1"/>
        <v>0</v>
      </c>
      <c r="H6" s="69">
        <f>SUM('5MinFraRetningA'!H29:H40)</f>
        <v>0</v>
      </c>
      <c r="I6" s="69">
        <f>SUM('5MinFraRetningA'!I29:I40)</f>
        <v>0</v>
      </c>
      <c r="J6" s="69">
        <f>SUM('5MinFraRetningA'!J29:J40)</f>
        <v>0</v>
      </c>
      <c r="K6" s="70">
        <f t="shared" si="2"/>
        <v>0</v>
      </c>
      <c r="L6" s="69">
        <f>SUM('5MinFraRetningA'!L29:L40)</f>
        <v>0</v>
      </c>
      <c r="M6" s="69">
        <f>SUM('5MinFraRetningA'!M29:M40)</f>
        <v>0</v>
      </c>
      <c r="N6" s="69">
        <f>SUM('5MinFraRetningA'!N29:N40)</f>
        <v>0</v>
      </c>
      <c r="O6" s="69">
        <f>SUM('5MinFraRetningA'!O29:O40)</f>
        <v>0</v>
      </c>
      <c r="P6" s="72">
        <f t="shared" si="3"/>
        <v>0</v>
      </c>
      <c r="Q6" s="66">
        <v>8.3333333333333329E-2</v>
      </c>
      <c r="R6" s="92">
        <v>0.125</v>
      </c>
      <c r="S6" s="70">
        <f t="shared" si="4"/>
        <v>0</v>
      </c>
      <c r="T6" s="69">
        <f>SUM('5MinFraRetningA'!T29:T40)</f>
        <v>0</v>
      </c>
      <c r="U6" s="69">
        <f>SUM('5MinFraRetningA'!U29:U40)</f>
        <v>0</v>
      </c>
      <c r="V6" s="69">
        <f>SUM('5MinFraRetningA'!V29:V40)</f>
        <v>0</v>
      </c>
      <c r="W6" s="70">
        <f t="shared" si="5"/>
        <v>0</v>
      </c>
      <c r="X6" s="69">
        <f>SUM('5MinFraRetningA'!X29:X40)</f>
        <v>0</v>
      </c>
      <c r="Y6" s="69">
        <f>SUM('5MinFraRetningA'!Y29:Y40)</f>
        <v>0</v>
      </c>
      <c r="Z6" s="69">
        <f>SUM('5MinFraRetningA'!Z29:Z40)</f>
        <v>0</v>
      </c>
      <c r="AA6" s="70">
        <f t="shared" si="6"/>
        <v>0</v>
      </c>
      <c r="AB6" s="69">
        <f>SUM('5MinFraRetningA'!AB29:AB40)</f>
        <v>0</v>
      </c>
      <c r="AC6" s="69">
        <f>SUM('5MinFraRetningA'!AC29:AC40)</f>
        <v>0</v>
      </c>
      <c r="AD6" s="69">
        <f>SUM('5MinFraRetningA'!AD29:AD40)</f>
        <v>0</v>
      </c>
      <c r="AE6" s="69">
        <f>SUM('5MinFraRetningA'!AE29:AE40)</f>
        <v>0</v>
      </c>
      <c r="AF6" s="72">
        <f t="shared" si="7"/>
        <v>0</v>
      </c>
      <c r="AG6" s="66">
        <v>8.3333333333333329E-2</v>
      </c>
      <c r="AH6" s="92">
        <v>0.125</v>
      </c>
      <c r="AI6" s="70">
        <f t="shared" si="8"/>
        <v>0</v>
      </c>
      <c r="AJ6" s="69">
        <f>SUM('5MinFraRetningA'!AJ29:AJ40)</f>
        <v>0</v>
      </c>
      <c r="AK6" s="69">
        <f>SUM('5MinFraRetningA'!AK29:AK40)</f>
        <v>0</v>
      </c>
      <c r="AL6" s="69">
        <f>SUM('5MinFraRetningA'!AL29:AL40)</f>
        <v>0</v>
      </c>
      <c r="AM6" s="70">
        <f t="shared" si="9"/>
        <v>0</v>
      </c>
      <c r="AN6" s="69">
        <f>SUM('5MinFraRetningA'!AN29:AN40)</f>
        <v>0</v>
      </c>
      <c r="AO6" s="69">
        <f>SUM('5MinFraRetningA'!AO29:AO40)</f>
        <v>0</v>
      </c>
      <c r="AP6" s="69">
        <f>SUM('5MinFraRetningA'!AP29:AP40)</f>
        <v>0</v>
      </c>
      <c r="AQ6" s="70">
        <f t="shared" si="10"/>
        <v>0</v>
      </c>
      <c r="AR6" s="69">
        <f>SUM('5MinFraRetningA'!AR29:AR40)</f>
        <v>0</v>
      </c>
      <c r="AS6" s="69">
        <f>SUM('5MinFraRetningA'!AS29:AS40)</f>
        <v>0</v>
      </c>
      <c r="AT6" s="69">
        <f>SUM('5MinFraRetningA'!AT29:AT40)</f>
        <v>0</v>
      </c>
      <c r="AU6" s="69">
        <f>SUM('5MinFraRetningA'!AU29:AU40)</f>
        <v>0</v>
      </c>
      <c r="AV6" s="72">
        <f t="shared" si="11"/>
        <v>0</v>
      </c>
      <c r="AW6" s="66">
        <v>8.3333333333333329E-2</v>
      </c>
      <c r="AX6" s="92">
        <v>0.125</v>
      </c>
      <c r="AY6" s="70">
        <f t="shared" si="12"/>
        <v>0</v>
      </c>
      <c r="AZ6" s="69">
        <f>SUM('5MinFraRetningA'!AZ29:AZ40)</f>
        <v>0</v>
      </c>
      <c r="BA6" s="69">
        <f>SUM('5MinFraRetningA'!BA29:BA40)</f>
        <v>0</v>
      </c>
      <c r="BB6" s="69">
        <f>SUM('5MinFraRetningA'!BB29:BB40)</f>
        <v>0</v>
      </c>
      <c r="BC6" s="70">
        <f t="shared" si="13"/>
        <v>0</v>
      </c>
      <c r="BD6" s="69">
        <f>SUM('5MinFraRetningA'!BD29:BD40)</f>
        <v>0</v>
      </c>
      <c r="BE6" s="69">
        <f>SUM('5MinFraRetningA'!BE29:BE40)</f>
        <v>0</v>
      </c>
      <c r="BF6" s="69">
        <f>SUM('5MinFraRetningA'!BF29:BF40)</f>
        <v>0</v>
      </c>
      <c r="BG6" s="70">
        <f t="shared" si="14"/>
        <v>0</v>
      </c>
      <c r="BH6" s="69">
        <f>SUM('5MinFraRetningA'!BH29:BH40)</f>
        <v>0</v>
      </c>
      <c r="BI6" s="69">
        <f>SUM('5MinFraRetningA'!BI29:BI40)</f>
        <v>0</v>
      </c>
      <c r="BJ6" s="69">
        <f>SUM('5MinFraRetningA'!BJ29:BJ40)</f>
        <v>0</v>
      </c>
      <c r="BK6" s="69">
        <f>SUM('5MinFraRetningA'!BK29:BK40)</f>
        <v>0</v>
      </c>
      <c r="BL6" s="72">
        <f t="shared" si="15"/>
        <v>0</v>
      </c>
      <c r="BM6" s="66">
        <v>8.3333333333333329E-2</v>
      </c>
      <c r="BN6" s="92">
        <v>0.125</v>
      </c>
      <c r="BO6" s="70">
        <f t="shared" si="16"/>
        <v>0</v>
      </c>
      <c r="BP6" s="69">
        <f>SUM('5MinFraRetningA'!BP29:BP40)</f>
        <v>0</v>
      </c>
      <c r="BQ6" s="69">
        <f>SUM('5MinFraRetningA'!BQ29:BQ40)</f>
        <v>0</v>
      </c>
      <c r="BR6" s="69">
        <f>SUM('5MinFraRetningA'!BR29:BR40)</f>
        <v>0</v>
      </c>
      <c r="BS6" s="70">
        <f t="shared" si="17"/>
        <v>0</v>
      </c>
      <c r="BT6" s="69">
        <f>SUM('5MinFraRetningA'!BT29:BT40)</f>
        <v>0</v>
      </c>
      <c r="BU6" s="69">
        <f>SUM('5MinFraRetningA'!BU29:BU40)</f>
        <v>0</v>
      </c>
      <c r="BV6" s="69">
        <f>SUM('5MinFraRetningA'!BV29:BV40)</f>
        <v>0</v>
      </c>
      <c r="BW6" s="70">
        <f t="shared" si="18"/>
        <v>0</v>
      </c>
      <c r="BX6" s="69">
        <f>SUM('5MinFraRetningA'!BX29:BX40)</f>
        <v>0</v>
      </c>
      <c r="BY6" s="69">
        <f>SUM('5MinFraRetningA'!BY29:BY40)</f>
        <v>0</v>
      </c>
      <c r="BZ6" s="69">
        <f>SUM('5MinFraRetningA'!BZ29:BZ40)</f>
        <v>0</v>
      </c>
      <c r="CA6" s="69">
        <f>SUM('5MinFraRetningA'!CA29:CA40)</f>
        <v>0</v>
      </c>
      <c r="CB6" s="72">
        <f t="shared" si="19"/>
        <v>0</v>
      </c>
    </row>
    <row r="7" spans="1:80" ht="31.5" customHeight="1">
      <c r="A7" s="66">
        <v>0.125</v>
      </c>
      <c r="B7" s="92">
        <v>0.16666666666666699</v>
      </c>
      <c r="C7" s="70">
        <f t="shared" si="0"/>
        <v>0</v>
      </c>
      <c r="D7" s="69">
        <f>SUM('5MinFraRetningA'!D41:D52)</f>
        <v>0</v>
      </c>
      <c r="E7" s="69">
        <f>SUM('5MinFraRetningA'!E41:E52)</f>
        <v>0</v>
      </c>
      <c r="F7" s="69">
        <f>SUM('5MinFraRetningA'!F41:F52)</f>
        <v>0</v>
      </c>
      <c r="G7" s="70">
        <f t="shared" si="1"/>
        <v>0</v>
      </c>
      <c r="H7" s="69">
        <f>SUM('5MinFraRetningA'!H41:H52)</f>
        <v>0</v>
      </c>
      <c r="I7" s="69">
        <f>SUM('5MinFraRetningA'!I41:I52)</f>
        <v>0</v>
      </c>
      <c r="J7" s="69">
        <f>SUM('5MinFraRetningA'!J41:J52)</f>
        <v>0</v>
      </c>
      <c r="K7" s="70">
        <f t="shared" si="2"/>
        <v>0</v>
      </c>
      <c r="L7" s="69">
        <f>SUM('5MinFraRetningA'!L41:L52)</f>
        <v>0</v>
      </c>
      <c r="M7" s="69">
        <f>SUM('5MinFraRetningA'!M41:M52)</f>
        <v>0</v>
      </c>
      <c r="N7" s="69">
        <f>SUM('5MinFraRetningA'!N41:N52)</f>
        <v>0</v>
      </c>
      <c r="O7" s="69">
        <f>SUM('5MinFraRetningA'!O41:O52)</f>
        <v>0</v>
      </c>
      <c r="P7" s="72">
        <f t="shared" si="3"/>
        <v>0</v>
      </c>
      <c r="Q7" s="66">
        <v>0.125</v>
      </c>
      <c r="R7" s="92">
        <v>0.16666666666666699</v>
      </c>
      <c r="S7" s="70">
        <f t="shared" si="4"/>
        <v>0</v>
      </c>
      <c r="T7" s="69">
        <f>SUM('5MinFraRetningA'!T41:T52)</f>
        <v>0</v>
      </c>
      <c r="U7" s="69">
        <f>SUM('5MinFraRetningA'!U41:U52)</f>
        <v>0</v>
      </c>
      <c r="V7" s="69">
        <f>SUM('5MinFraRetningA'!V41:V52)</f>
        <v>0</v>
      </c>
      <c r="W7" s="70">
        <f t="shared" si="5"/>
        <v>0</v>
      </c>
      <c r="X7" s="69">
        <f>SUM('5MinFraRetningA'!X41:X52)</f>
        <v>0</v>
      </c>
      <c r="Y7" s="69">
        <f>SUM('5MinFraRetningA'!Y41:Y52)</f>
        <v>0</v>
      </c>
      <c r="Z7" s="69">
        <f>SUM('5MinFraRetningA'!Z41:Z52)</f>
        <v>0</v>
      </c>
      <c r="AA7" s="70">
        <f t="shared" si="6"/>
        <v>0</v>
      </c>
      <c r="AB7" s="69">
        <f>SUM('5MinFraRetningA'!AB41:AB52)</f>
        <v>0</v>
      </c>
      <c r="AC7" s="69">
        <f>SUM('5MinFraRetningA'!AC41:AC52)</f>
        <v>0</v>
      </c>
      <c r="AD7" s="69">
        <f>SUM('5MinFraRetningA'!AD41:AD52)</f>
        <v>0</v>
      </c>
      <c r="AE7" s="69">
        <f>SUM('5MinFraRetningA'!AE41:AE52)</f>
        <v>0</v>
      </c>
      <c r="AF7" s="72">
        <f t="shared" si="7"/>
        <v>0</v>
      </c>
      <c r="AG7" s="66">
        <v>0.125</v>
      </c>
      <c r="AH7" s="92">
        <v>0.16666666666666699</v>
      </c>
      <c r="AI7" s="70">
        <f t="shared" si="8"/>
        <v>0</v>
      </c>
      <c r="AJ7" s="69">
        <f>SUM('5MinFraRetningA'!AJ41:AJ52)</f>
        <v>0</v>
      </c>
      <c r="AK7" s="69">
        <f>SUM('5MinFraRetningA'!AK41:AK52)</f>
        <v>0</v>
      </c>
      <c r="AL7" s="69">
        <f>SUM('5MinFraRetningA'!AL41:AL52)</f>
        <v>0</v>
      </c>
      <c r="AM7" s="70">
        <f t="shared" si="9"/>
        <v>0</v>
      </c>
      <c r="AN7" s="69">
        <f>SUM('5MinFraRetningA'!AN41:AN52)</f>
        <v>0</v>
      </c>
      <c r="AO7" s="69">
        <f>SUM('5MinFraRetningA'!AO41:AO52)</f>
        <v>0</v>
      </c>
      <c r="AP7" s="69">
        <f>SUM('5MinFraRetningA'!AP41:AP52)</f>
        <v>0</v>
      </c>
      <c r="AQ7" s="70">
        <f t="shared" si="10"/>
        <v>0</v>
      </c>
      <c r="AR7" s="69">
        <f>SUM('5MinFraRetningA'!AR41:AR52)</f>
        <v>0</v>
      </c>
      <c r="AS7" s="69">
        <f>SUM('5MinFraRetningA'!AS41:AS52)</f>
        <v>0</v>
      </c>
      <c r="AT7" s="69">
        <f>SUM('5MinFraRetningA'!AT41:AT52)</f>
        <v>0</v>
      </c>
      <c r="AU7" s="69">
        <f>SUM('5MinFraRetningA'!AU41:AU52)</f>
        <v>0</v>
      </c>
      <c r="AV7" s="72">
        <f t="shared" si="11"/>
        <v>0</v>
      </c>
      <c r="AW7" s="66">
        <v>0.125</v>
      </c>
      <c r="AX7" s="92">
        <v>0.16666666666666699</v>
      </c>
      <c r="AY7" s="70">
        <f t="shared" si="12"/>
        <v>0</v>
      </c>
      <c r="AZ7" s="69">
        <f>SUM('5MinFraRetningA'!AZ41:AZ52)</f>
        <v>0</v>
      </c>
      <c r="BA7" s="69">
        <f>SUM('5MinFraRetningA'!BA41:BA52)</f>
        <v>0</v>
      </c>
      <c r="BB7" s="69">
        <f>SUM('5MinFraRetningA'!BB41:BB52)</f>
        <v>0</v>
      </c>
      <c r="BC7" s="70">
        <f t="shared" si="13"/>
        <v>0</v>
      </c>
      <c r="BD7" s="69">
        <f>SUM('5MinFraRetningA'!BD41:BD52)</f>
        <v>0</v>
      </c>
      <c r="BE7" s="69">
        <f>SUM('5MinFraRetningA'!BE41:BE52)</f>
        <v>0</v>
      </c>
      <c r="BF7" s="69">
        <f>SUM('5MinFraRetningA'!BF41:BF52)</f>
        <v>0</v>
      </c>
      <c r="BG7" s="70">
        <f t="shared" si="14"/>
        <v>0</v>
      </c>
      <c r="BH7" s="69">
        <f>SUM('5MinFraRetningA'!BH41:BH52)</f>
        <v>0</v>
      </c>
      <c r="BI7" s="69">
        <f>SUM('5MinFraRetningA'!BI41:BI52)</f>
        <v>0</v>
      </c>
      <c r="BJ7" s="69">
        <f>SUM('5MinFraRetningA'!BJ41:BJ52)</f>
        <v>0</v>
      </c>
      <c r="BK7" s="69">
        <f>SUM('5MinFraRetningA'!BK41:BK52)</f>
        <v>0</v>
      </c>
      <c r="BL7" s="72">
        <f t="shared" si="15"/>
        <v>0</v>
      </c>
      <c r="BM7" s="66">
        <v>0.125</v>
      </c>
      <c r="BN7" s="92">
        <v>0.16666666666666699</v>
      </c>
      <c r="BO7" s="70">
        <f t="shared" si="16"/>
        <v>0</v>
      </c>
      <c r="BP7" s="69">
        <f>SUM('5MinFraRetningA'!BP41:BP52)</f>
        <v>0</v>
      </c>
      <c r="BQ7" s="69">
        <f>SUM('5MinFraRetningA'!BQ41:BQ52)</f>
        <v>0</v>
      </c>
      <c r="BR7" s="69">
        <f>SUM('5MinFraRetningA'!BR41:BR52)</f>
        <v>0</v>
      </c>
      <c r="BS7" s="70">
        <f t="shared" si="17"/>
        <v>0</v>
      </c>
      <c r="BT7" s="69">
        <f>SUM('5MinFraRetningA'!BT41:BT52)</f>
        <v>0</v>
      </c>
      <c r="BU7" s="69">
        <f>SUM('5MinFraRetningA'!BU41:BU52)</f>
        <v>0</v>
      </c>
      <c r="BV7" s="69">
        <f>SUM('5MinFraRetningA'!BV41:BV52)</f>
        <v>0</v>
      </c>
      <c r="BW7" s="70">
        <f t="shared" si="18"/>
        <v>0</v>
      </c>
      <c r="BX7" s="69">
        <f>SUM('5MinFraRetningA'!BX41:BX52)</f>
        <v>0</v>
      </c>
      <c r="BY7" s="69">
        <f>SUM('5MinFraRetningA'!BY41:BY52)</f>
        <v>0</v>
      </c>
      <c r="BZ7" s="69">
        <f>SUM('5MinFraRetningA'!BZ41:BZ52)</f>
        <v>0</v>
      </c>
      <c r="CA7" s="69">
        <f>SUM('5MinFraRetningA'!CA41:CA52)</f>
        <v>0</v>
      </c>
      <c r="CB7" s="72">
        <f t="shared" si="19"/>
        <v>0</v>
      </c>
    </row>
    <row r="8" spans="1:80" ht="31.5" customHeight="1">
      <c r="A8" s="66">
        <v>0.16666666666666666</v>
      </c>
      <c r="B8" s="92">
        <v>0.20833333333333301</v>
      </c>
      <c r="C8" s="70">
        <f t="shared" si="0"/>
        <v>0</v>
      </c>
      <c r="D8" s="69">
        <f>SUM('5MinFraRetningA'!D53:D64)</f>
        <v>0</v>
      </c>
      <c r="E8" s="69">
        <f>SUM('5MinFraRetningA'!E53:E64)</f>
        <v>0</v>
      </c>
      <c r="F8" s="69">
        <f>SUM('5MinFraRetningA'!F53:F64)</f>
        <v>0</v>
      </c>
      <c r="G8" s="70">
        <f t="shared" si="1"/>
        <v>0</v>
      </c>
      <c r="H8" s="69">
        <f>SUM('5MinFraRetningA'!H53:H64)</f>
        <v>0</v>
      </c>
      <c r="I8" s="69">
        <f>SUM('5MinFraRetningA'!I53:I64)</f>
        <v>0</v>
      </c>
      <c r="J8" s="69">
        <f>SUM('5MinFraRetningA'!J53:J64)</f>
        <v>0</v>
      </c>
      <c r="K8" s="70">
        <f t="shared" si="2"/>
        <v>0</v>
      </c>
      <c r="L8" s="69">
        <f>SUM('5MinFraRetningA'!L53:L64)</f>
        <v>0</v>
      </c>
      <c r="M8" s="69">
        <f>SUM('5MinFraRetningA'!M53:M64)</f>
        <v>0</v>
      </c>
      <c r="N8" s="69">
        <f>SUM('5MinFraRetningA'!N53:N64)</f>
        <v>0</v>
      </c>
      <c r="O8" s="69">
        <f>SUM('5MinFraRetningA'!O53:O64)</f>
        <v>0</v>
      </c>
      <c r="P8" s="72">
        <f t="shared" si="3"/>
        <v>0</v>
      </c>
      <c r="Q8" s="66">
        <v>0.16666666666666666</v>
      </c>
      <c r="R8" s="92">
        <v>0.20833333333333301</v>
      </c>
      <c r="S8" s="70">
        <f t="shared" si="4"/>
        <v>0</v>
      </c>
      <c r="T8" s="69">
        <f>SUM('5MinFraRetningA'!T53:T64)</f>
        <v>0</v>
      </c>
      <c r="U8" s="69">
        <f>SUM('5MinFraRetningA'!U53:U64)</f>
        <v>0</v>
      </c>
      <c r="V8" s="69">
        <f>SUM('5MinFraRetningA'!V53:V64)</f>
        <v>0</v>
      </c>
      <c r="W8" s="70">
        <f t="shared" si="5"/>
        <v>0</v>
      </c>
      <c r="X8" s="69">
        <f>SUM('5MinFraRetningA'!X53:X64)</f>
        <v>0</v>
      </c>
      <c r="Y8" s="69">
        <f>SUM('5MinFraRetningA'!Y53:Y64)</f>
        <v>0</v>
      </c>
      <c r="Z8" s="69">
        <f>SUM('5MinFraRetningA'!Z53:Z64)</f>
        <v>0</v>
      </c>
      <c r="AA8" s="70">
        <f t="shared" si="6"/>
        <v>0</v>
      </c>
      <c r="AB8" s="69">
        <f>SUM('5MinFraRetningA'!AB53:AB64)</f>
        <v>0</v>
      </c>
      <c r="AC8" s="69">
        <f>SUM('5MinFraRetningA'!AC53:AC64)</f>
        <v>0</v>
      </c>
      <c r="AD8" s="69">
        <f>SUM('5MinFraRetningA'!AD53:AD64)</f>
        <v>0</v>
      </c>
      <c r="AE8" s="69">
        <f>SUM('5MinFraRetningA'!AE53:AE64)</f>
        <v>0</v>
      </c>
      <c r="AF8" s="72">
        <f t="shared" si="7"/>
        <v>0</v>
      </c>
      <c r="AG8" s="66">
        <v>0.16666666666666666</v>
      </c>
      <c r="AH8" s="92">
        <v>0.20833333333333301</v>
      </c>
      <c r="AI8" s="70">
        <f t="shared" si="8"/>
        <v>0</v>
      </c>
      <c r="AJ8" s="69">
        <f>SUM('5MinFraRetningA'!AJ53:AJ64)</f>
        <v>0</v>
      </c>
      <c r="AK8" s="69">
        <f>SUM('5MinFraRetningA'!AK53:AK64)</f>
        <v>0</v>
      </c>
      <c r="AL8" s="69">
        <f>SUM('5MinFraRetningA'!AL53:AL64)</f>
        <v>0</v>
      </c>
      <c r="AM8" s="70">
        <f t="shared" si="9"/>
        <v>0</v>
      </c>
      <c r="AN8" s="69">
        <f>SUM('5MinFraRetningA'!AN53:AN64)</f>
        <v>0</v>
      </c>
      <c r="AO8" s="69">
        <f>SUM('5MinFraRetningA'!AO53:AO64)</f>
        <v>0</v>
      </c>
      <c r="AP8" s="69">
        <f>SUM('5MinFraRetningA'!AP53:AP64)</f>
        <v>0</v>
      </c>
      <c r="AQ8" s="70">
        <f t="shared" si="10"/>
        <v>0</v>
      </c>
      <c r="AR8" s="69">
        <f>SUM('5MinFraRetningA'!AR53:AR64)</f>
        <v>0</v>
      </c>
      <c r="AS8" s="69">
        <f>SUM('5MinFraRetningA'!AS53:AS64)</f>
        <v>0</v>
      </c>
      <c r="AT8" s="69">
        <f>SUM('5MinFraRetningA'!AT53:AT64)</f>
        <v>0</v>
      </c>
      <c r="AU8" s="69">
        <f>SUM('5MinFraRetningA'!AU53:AU64)</f>
        <v>0</v>
      </c>
      <c r="AV8" s="72">
        <f t="shared" si="11"/>
        <v>0</v>
      </c>
      <c r="AW8" s="66">
        <v>0.16666666666666666</v>
      </c>
      <c r="AX8" s="92">
        <v>0.20833333333333301</v>
      </c>
      <c r="AY8" s="70">
        <f t="shared" si="12"/>
        <v>0</v>
      </c>
      <c r="AZ8" s="69">
        <f>SUM('5MinFraRetningA'!AZ53:AZ64)</f>
        <v>0</v>
      </c>
      <c r="BA8" s="69">
        <f>SUM('5MinFraRetningA'!BA53:BA64)</f>
        <v>0</v>
      </c>
      <c r="BB8" s="69">
        <f>SUM('5MinFraRetningA'!BB53:BB64)</f>
        <v>0</v>
      </c>
      <c r="BC8" s="70">
        <f t="shared" si="13"/>
        <v>0</v>
      </c>
      <c r="BD8" s="69">
        <f>SUM('5MinFraRetningA'!BD53:BD64)</f>
        <v>0</v>
      </c>
      <c r="BE8" s="69">
        <f>SUM('5MinFraRetningA'!BE53:BE64)</f>
        <v>0</v>
      </c>
      <c r="BF8" s="69">
        <f>SUM('5MinFraRetningA'!BF53:BF64)</f>
        <v>0</v>
      </c>
      <c r="BG8" s="70">
        <f t="shared" si="14"/>
        <v>0</v>
      </c>
      <c r="BH8" s="69">
        <f>SUM('5MinFraRetningA'!BH53:BH64)</f>
        <v>0</v>
      </c>
      <c r="BI8" s="69">
        <f>SUM('5MinFraRetningA'!BI53:BI64)</f>
        <v>0</v>
      </c>
      <c r="BJ8" s="69">
        <f>SUM('5MinFraRetningA'!BJ53:BJ64)</f>
        <v>0</v>
      </c>
      <c r="BK8" s="69">
        <f>SUM('5MinFraRetningA'!BK53:BK64)</f>
        <v>0</v>
      </c>
      <c r="BL8" s="72">
        <f t="shared" si="15"/>
        <v>0</v>
      </c>
      <c r="BM8" s="66">
        <v>0.16666666666666666</v>
      </c>
      <c r="BN8" s="92">
        <v>0.20833333333333301</v>
      </c>
      <c r="BO8" s="70">
        <f t="shared" si="16"/>
        <v>0</v>
      </c>
      <c r="BP8" s="69">
        <f>SUM('5MinFraRetningA'!BP53:BP64)</f>
        <v>0</v>
      </c>
      <c r="BQ8" s="69">
        <f>SUM('5MinFraRetningA'!BQ53:BQ64)</f>
        <v>0</v>
      </c>
      <c r="BR8" s="69">
        <f>SUM('5MinFraRetningA'!BR53:BR64)</f>
        <v>0</v>
      </c>
      <c r="BS8" s="70">
        <f t="shared" si="17"/>
        <v>0</v>
      </c>
      <c r="BT8" s="69">
        <f>SUM('5MinFraRetningA'!BT53:BT64)</f>
        <v>0</v>
      </c>
      <c r="BU8" s="69">
        <f>SUM('5MinFraRetningA'!BU53:BU64)</f>
        <v>0</v>
      </c>
      <c r="BV8" s="69">
        <f>SUM('5MinFraRetningA'!BV53:BV64)</f>
        <v>0</v>
      </c>
      <c r="BW8" s="70">
        <f t="shared" si="18"/>
        <v>0</v>
      </c>
      <c r="BX8" s="69">
        <f>SUM('5MinFraRetningA'!BX53:BX64)</f>
        <v>0</v>
      </c>
      <c r="BY8" s="69">
        <f>SUM('5MinFraRetningA'!BY53:BY64)</f>
        <v>0</v>
      </c>
      <c r="BZ8" s="69">
        <f>SUM('5MinFraRetningA'!BZ53:BZ64)</f>
        <v>0</v>
      </c>
      <c r="CA8" s="69">
        <f>SUM('5MinFraRetningA'!CA53:CA64)</f>
        <v>0</v>
      </c>
      <c r="CB8" s="72">
        <f t="shared" si="19"/>
        <v>0</v>
      </c>
    </row>
    <row r="9" spans="1:80" ht="32.25" customHeight="1">
      <c r="A9" s="66">
        <v>0.20833333333333334</v>
      </c>
      <c r="B9" s="92">
        <v>0.25</v>
      </c>
      <c r="C9" s="70">
        <f t="shared" si="0"/>
        <v>0</v>
      </c>
      <c r="D9" s="69">
        <f>SUM('5MinFraRetningA'!D65:D76)</f>
        <v>0</v>
      </c>
      <c r="E9" s="69">
        <f>SUM('5MinFraRetningA'!E65:E76)</f>
        <v>0</v>
      </c>
      <c r="F9" s="69">
        <f>SUM('5MinFraRetningA'!F65:F76)</f>
        <v>0</v>
      </c>
      <c r="G9" s="70">
        <f t="shared" si="1"/>
        <v>0</v>
      </c>
      <c r="H9" s="69">
        <f>SUM('5MinFraRetningA'!H65:H76)</f>
        <v>0</v>
      </c>
      <c r="I9" s="69">
        <f>SUM('5MinFraRetningA'!I65:I76)</f>
        <v>0</v>
      </c>
      <c r="J9" s="69">
        <f>SUM('5MinFraRetningA'!J65:J76)</f>
        <v>0</v>
      </c>
      <c r="K9" s="70">
        <f t="shared" si="2"/>
        <v>0</v>
      </c>
      <c r="L9" s="69">
        <f>SUM('5MinFraRetningA'!L65:L76)</f>
        <v>0</v>
      </c>
      <c r="M9" s="69">
        <f>SUM('5MinFraRetningA'!M65:M76)</f>
        <v>0</v>
      </c>
      <c r="N9" s="69">
        <f>SUM('5MinFraRetningA'!N65:N76)</f>
        <v>0</v>
      </c>
      <c r="O9" s="69">
        <f>SUM('5MinFraRetningA'!O65:O76)</f>
        <v>0</v>
      </c>
      <c r="P9" s="72">
        <f t="shared" si="3"/>
        <v>0</v>
      </c>
      <c r="Q9" s="66">
        <v>0.20833333333333334</v>
      </c>
      <c r="R9" s="92">
        <v>0.25</v>
      </c>
      <c r="S9" s="70">
        <f t="shared" si="4"/>
        <v>0</v>
      </c>
      <c r="T9" s="69">
        <f>SUM('5MinFraRetningA'!T65:T76)</f>
        <v>0</v>
      </c>
      <c r="U9" s="69">
        <f>SUM('5MinFraRetningA'!U65:U76)</f>
        <v>0</v>
      </c>
      <c r="V9" s="69">
        <f>SUM('5MinFraRetningA'!V65:V76)</f>
        <v>0</v>
      </c>
      <c r="W9" s="70">
        <f t="shared" si="5"/>
        <v>0</v>
      </c>
      <c r="X9" s="69">
        <f>SUM('5MinFraRetningA'!X65:X76)</f>
        <v>0</v>
      </c>
      <c r="Y9" s="69">
        <f>SUM('5MinFraRetningA'!Y65:Y76)</f>
        <v>0</v>
      </c>
      <c r="Z9" s="69">
        <f>SUM('5MinFraRetningA'!Z65:Z76)</f>
        <v>0</v>
      </c>
      <c r="AA9" s="70">
        <f t="shared" si="6"/>
        <v>0</v>
      </c>
      <c r="AB9" s="69">
        <f>SUM('5MinFraRetningA'!AB65:AB76)</f>
        <v>0</v>
      </c>
      <c r="AC9" s="69">
        <f>SUM('5MinFraRetningA'!AC65:AC76)</f>
        <v>0</v>
      </c>
      <c r="AD9" s="69">
        <f>SUM('5MinFraRetningA'!AD65:AD76)</f>
        <v>0</v>
      </c>
      <c r="AE9" s="69">
        <f>SUM('5MinFraRetningA'!AE65:AE76)</f>
        <v>0</v>
      </c>
      <c r="AF9" s="72">
        <f t="shared" si="7"/>
        <v>0</v>
      </c>
      <c r="AG9" s="66">
        <v>0.20833333333333334</v>
      </c>
      <c r="AH9" s="92">
        <v>0.25</v>
      </c>
      <c r="AI9" s="70">
        <f t="shared" si="8"/>
        <v>0</v>
      </c>
      <c r="AJ9" s="69">
        <f>SUM('5MinFraRetningA'!AJ65:AJ76)</f>
        <v>0</v>
      </c>
      <c r="AK9" s="69">
        <f>SUM('5MinFraRetningA'!AK65:AK76)</f>
        <v>0</v>
      </c>
      <c r="AL9" s="69">
        <f>SUM('5MinFraRetningA'!AL65:AL76)</f>
        <v>0</v>
      </c>
      <c r="AM9" s="70">
        <f t="shared" si="9"/>
        <v>0</v>
      </c>
      <c r="AN9" s="69">
        <f>SUM('5MinFraRetningA'!AN65:AN76)</f>
        <v>0</v>
      </c>
      <c r="AO9" s="69">
        <f>SUM('5MinFraRetningA'!AO65:AO76)</f>
        <v>0</v>
      </c>
      <c r="AP9" s="69">
        <f>SUM('5MinFraRetningA'!AP65:AP76)</f>
        <v>0</v>
      </c>
      <c r="AQ9" s="70">
        <f t="shared" si="10"/>
        <v>0</v>
      </c>
      <c r="AR9" s="69">
        <f>SUM('5MinFraRetningA'!AR65:AR76)</f>
        <v>0</v>
      </c>
      <c r="AS9" s="69">
        <f>SUM('5MinFraRetningA'!AS65:AS76)</f>
        <v>0</v>
      </c>
      <c r="AT9" s="69">
        <f>SUM('5MinFraRetningA'!AT65:AT76)</f>
        <v>0</v>
      </c>
      <c r="AU9" s="69">
        <f>SUM('5MinFraRetningA'!AU65:AU76)</f>
        <v>0</v>
      </c>
      <c r="AV9" s="72">
        <f t="shared" si="11"/>
        <v>0</v>
      </c>
      <c r="AW9" s="66">
        <v>0.20833333333333334</v>
      </c>
      <c r="AX9" s="92">
        <v>0.25</v>
      </c>
      <c r="AY9" s="70">
        <f t="shared" si="12"/>
        <v>0</v>
      </c>
      <c r="AZ9" s="69">
        <f>SUM('5MinFraRetningA'!AZ65:AZ76)</f>
        <v>0</v>
      </c>
      <c r="BA9" s="69">
        <f>SUM('5MinFraRetningA'!BA65:BA76)</f>
        <v>0</v>
      </c>
      <c r="BB9" s="69">
        <f>SUM('5MinFraRetningA'!BB65:BB76)</f>
        <v>0</v>
      </c>
      <c r="BC9" s="70">
        <f t="shared" si="13"/>
        <v>0</v>
      </c>
      <c r="BD9" s="69">
        <f>SUM('5MinFraRetningA'!BD65:BD76)</f>
        <v>0</v>
      </c>
      <c r="BE9" s="69">
        <f>SUM('5MinFraRetningA'!BE65:BE76)</f>
        <v>0</v>
      </c>
      <c r="BF9" s="69">
        <f>SUM('5MinFraRetningA'!BF65:BF76)</f>
        <v>0</v>
      </c>
      <c r="BG9" s="70">
        <f t="shared" si="14"/>
        <v>0</v>
      </c>
      <c r="BH9" s="69">
        <f>SUM('5MinFraRetningA'!BH65:BH76)</f>
        <v>0</v>
      </c>
      <c r="BI9" s="69">
        <f>SUM('5MinFraRetningA'!BI65:BI76)</f>
        <v>0</v>
      </c>
      <c r="BJ9" s="69">
        <f>SUM('5MinFraRetningA'!BJ65:BJ76)</f>
        <v>0</v>
      </c>
      <c r="BK9" s="69">
        <f>SUM('5MinFraRetningA'!BK65:BK76)</f>
        <v>0</v>
      </c>
      <c r="BL9" s="72">
        <f t="shared" si="15"/>
        <v>0</v>
      </c>
      <c r="BM9" s="66">
        <v>0.20833333333333334</v>
      </c>
      <c r="BN9" s="92">
        <v>0.25</v>
      </c>
      <c r="BO9" s="70">
        <f t="shared" si="16"/>
        <v>0</v>
      </c>
      <c r="BP9" s="69">
        <f>SUM('5MinFraRetningA'!BP65:BP76)</f>
        <v>0</v>
      </c>
      <c r="BQ9" s="69">
        <f>SUM('5MinFraRetningA'!BQ65:BQ76)</f>
        <v>0</v>
      </c>
      <c r="BR9" s="69">
        <f>SUM('5MinFraRetningA'!BR65:BR76)</f>
        <v>0</v>
      </c>
      <c r="BS9" s="70">
        <f t="shared" si="17"/>
        <v>0</v>
      </c>
      <c r="BT9" s="69">
        <f>SUM('5MinFraRetningA'!BT65:BT76)</f>
        <v>0</v>
      </c>
      <c r="BU9" s="69">
        <f>SUM('5MinFraRetningA'!BU65:BU76)</f>
        <v>0</v>
      </c>
      <c r="BV9" s="69">
        <f>SUM('5MinFraRetningA'!BV65:BV76)</f>
        <v>0</v>
      </c>
      <c r="BW9" s="70">
        <f t="shared" si="18"/>
        <v>0</v>
      </c>
      <c r="BX9" s="69">
        <f>SUM('5MinFraRetningA'!BX65:BX76)</f>
        <v>0</v>
      </c>
      <c r="BY9" s="69">
        <f>SUM('5MinFraRetningA'!BY65:BY76)</f>
        <v>0</v>
      </c>
      <c r="BZ9" s="69">
        <f>SUM('5MinFraRetningA'!BZ65:BZ76)</f>
        <v>0</v>
      </c>
      <c r="CA9" s="69">
        <f>SUM('5MinFraRetningA'!CA65:CA76)</f>
        <v>0</v>
      </c>
      <c r="CB9" s="72">
        <f t="shared" si="19"/>
        <v>0</v>
      </c>
    </row>
    <row r="10" spans="1:80" ht="31.5" customHeight="1">
      <c r="A10" s="66">
        <v>0.25</v>
      </c>
      <c r="B10" s="92">
        <v>0.29166666666666702</v>
      </c>
      <c r="C10" s="70">
        <f t="shared" si="0"/>
        <v>0</v>
      </c>
      <c r="D10" s="69">
        <f>SUM('5MinFraRetningA'!D77:D88)</f>
        <v>0</v>
      </c>
      <c r="E10" s="69">
        <f>SUM('5MinFraRetningA'!E77:E88)</f>
        <v>0</v>
      </c>
      <c r="F10" s="69">
        <f>SUM('5MinFraRetningA'!F77:F88)</f>
        <v>0</v>
      </c>
      <c r="G10" s="70">
        <f t="shared" si="1"/>
        <v>0</v>
      </c>
      <c r="H10" s="69">
        <f>SUM('5MinFraRetningA'!H77:H88)</f>
        <v>0</v>
      </c>
      <c r="I10" s="69">
        <f>SUM('5MinFraRetningA'!I77:I88)</f>
        <v>0</v>
      </c>
      <c r="J10" s="69">
        <f>SUM('5MinFraRetningA'!J77:J88)</f>
        <v>0</v>
      </c>
      <c r="K10" s="70">
        <f t="shared" si="2"/>
        <v>0</v>
      </c>
      <c r="L10" s="69">
        <f>SUM('5MinFraRetningA'!L77:L88)</f>
        <v>0</v>
      </c>
      <c r="M10" s="69">
        <f>SUM('5MinFraRetningA'!M77:M88)</f>
        <v>0</v>
      </c>
      <c r="N10" s="69">
        <f>SUM('5MinFraRetningA'!N77:N88)</f>
        <v>0</v>
      </c>
      <c r="O10" s="69">
        <f>SUM('5MinFraRetningA'!O77:O88)</f>
        <v>0</v>
      </c>
      <c r="P10" s="72">
        <f t="shared" si="3"/>
        <v>0</v>
      </c>
      <c r="Q10" s="66">
        <v>0.25</v>
      </c>
      <c r="R10" s="92">
        <v>0.29166666666666702</v>
      </c>
      <c r="S10" s="70">
        <f t="shared" si="4"/>
        <v>0</v>
      </c>
      <c r="T10" s="69">
        <f>SUM('5MinFraRetningA'!T77:T88)</f>
        <v>0</v>
      </c>
      <c r="U10" s="69">
        <f>SUM('5MinFraRetningA'!U77:U88)</f>
        <v>0</v>
      </c>
      <c r="V10" s="69">
        <f>SUM('5MinFraRetningA'!V77:V88)</f>
        <v>0</v>
      </c>
      <c r="W10" s="70">
        <f t="shared" si="5"/>
        <v>0</v>
      </c>
      <c r="X10" s="69">
        <f>SUM('5MinFraRetningA'!X77:X88)</f>
        <v>0</v>
      </c>
      <c r="Y10" s="69">
        <f>SUM('5MinFraRetningA'!Y77:Y88)</f>
        <v>0</v>
      </c>
      <c r="Z10" s="69">
        <f>SUM('5MinFraRetningA'!Z77:Z88)</f>
        <v>0</v>
      </c>
      <c r="AA10" s="70">
        <f t="shared" si="6"/>
        <v>0</v>
      </c>
      <c r="AB10" s="69">
        <f>SUM('5MinFraRetningA'!AB77:AB88)</f>
        <v>0</v>
      </c>
      <c r="AC10" s="69">
        <f>SUM('5MinFraRetningA'!AC77:AC88)</f>
        <v>0</v>
      </c>
      <c r="AD10" s="69">
        <f>SUM('5MinFraRetningA'!AD77:AD88)</f>
        <v>0</v>
      </c>
      <c r="AE10" s="69">
        <f>SUM('5MinFraRetningA'!AE77:AE88)</f>
        <v>0</v>
      </c>
      <c r="AF10" s="72">
        <f t="shared" si="7"/>
        <v>0</v>
      </c>
      <c r="AG10" s="66">
        <v>0.25</v>
      </c>
      <c r="AH10" s="92">
        <v>0.29166666666666702</v>
      </c>
      <c r="AI10" s="70">
        <f t="shared" si="8"/>
        <v>0</v>
      </c>
      <c r="AJ10" s="69">
        <f>SUM('5MinFraRetningA'!AJ77:AJ88)</f>
        <v>0</v>
      </c>
      <c r="AK10" s="69">
        <f>SUM('5MinFraRetningA'!AK77:AK88)</f>
        <v>0</v>
      </c>
      <c r="AL10" s="69">
        <f>SUM('5MinFraRetningA'!AL77:AL88)</f>
        <v>0</v>
      </c>
      <c r="AM10" s="70">
        <f t="shared" si="9"/>
        <v>0</v>
      </c>
      <c r="AN10" s="69">
        <f>SUM('5MinFraRetningA'!AN77:AN88)</f>
        <v>0</v>
      </c>
      <c r="AO10" s="69">
        <f>SUM('5MinFraRetningA'!AO77:AO88)</f>
        <v>0</v>
      </c>
      <c r="AP10" s="69">
        <f>SUM('5MinFraRetningA'!AP77:AP88)</f>
        <v>0</v>
      </c>
      <c r="AQ10" s="70">
        <f t="shared" si="10"/>
        <v>0</v>
      </c>
      <c r="AR10" s="69">
        <f>SUM('5MinFraRetningA'!AR77:AR88)</f>
        <v>0</v>
      </c>
      <c r="AS10" s="69">
        <f>SUM('5MinFraRetningA'!AS77:AS88)</f>
        <v>0</v>
      </c>
      <c r="AT10" s="69">
        <f>SUM('5MinFraRetningA'!AT77:AT88)</f>
        <v>0</v>
      </c>
      <c r="AU10" s="69">
        <f>SUM('5MinFraRetningA'!AU77:AU88)</f>
        <v>0</v>
      </c>
      <c r="AV10" s="72">
        <f t="shared" si="11"/>
        <v>0</v>
      </c>
      <c r="AW10" s="66">
        <v>0.25</v>
      </c>
      <c r="AX10" s="92">
        <v>0.29166666666666702</v>
      </c>
      <c r="AY10" s="70">
        <f t="shared" si="12"/>
        <v>0</v>
      </c>
      <c r="AZ10" s="69">
        <f>SUM('5MinFraRetningA'!AZ77:AZ88)</f>
        <v>0</v>
      </c>
      <c r="BA10" s="69">
        <f>SUM('5MinFraRetningA'!BA77:BA88)</f>
        <v>0</v>
      </c>
      <c r="BB10" s="69">
        <f>SUM('5MinFraRetningA'!BB77:BB88)</f>
        <v>0</v>
      </c>
      <c r="BC10" s="70">
        <f t="shared" si="13"/>
        <v>0</v>
      </c>
      <c r="BD10" s="69">
        <f>SUM('5MinFraRetningA'!BD77:BD88)</f>
        <v>0</v>
      </c>
      <c r="BE10" s="69">
        <f>SUM('5MinFraRetningA'!BE77:BE88)</f>
        <v>0</v>
      </c>
      <c r="BF10" s="69">
        <f>SUM('5MinFraRetningA'!BF77:BF88)</f>
        <v>0</v>
      </c>
      <c r="BG10" s="70">
        <f t="shared" si="14"/>
        <v>0</v>
      </c>
      <c r="BH10" s="69">
        <f>SUM('5MinFraRetningA'!BH77:BH88)</f>
        <v>0</v>
      </c>
      <c r="BI10" s="69">
        <f>SUM('5MinFraRetningA'!BI77:BI88)</f>
        <v>0</v>
      </c>
      <c r="BJ10" s="69">
        <f>SUM('5MinFraRetningA'!BJ77:BJ88)</f>
        <v>0</v>
      </c>
      <c r="BK10" s="69">
        <f>SUM('5MinFraRetningA'!BK77:BK88)</f>
        <v>0</v>
      </c>
      <c r="BL10" s="72">
        <f t="shared" si="15"/>
        <v>0</v>
      </c>
      <c r="BM10" s="66">
        <v>0.25</v>
      </c>
      <c r="BN10" s="92">
        <v>0.29166666666666702</v>
      </c>
      <c r="BO10" s="70">
        <f t="shared" si="16"/>
        <v>0</v>
      </c>
      <c r="BP10" s="69">
        <f>SUM('5MinFraRetningA'!BP77:BP88)</f>
        <v>0</v>
      </c>
      <c r="BQ10" s="69">
        <f>SUM('5MinFraRetningA'!BQ77:BQ88)</f>
        <v>0</v>
      </c>
      <c r="BR10" s="69">
        <f>SUM('5MinFraRetningA'!BR77:BR88)</f>
        <v>0</v>
      </c>
      <c r="BS10" s="70">
        <f t="shared" si="17"/>
        <v>0</v>
      </c>
      <c r="BT10" s="69">
        <f>SUM('5MinFraRetningA'!BT77:BT88)</f>
        <v>0</v>
      </c>
      <c r="BU10" s="69">
        <f>SUM('5MinFraRetningA'!BU77:BU88)</f>
        <v>0</v>
      </c>
      <c r="BV10" s="69">
        <f>SUM('5MinFraRetningA'!BV77:BV88)</f>
        <v>0</v>
      </c>
      <c r="BW10" s="70">
        <f t="shared" si="18"/>
        <v>0</v>
      </c>
      <c r="BX10" s="69">
        <f>SUM('5MinFraRetningA'!BX77:BX88)</f>
        <v>0</v>
      </c>
      <c r="BY10" s="69">
        <f>SUM('5MinFraRetningA'!BY77:BY88)</f>
        <v>0</v>
      </c>
      <c r="BZ10" s="69">
        <f>SUM('5MinFraRetningA'!BZ77:BZ88)</f>
        <v>0</v>
      </c>
      <c r="CA10" s="69">
        <f>SUM('5MinFraRetningA'!CA77:CA88)</f>
        <v>0</v>
      </c>
      <c r="CB10" s="72">
        <f t="shared" si="19"/>
        <v>0</v>
      </c>
    </row>
    <row r="11" spans="1:80" ht="31.5" customHeight="1">
      <c r="A11" s="66">
        <v>0.29166666666666702</v>
      </c>
      <c r="B11" s="92">
        <v>0.33333333333333298</v>
      </c>
      <c r="C11" s="70">
        <f t="shared" si="0"/>
        <v>44</v>
      </c>
      <c r="D11" s="69">
        <f>SUM('5MinFraRetningA'!D89:D100)</f>
        <v>43</v>
      </c>
      <c r="E11" s="69">
        <f>SUM('5MinFraRetningA'!E89:E100)</f>
        <v>1</v>
      </c>
      <c r="F11" s="69">
        <f>SUM('5MinFraRetningA'!F89:F100)</f>
        <v>0</v>
      </c>
      <c r="G11" s="70">
        <f t="shared" si="1"/>
        <v>0</v>
      </c>
      <c r="H11" s="69">
        <f>SUM('5MinFraRetningA'!H89:H100)</f>
        <v>0</v>
      </c>
      <c r="I11" s="69">
        <f>SUM('5MinFraRetningA'!I89:I100)</f>
        <v>0</v>
      </c>
      <c r="J11" s="69">
        <f>SUM('5MinFraRetningA'!J89:J100)</f>
        <v>0</v>
      </c>
      <c r="K11" s="70">
        <f t="shared" si="2"/>
        <v>0</v>
      </c>
      <c r="L11" s="69">
        <f>SUM('5MinFraRetningA'!L89:L100)</f>
        <v>0</v>
      </c>
      <c r="M11" s="69">
        <f>SUM('5MinFraRetningA'!M89:M100)</f>
        <v>0</v>
      </c>
      <c r="N11" s="69">
        <f>SUM('5MinFraRetningA'!N89:N100)</f>
        <v>0</v>
      </c>
      <c r="O11" s="69">
        <f>SUM('5MinFraRetningA'!O89:O100)</f>
        <v>0</v>
      </c>
      <c r="P11" s="72">
        <f t="shared" si="3"/>
        <v>0</v>
      </c>
      <c r="Q11" s="66">
        <v>0.29166666666666702</v>
      </c>
      <c r="R11" s="92">
        <v>0.33333333333333298</v>
      </c>
      <c r="S11" s="70">
        <f t="shared" si="4"/>
        <v>311</v>
      </c>
      <c r="T11" s="69">
        <f>SUM('5MinFraRetningA'!T89:T100)</f>
        <v>305</v>
      </c>
      <c r="U11" s="69">
        <f>SUM('5MinFraRetningA'!U89:U100)</f>
        <v>3</v>
      </c>
      <c r="V11" s="69">
        <f>SUM('5MinFraRetningA'!V89:V100)</f>
        <v>3</v>
      </c>
      <c r="W11" s="70">
        <f t="shared" si="5"/>
        <v>1039</v>
      </c>
      <c r="X11" s="69">
        <f>SUM('5MinFraRetningA'!X89:X100)</f>
        <v>898</v>
      </c>
      <c r="Y11" s="69">
        <f>SUM('5MinFraRetningA'!Y89:Y100)</f>
        <v>84</v>
      </c>
      <c r="Z11" s="69">
        <f>SUM('5MinFraRetningA'!Z89:Z100)</f>
        <v>6</v>
      </c>
      <c r="AA11" s="70">
        <f t="shared" si="6"/>
        <v>988</v>
      </c>
      <c r="AB11" s="69">
        <f>SUM('5MinFraRetningA'!AB89:AB100)</f>
        <v>14</v>
      </c>
      <c r="AC11" s="69">
        <f>SUM('5MinFraRetningA'!AC89:AC100)</f>
        <v>13</v>
      </c>
      <c r="AD11" s="69">
        <f>SUM('5MinFraRetningA'!AD89:AD100)</f>
        <v>1</v>
      </c>
      <c r="AE11" s="69">
        <f>SUM('5MinFraRetningA'!AE89:AE100)</f>
        <v>23</v>
      </c>
      <c r="AF11" s="72">
        <f t="shared" si="7"/>
        <v>51</v>
      </c>
      <c r="AG11" s="66">
        <v>0.29166666666666702</v>
      </c>
      <c r="AH11" s="92">
        <v>0.33333333333333298</v>
      </c>
      <c r="AI11" s="70">
        <f t="shared" si="8"/>
        <v>61</v>
      </c>
      <c r="AJ11" s="69">
        <f>SUM('5MinFraRetningA'!AJ89:AJ100)</f>
        <v>60</v>
      </c>
      <c r="AK11" s="69">
        <f>SUM('5MinFraRetningA'!AK89:AK100)</f>
        <v>0</v>
      </c>
      <c r="AL11" s="69">
        <f>SUM('5MinFraRetningA'!AL89:AL100)</f>
        <v>1</v>
      </c>
      <c r="AM11" s="70">
        <f t="shared" si="9"/>
        <v>4</v>
      </c>
      <c r="AN11" s="69">
        <f>SUM('5MinFraRetningA'!AN89:AN100)</f>
        <v>4</v>
      </c>
      <c r="AO11" s="69">
        <f>SUM('5MinFraRetningA'!AO89:AO100)</f>
        <v>0</v>
      </c>
      <c r="AP11" s="69">
        <f>SUM('5MinFraRetningA'!AP89:AP100)</f>
        <v>0</v>
      </c>
      <c r="AQ11" s="70">
        <f t="shared" si="10"/>
        <v>4</v>
      </c>
      <c r="AR11" s="69">
        <f>SUM('5MinFraRetningA'!AR89:AR100)</f>
        <v>0</v>
      </c>
      <c r="AS11" s="69">
        <f>SUM('5MinFraRetningA'!AS89:AS100)</f>
        <v>0</v>
      </c>
      <c r="AT11" s="69">
        <f>SUM('5MinFraRetningA'!AT89:AT100)</f>
        <v>0</v>
      </c>
      <c r="AU11" s="69">
        <f>SUM('5MinFraRetningA'!AU89:AU100)</f>
        <v>0</v>
      </c>
      <c r="AV11" s="72">
        <f t="shared" si="11"/>
        <v>0</v>
      </c>
      <c r="AW11" s="66">
        <v>0.29166666666666702</v>
      </c>
      <c r="AX11" s="92">
        <v>0.33333333333333298</v>
      </c>
      <c r="AY11" s="70">
        <f t="shared" si="12"/>
        <v>0</v>
      </c>
      <c r="AZ11" s="69">
        <f>SUM('5MinFraRetningA'!AZ89:AZ100)</f>
        <v>0</v>
      </c>
      <c r="BA11" s="69">
        <f>SUM('5MinFraRetningA'!BA89:BA100)</f>
        <v>0</v>
      </c>
      <c r="BB11" s="69">
        <f>SUM('5MinFraRetningA'!BB89:BB100)</f>
        <v>0</v>
      </c>
      <c r="BC11" s="70">
        <f t="shared" si="13"/>
        <v>0</v>
      </c>
      <c r="BD11" s="69">
        <f>SUM('5MinFraRetningA'!BD89:BD100)</f>
        <v>0</v>
      </c>
      <c r="BE11" s="69">
        <f>SUM('5MinFraRetningA'!BE89:BE100)</f>
        <v>0</v>
      </c>
      <c r="BF11" s="69">
        <f>SUM('5MinFraRetningA'!BF89:BF100)</f>
        <v>0</v>
      </c>
      <c r="BG11" s="70">
        <f t="shared" si="14"/>
        <v>0</v>
      </c>
      <c r="BH11" s="69">
        <f>SUM('5MinFraRetningA'!BH89:BH100)</f>
        <v>0</v>
      </c>
      <c r="BI11" s="69">
        <f>SUM('5MinFraRetningA'!BI89:BI100)</f>
        <v>0</v>
      </c>
      <c r="BJ11" s="69">
        <f>SUM('5MinFraRetningA'!BJ89:BJ100)</f>
        <v>0</v>
      </c>
      <c r="BK11" s="69">
        <f>SUM('5MinFraRetningA'!BK89:BK100)</f>
        <v>0</v>
      </c>
      <c r="BL11" s="72">
        <f t="shared" si="15"/>
        <v>0</v>
      </c>
      <c r="BM11" s="66">
        <v>0.29166666666666702</v>
      </c>
      <c r="BN11" s="92">
        <v>0.33333333333333298</v>
      </c>
      <c r="BO11" s="70">
        <f t="shared" si="16"/>
        <v>0</v>
      </c>
      <c r="BP11" s="69">
        <f>SUM('5MinFraRetningA'!BP89:BP100)</f>
        <v>0</v>
      </c>
      <c r="BQ11" s="69">
        <f>SUM('5MinFraRetningA'!BQ89:BQ100)</f>
        <v>0</v>
      </c>
      <c r="BR11" s="69">
        <f>SUM('5MinFraRetningA'!BR89:BR100)</f>
        <v>0</v>
      </c>
      <c r="BS11" s="70">
        <f t="shared" si="17"/>
        <v>0</v>
      </c>
      <c r="BT11" s="69">
        <f>SUM('5MinFraRetningA'!BT89:BT100)</f>
        <v>0</v>
      </c>
      <c r="BU11" s="69">
        <f>SUM('5MinFraRetningA'!BU89:BU100)</f>
        <v>0</v>
      </c>
      <c r="BV11" s="69">
        <f>SUM('5MinFraRetningA'!BV89:BV100)</f>
        <v>0</v>
      </c>
      <c r="BW11" s="70">
        <f t="shared" si="18"/>
        <v>0</v>
      </c>
      <c r="BX11" s="69">
        <f>SUM('5MinFraRetningA'!BX89:BX100)</f>
        <v>0</v>
      </c>
      <c r="BY11" s="69">
        <f>SUM('5MinFraRetningA'!BY89:BY100)</f>
        <v>0</v>
      </c>
      <c r="BZ11" s="69">
        <f>SUM('5MinFraRetningA'!BZ89:BZ100)</f>
        <v>0</v>
      </c>
      <c r="CA11" s="69">
        <f>SUM('5MinFraRetningA'!CA89:CA100)</f>
        <v>0</v>
      </c>
      <c r="CB11" s="72">
        <f t="shared" si="19"/>
        <v>0</v>
      </c>
    </row>
    <row r="12" spans="1:80" ht="31.5" customHeight="1">
      <c r="A12" s="66">
        <v>0.33333333333333298</v>
      </c>
      <c r="B12" s="92">
        <v>0.375</v>
      </c>
      <c r="C12" s="70">
        <f t="shared" si="0"/>
        <v>29</v>
      </c>
      <c r="D12" s="69">
        <f>SUM('5MinFraRetningA'!D101:D112)</f>
        <v>28</v>
      </c>
      <c r="E12" s="69">
        <f>SUM('5MinFraRetningA'!E101:E112)</f>
        <v>1</v>
      </c>
      <c r="F12" s="69">
        <f>SUM('5MinFraRetningA'!F101:F112)</f>
        <v>0</v>
      </c>
      <c r="G12" s="70">
        <f t="shared" si="1"/>
        <v>0</v>
      </c>
      <c r="H12" s="69">
        <f>SUM('5MinFraRetningA'!H101:H112)</f>
        <v>0</v>
      </c>
      <c r="I12" s="69">
        <f>SUM('5MinFraRetningA'!I101:I112)</f>
        <v>0</v>
      </c>
      <c r="J12" s="69">
        <f>SUM('5MinFraRetningA'!J101:J112)</f>
        <v>0</v>
      </c>
      <c r="K12" s="70">
        <f t="shared" si="2"/>
        <v>0</v>
      </c>
      <c r="L12" s="69">
        <f>SUM('5MinFraRetningA'!L101:L112)</f>
        <v>0</v>
      </c>
      <c r="M12" s="69">
        <f>SUM('5MinFraRetningA'!M101:M112)</f>
        <v>0</v>
      </c>
      <c r="N12" s="69">
        <f>SUM('5MinFraRetningA'!N101:N112)</f>
        <v>0</v>
      </c>
      <c r="O12" s="69">
        <f>SUM('5MinFraRetningA'!O101:O112)</f>
        <v>0</v>
      </c>
      <c r="P12" s="72">
        <f t="shared" si="3"/>
        <v>0</v>
      </c>
      <c r="Q12" s="66">
        <v>0.33333333333333298</v>
      </c>
      <c r="R12" s="92">
        <v>0.375</v>
      </c>
      <c r="S12" s="70">
        <f t="shared" si="4"/>
        <v>487</v>
      </c>
      <c r="T12" s="69">
        <f>SUM('5MinFraRetningA'!T101:T112)</f>
        <v>475</v>
      </c>
      <c r="U12" s="69">
        <f>SUM('5MinFraRetningA'!U101:U112)</f>
        <v>9</v>
      </c>
      <c r="V12" s="69">
        <f>SUM('5MinFraRetningA'!V101:V112)</f>
        <v>3</v>
      </c>
      <c r="W12" s="70">
        <f t="shared" si="5"/>
        <v>1092</v>
      </c>
      <c r="X12" s="69">
        <f>SUM('5MinFraRetningA'!X101:X112)</f>
        <v>966</v>
      </c>
      <c r="Y12" s="69">
        <f>SUM('5MinFraRetningA'!Y101:Y112)</f>
        <v>67</v>
      </c>
      <c r="Z12" s="69">
        <f>SUM('5MinFraRetningA'!Z101:Z112)</f>
        <v>12</v>
      </c>
      <c r="AA12" s="70">
        <f t="shared" si="6"/>
        <v>1045</v>
      </c>
      <c r="AB12" s="69">
        <f>SUM('5MinFraRetningA'!AB101:AB112)</f>
        <v>7</v>
      </c>
      <c r="AC12" s="69">
        <f>SUM('5MinFraRetningA'!AC101:AC112)</f>
        <v>9</v>
      </c>
      <c r="AD12" s="69">
        <f>SUM('5MinFraRetningA'!AD101:AD112)</f>
        <v>4</v>
      </c>
      <c r="AE12" s="69">
        <f>SUM('5MinFraRetningA'!AE101:AE112)</f>
        <v>27</v>
      </c>
      <c r="AF12" s="72">
        <f t="shared" si="7"/>
        <v>47</v>
      </c>
      <c r="AG12" s="66">
        <v>0.33333333333333298</v>
      </c>
      <c r="AH12" s="92">
        <v>0.375</v>
      </c>
      <c r="AI12" s="70">
        <f t="shared" si="8"/>
        <v>57</v>
      </c>
      <c r="AJ12" s="69">
        <f>SUM('5MinFraRetningA'!AJ101:AJ112)</f>
        <v>56</v>
      </c>
      <c r="AK12" s="69">
        <f>SUM('5MinFraRetningA'!AK101:AK112)</f>
        <v>0</v>
      </c>
      <c r="AL12" s="69">
        <f>SUM('5MinFraRetningA'!AL101:AL112)</f>
        <v>1</v>
      </c>
      <c r="AM12" s="70">
        <f t="shared" si="9"/>
        <v>0</v>
      </c>
      <c r="AN12" s="69">
        <f>SUM('5MinFraRetningA'!AN101:AN112)</f>
        <v>0</v>
      </c>
      <c r="AO12" s="69">
        <f>SUM('5MinFraRetningA'!AO101:AO112)</f>
        <v>0</v>
      </c>
      <c r="AP12" s="69">
        <f>SUM('5MinFraRetningA'!AP101:AP112)</f>
        <v>0</v>
      </c>
      <c r="AQ12" s="70">
        <f t="shared" si="10"/>
        <v>0</v>
      </c>
      <c r="AR12" s="69">
        <f>SUM('5MinFraRetningA'!AR101:AR112)</f>
        <v>0</v>
      </c>
      <c r="AS12" s="69">
        <f>SUM('5MinFraRetningA'!AS101:AS112)</f>
        <v>0</v>
      </c>
      <c r="AT12" s="69">
        <f>SUM('5MinFraRetningA'!AT101:AT112)</f>
        <v>0</v>
      </c>
      <c r="AU12" s="69">
        <f>SUM('5MinFraRetningA'!AU101:AU112)</f>
        <v>0</v>
      </c>
      <c r="AV12" s="72">
        <f t="shared" si="11"/>
        <v>0</v>
      </c>
      <c r="AW12" s="66">
        <v>0.33333333333333298</v>
      </c>
      <c r="AX12" s="92">
        <v>0.375</v>
      </c>
      <c r="AY12" s="70">
        <f t="shared" si="12"/>
        <v>0</v>
      </c>
      <c r="AZ12" s="69">
        <f>SUM('5MinFraRetningA'!AZ101:AZ112)</f>
        <v>0</v>
      </c>
      <c r="BA12" s="69">
        <f>SUM('5MinFraRetningA'!BA101:BA112)</f>
        <v>0</v>
      </c>
      <c r="BB12" s="69">
        <f>SUM('5MinFraRetningA'!BB101:BB112)</f>
        <v>0</v>
      </c>
      <c r="BC12" s="70">
        <f t="shared" si="13"/>
        <v>0</v>
      </c>
      <c r="BD12" s="69">
        <f>SUM('5MinFraRetningA'!BD101:BD112)</f>
        <v>0</v>
      </c>
      <c r="BE12" s="69">
        <f>SUM('5MinFraRetningA'!BE101:BE112)</f>
        <v>0</v>
      </c>
      <c r="BF12" s="69">
        <f>SUM('5MinFraRetningA'!BF101:BF112)</f>
        <v>0</v>
      </c>
      <c r="BG12" s="70">
        <f t="shared" si="14"/>
        <v>0</v>
      </c>
      <c r="BH12" s="69">
        <f>SUM('5MinFraRetningA'!BH101:BH112)</f>
        <v>0</v>
      </c>
      <c r="BI12" s="69">
        <f>SUM('5MinFraRetningA'!BI101:BI112)</f>
        <v>0</v>
      </c>
      <c r="BJ12" s="69">
        <f>SUM('5MinFraRetningA'!BJ101:BJ112)</f>
        <v>0</v>
      </c>
      <c r="BK12" s="69">
        <f>SUM('5MinFraRetningA'!BK101:BK112)</f>
        <v>0</v>
      </c>
      <c r="BL12" s="72">
        <f t="shared" si="15"/>
        <v>0</v>
      </c>
      <c r="BM12" s="66">
        <v>0.33333333333333298</v>
      </c>
      <c r="BN12" s="92">
        <v>0.375</v>
      </c>
      <c r="BO12" s="70">
        <f t="shared" si="16"/>
        <v>0</v>
      </c>
      <c r="BP12" s="69">
        <f>SUM('5MinFraRetningA'!BP101:BP112)</f>
        <v>0</v>
      </c>
      <c r="BQ12" s="69">
        <f>SUM('5MinFraRetningA'!BQ101:BQ112)</f>
        <v>0</v>
      </c>
      <c r="BR12" s="69">
        <f>SUM('5MinFraRetningA'!BR101:BR112)</f>
        <v>0</v>
      </c>
      <c r="BS12" s="70">
        <f t="shared" si="17"/>
        <v>0</v>
      </c>
      <c r="BT12" s="69">
        <f>SUM('5MinFraRetningA'!BT101:BT112)</f>
        <v>0</v>
      </c>
      <c r="BU12" s="69">
        <f>SUM('5MinFraRetningA'!BU101:BU112)</f>
        <v>0</v>
      </c>
      <c r="BV12" s="69">
        <f>SUM('5MinFraRetningA'!BV101:BV112)</f>
        <v>0</v>
      </c>
      <c r="BW12" s="70">
        <f t="shared" si="18"/>
        <v>0</v>
      </c>
      <c r="BX12" s="69">
        <f>SUM('5MinFraRetningA'!BX101:BX112)</f>
        <v>0</v>
      </c>
      <c r="BY12" s="69">
        <f>SUM('5MinFraRetningA'!BY101:BY112)</f>
        <v>0</v>
      </c>
      <c r="BZ12" s="69">
        <f>SUM('5MinFraRetningA'!BZ101:BZ112)</f>
        <v>0</v>
      </c>
      <c r="CA12" s="69">
        <f>SUM('5MinFraRetningA'!CA101:CA112)</f>
        <v>0</v>
      </c>
      <c r="CB12" s="72">
        <f t="shared" si="19"/>
        <v>0</v>
      </c>
    </row>
    <row r="13" spans="1:80" ht="31.5" customHeight="1">
      <c r="A13" s="66">
        <v>0.375000000000001</v>
      </c>
      <c r="B13" s="92">
        <v>0.41666666666666602</v>
      </c>
      <c r="C13" s="70">
        <f t="shared" si="0"/>
        <v>0</v>
      </c>
      <c r="D13" s="69">
        <f>SUM('5MinFraRetningA'!D113:D124)</f>
        <v>0</v>
      </c>
      <c r="E13" s="69">
        <f>SUM('5MinFraRetningA'!E113:E124)</f>
        <v>0</v>
      </c>
      <c r="F13" s="69">
        <f>SUM('5MinFraRetningA'!F113:F124)</f>
        <v>0</v>
      </c>
      <c r="G13" s="70">
        <f t="shared" si="1"/>
        <v>0</v>
      </c>
      <c r="H13" s="69">
        <f>SUM('5MinFraRetningA'!H113:H124)</f>
        <v>0</v>
      </c>
      <c r="I13" s="69">
        <f>SUM('5MinFraRetningA'!I113:I124)</f>
        <v>0</v>
      </c>
      <c r="J13" s="69">
        <f>SUM('5MinFraRetningA'!J113:J124)</f>
        <v>0</v>
      </c>
      <c r="K13" s="70">
        <f t="shared" si="2"/>
        <v>0</v>
      </c>
      <c r="L13" s="69">
        <f>SUM('5MinFraRetningA'!L113:L124)</f>
        <v>0</v>
      </c>
      <c r="M13" s="69">
        <f>SUM('5MinFraRetningA'!M113:M124)</f>
        <v>0</v>
      </c>
      <c r="N13" s="69">
        <f>SUM('5MinFraRetningA'!N113:N124)</f>
        <v>0</v>
      </c>
      <c r="O13" s="69">
        <f>SUM('5MinFraRetningA'!O113:O124)</f>
        <v>0</v>
      </c>
      <c r="P13" s="72">
        <f t="shared" si="3"/>
        <v>0</v>
      </c>
      <c r="Q13" s="66">
        <v>0.375000000000001</v>
      </c>
      <c r="R13" s="92">
        <v>0.41666666666666602</v>
      </c>
      <c r="S13" s="70">
        <f t="shared" si="4"/>
        <v>0</v>
      </c>
      <c r="T13" s="69">
        <f>SUM('5MinFraRetningA'!T113:T124)</f>
        <v>0</v>
      </c>
      <c r="U13" s="69">
        <f>SUM('5MinFraRetningA'!U113:U124)</f>
        <v>0</v>
      </c>
      <c r="V13" s="69">
        <f>SUM('5MinFraRetningA'!V113:V124)</f>
        <v>0</v>
      </c>
      <c r="W13" s="70">
        <f t="shared" si="5"/>
        <v>0</v>
      </c>
      <c r="X13" s="69">
        <f>SUM('5MinFraRetningA'!X113:X124)</f>
        <v>0</v>
      </c>
      <c r="Y13" s="69">
        <f>SUM('5MinFraRetningA'!Y113:Y124)</f>
        <v>0</v>
      </c>
      <c r="Z13" s="69">
        <f>SUM('5MinFraRetningA'!Z113:Z124)</f>
        <v>0</v>
      </c>
      <c r="AA13" s="70">
        <f t="shared" si="6"/>
        <v>0</v>
      </c>
      <c r="AB13" s="69">
        <f>SUM('5MinFraRetningA'!AB113:AB124)</f>
        <v>0</v>
      </c>
      <c r="AC13" s="69">
        <f>SUM('5MinFraRetningA'!AC113:AC124)</f>
        <v>0</v>
      </c>
      <c r="AD13" s="69">
        <f>SUM('5MinFraRetningA'!AD113:AD124)</f>
        <v>0</v>
      </c>
      <c r="AE13" s="69">
        <f>SUM('5MinFraRetningA'!AE113:AE124)</f>
        <v>0</v>
      </c>
      <c r="AF13" s="72">
        <f t="shared" si="7"/>
        <v>0</v>
      </c>
      <c r="AG13" s="66">
        <v>0.375000000000001</v>
      </c>
      <c r="AH13" s="92">
        <v>0.41666666666666602</v>
      </c>
      <c r="AI13" s="70">
        <f t="shared" si="8"/>
        <v>0</v>
      </c>
      <c r="AJ13" s="69">
        <f>SUM('5MinFraRetningA'!AJ113:AJ124)</f>
        <v>0</v>
      </c>
      <c r="AK13" s="69">
        <f>SUM('5MinFraRetningA'!AK113:AK124)</f>
        <v>0</v>
      </c>
      <c r="AL13" s="69">
        <f>SUM('5MinFraRetningA'!AL113:AL124)</f>
        <v>0</v>
      </c>
      <c r="AM13" s="70">
        <f t="shared" si="9"/>
        <v>0</v>
      </c>
      <c r="AN13" s="69">
        <f>SUM('5MinFraRetningA'!AN113:AN124)</f>
        <v>0</v>
      </c>
      <c r="AO13" s="69">
        <f>SUM('5MinFraRetningA'!AO113:AO124)</f>
        <v>0</v>
      </c>
      <c r="AP13" s="69">
        <f>SUM('5MinFraRetningA'!AP113:AP124)</f>
        <v>0</v>
      </c>
      <c r="AQ13" s="70">
        <f t="shared" si="10"/>
        <v>0</v>
      </c>
      <c r="AR13" s="69">
        <f>SUM('5MinFraRetningA'!AR113:AR124)</f>
        <v>0</v>
      </c>
      <c r="AS13" s="69">
        <f>SUM('5MinFraRetningA'!AS113:AS124)</f>
        <v>0</v>
      </c>
      <c r="AT13" s="69">
        <f>SUM('5MinFraRetningA'!AT113:AT124)</f>
        <v>0</v>
      </c>
      <c r="AU13" s="69">
        <f>SUM('5MinFraRetningA'!AU113:AU124)</f>
        <v>0</v>
      </c>
      <c r="AV13" s="72">
        <f t="shared" si="11"/>
        <v>0</v>
      </c>
      <c r="AW13" s="66">
        <v>0.375000000000001</v>
      </c>
      <c r="AX13" s="92">
        <v>0.41666666666666602</v>
      </c>
      <c r="AY13" s="70">
        <f t="shared" si="12"/>
        <v>0</v>
      </c>
      <c r="AZ13" s="69">
        <f>SUM('5MinFraRetningA'!AZ113:AZ124)</f>
        <v>0</v>
      </c>
      <c r="BA13" s="69">
        <f>SUM('5MinFraRetningA'!BA113:BA124)</f>
        <v>0</v>
      </c>
      <c r="BB13" s="69">
        <f>SUM('5MinFraRetningA'!BB113:BB124)</f>
        <v>0</v>
      </c>
      <c r="BC13" s="70">
        <f t="shared" si="13"/>
        <v>0</v>
      </c>
      <c r="BD13" s="69">
        <f>SUM('5MinFraRetningA'!BD113:BD124)</f>
        <v>0</v>
      </c>
      <c r="BE13" s="69">
        <f>SUM('5MinFraRetningA'!BE113:BE124)</f>
        <v>0</v>
      </c>
      <c r="BF13" s="69">
        <f>SUM('5MinFraRetningA'!BF113:BF124)</f>
        <v>0</v>
      </c>
      <c r="BG13" s="70">
        <f t="shared" si="14"/>
        <v>0</v>
      </c>
      <c r="BH13" s="69">
        <f>SUM('5MinFraRetningA'!BH113:BH124)</f>
        <v>0</v>
      </c>
      <c r="BI13" s="69">
        <f>SUM('5MinFraRetningA'!BI113:BI124)</f>
        <v>0</v>
      </c>
      <c r="BJ13" s="69">
        <f>SUM('5MinFraRetningA'!BJ113:BJ124)</f>
        <v>0</v>
      </c>
      <c r="BK13" s="69">
        <f>SUM('5MinFraRetningA'!BK113:BK124)</f>
        <v>0</v>
      </c>
      <c r="BL13" s="72">
        <f t="shared" si="15"/>
        <v>0</v>
      </c>
      <c r="BM13" s="66">
        <v>0.375000000000001</v>
      </c>
      <c r="BN13" s="92">
        <v>0.41666666666666602</v>
      </c>
      <c r="BO13" s="70">
        <f t="shared" si="16"/>
        <v>0</v>
      </c>
      <c r="BP13" s="69">
        <f>SUM('5MinFraRetningA'!BP113:BP124)</f>
        <v>0</v>
      </c>
      <c r="BQ13" s="69">
        <f>SUM('5MinFraRetningA'!BQ113:BQ124)</f>
        <v>0</v>
      </c>
      <c r="BR13" s="69">
        <f>SUM('5MinFraRetningA'!BR113:BR124)</f>
        <v>0</v>
      </c>
      <c r="BS13" s="70">
        <f t="shared" si="17"/>
        <v>0</v>
      </c>
      <c r="BT13" s="69">
        <f>SUM('5MinFraRetningA'!BT113:BT124)</f>
        <v>0</v>
      </c>
      <c r="BU13" s="69">
        <f>SUM('5MinFraRetningA'!BU113:BU124)</f>
        <v>0</v>
      </c>
      <c r="BV13" s="69">
        <f>SUM('5MinFraRetningA'!BV113:BV124)</f>
        <v>0</v>
      </c>
      <c r="BW13" s="70">
        <f t="shared" si="18"/>
        <v>0</v>
      </c>
      <c r="BX13" s="69">
        <f>SUM('5MinFraRetningA'!BX113:BX124)</f>
        <v>0</v>
      </c>
      <c r="BY13" s="69">
        <f>SUM('5MinFraRetningA'!BY113:BY124)</f>
        <v>0</v>
      </c>
      <c r="BZ13" s="69">
        <f>SUM('5MinFraRetningA'!BZ113:BZ124)</f>
        <v>0</v>
      </c>
      <c r="CA13" s="69">
        <f>SUM('5MinFraRetningA'!CA113:CA124)</f>
        <v>0</v>
      </c>
      <c r="CB13" s="72">
        <f t="shared" si="19"/>
        <v>0</v>
      </c>
    </row>
    <row r="14" spans="1:80" ht="31.5" customHeight="1">
      <c r="A14" s="66">
        <v>0.41666666666666802</v>
      </c>
      <c r="B14" s="92">
        <v>0.45833333333333298</v>
      </c>
      <c r="C14" s="70">
        <f t="shared" si="0"/>
        <v>0</v>
      </c>
      <c r="D14" s="69">
        <f>SUM('5MinFraRetningA'!D125:D136)</f>
        <v>0</v>
      </c>
      <c r="E14" s="69">
        <f>SUM('5MinFraRetningA'!E125:E136)</f>
        <v>0</v>
      </c>
      <c r="F14" s="69">
        <f>SUM('5MinFraRetningA'!F125:F136)</f>
        <v>0</v>
      </c>
      <c r="G14" s="70">
        <f t="shared" si="1"/>
        <v>0</v>
      </c>
      <c r="H14" s="69">
        <f>SUM('5MinFraRetningA'!H125:H136)</f>
        <v>0</v>
      </c>
      <c r="I14" s="69">
        <f>SUM('5MinFraRetningA'!I125:I136)</f>
        <v>0</v>
      </c>
      <c r="J14" s="69">
        <f>SUM('5MinFraRetningA'!J125:J136)</f>
        <v>0</v>
      </c>
      <c r="K14" s="70">
        <f t="shared" si="2"/>
        <v>0</v>
      </c>
      <c r="L14" s="69">
        <f>SUM('5MinFraRetningA'!L125:L136)</f>
        <v>0</v>
      </c>
      <c r="M14" s="69">
        <f>SUM('5MinFraRetningA'!M125:M136)</f>
        <v>0</v>
      </c>
      <c r="N14" s="69">
        <f>SUM('5MinFraRetningA'!N125:N136)</f>
        <v>0</v>
      </c>
      <c r="O14" s="69">
        <f>SUM('5MinFraRetningA'!O125:O136)</f>
        <v>0</v>
      </c>
      <c r="P14" s="72">
        <f t="shared" si="3"/>
        <v>0</v>
      </c>
      <c r="Q14" s="66">
        <v>0.41666666666666802</v>
      </c>
      <c r="R14" s="92">
        <v>0.45833333333333298</v>
      </c>
      <c r="S14" s="70">
        <f t="shared" si="4"/>
        <v>0</v>
      </c>
      <c r="T14" s="69">
        <f>SUM('5MinFraRetningA'!T125:T136)</f>
        <v>0</v>
      </c>
      <c r="U14" s="69">
        <f>SUM('5MinFraRetningA'!U125:U136)</f>
        <v>0</v>
      </c>
      <c r="V14" s="69">
        <f>SUM('5MinFraRetningA'!V125:V136)</f>
        <v>0</v>
      </c>
      <c r="W14" s="70">
        <f t="shared" si="5"/>
        <v>0</v>
      </c>
      <c r="X14" s="69">
        <f>SUM('5MinFraRetningA'!X125:X136)</f>
        <v>0</v>
      </c>
      <c r="Y14" s="69">
        <f>SUM('5MinFraRetningA'!Y125:Y136)</f>
        <v>0</v>
      </c>
      <c r="Z14" s="69">
        <f>SUM('5MinFraRetningA'!Z125:Z136)</f>
        <v>0</v>
      </c>
      <c r="AA14" s="70">
        <f t="shared" si="6"/>
        <v>0</v>
      </c>
      <c r="AB14" s="69">
        <f>SUM('5MinFraRetningA'!AB125:AB136)</f>
        <v>0</v>
      </c>
      <c r="AC14" s="69">
        <f>SUM('5MinFraRetningA'!AC125:AC136)</f>
        <v>0</v>
      </c>
      <c r="AD14" s="69">
        <f>SUM('5MinFraRetningA'!AD125:AD136)</f>
        <v>0</v>
      </c>
      <c r="AE14" s="69">
        <f>SUM('5MinFraRetningA'!AE125:AE136)</f>
        <v>0</v>
      </c>
      <c r="AF14" s="72">
        <f t="shared" si="7"/>
        <v>0</v>
      </c>
      <c r="AG14" s="66">
        <v>0.41666666666666802</v>
      </c>
      <c r="AH14" s="92">
        <v>0.45833333333333298</v>
      </c>
      <c r="AI14" s="70">
        <f t="shared" si="8"/>
        <v>0</v>
      </c>
      <c r="AJ14" s="69">
        <f>SUM('5MinFraRetningA'!AJ125:AJ136)</f>
        <v>0</v>
      </c>
      <c r="AK14" s="69">
        <f>SUM('5MinFraRetningA'!AK125:AK136)</f>
        <v>0</v>
      </c>
      <c r="AL14" s="69">
        <f>SUM('5MinFraRetningA'!AL125:AL136)</f>
        <v>0</v>
      </c>
      <c r="AM14" s="70">
        <f t="shared" si="9"/>
        <v>0</v>
      </c>
      <c r="AN14" s="69">
        <f>SUM('5MinFraRetningA'!AN125:AN136)</f>
        <v>0</v>
      </c>
      <c r="AO14" s="69">
        <f>SUM('5MinFraRetningA'!AO125:AO136)</f>
        <v>0</v>
      </c>
      <c r="AP14" s="69">
        <f>SUM('5MinFraRetningA'!AP125:AP136)</f>
        <v>0</v>
      </c>
      <c r="AQ14" s="70">
        <f t="shared" si="10"/>
        <v>0</v>
      </c>
      <c r="AR14" s="69">
        <f>SUM('5MinFraRetningA'!AR125:AR136)</f>
        <v>0</v>
      </c>
      <c r="AS14" s="69">
        <f>SUM('5MinFraRetningA'!AS125:AS136)</f>
        <v>0</v>
      </c>
      <c r="AT14" s="69">
        <f>SUM('5MinFraRetningA'!AT125:AT136)</f>
        <v>0</v>
      </c>
      <c r="AU14" s="69">
        <f>SUM('5MinFraRetningA'!AU125:AU136)</f>
        <v>0</v>
      </c>
      <c r="AV14" s="72">
        <f t="shared" si="11"/>
        <v>0</v>
      </c>
      <c r="AW14" s="66">
        <v>0.41666666666666802</v>
      </c>
      <c r="AX14" s="92">
        <v>0.45833333333333298</v>
      </c>
      <c r="AY14" s="70">
        <f t="shared" si="12"/>
        <v>0</v>
      </c>
      <c r="AZ14" s="69">
        <f>SUM('5MinFraRetningA'!AZ125:AZ136)</f>
        <v>0</v>
      </c>
      <c r="BA14" s="69">
        <f>SUM('5MinFraRetningA'!BA125:BA136)</f>
        <v>0</v>
      </c>
      <c r="BB14" s="69">
        <f>SUM('5MinFraRetningA'!BB125:BB136)</f>
        <v>0</v>
      </c>
      <c r="BC14" s="70">
        <f t="shared" si="13"/>
        <v>0</v>
      </c>
      <c r="BD14" s="69">
        <f>SUM('5MinFraRetningA'!BD125:BD136)</f>
        <v>0</v>
      </c>
      <c r="BE14" s="69">
        <f>SUM('5MinFraRetningA'!BE125:BE136)</f>
        <v>0</v>
      </c>
      <c r="BF14" s="69">
        <f>SUM('5MinFraRetningA'!BF125:BF136)</f>
        <v>0</v>
      </c>
      <c r="BG14" s="70">
        <f t="shared" si="14"/>
        <v>0</v>
      </c>
      <c r="BH14" s="69">
        <f>SUM('5MinFraRetningA'!BH125:BH136)</f>
        <v>0</v>
      </c>
      <c r="BI14" s="69">
        <f>SUM('5MinFraRetningA'!BI125:BI136)</f>
        <v>0</v>
      </c>
      <c r="BJ14" s="69">
        <f>SUM('5MinFraRetningA'!BJ125:BJ136)</f>
        <v>0</v>
      </c>
      <c r="BK14" s="69">
        <f>SUM('5MinFraRetningA'!BK125:BK136)</f>
        <v>0</v>
      </c>
      <c r="BL14" s="72">
        <f t="shared" si="15"/>
        <v>0</v>
      </c>
      <c r="BM14" s="66">
        <v>0.41666666666666802</v>
      </c>
      <c r="BN14" s="92">
        <v>0.45833333333333298</v>
      </c>
      <c r="BO14" s="70">
        <f t="shared" si="16"/>
        <v>0</v>
      </c>
      <c r="BP14" s="69">
        <f>SUM('5MinFraRetningA'!BP125:BP136)</f>
        <v>0</v>
      </c>
      <c r="BQ14" s="69">
        <f>SUM('5MinFraRetningA'!BQ125:BQ136)</f>
        <v>0</v>
      </c>
      <c r="BR14" s="69">
        <f>SUM('5MinFraRetningA'!BR125:BR136)</f>
        <v>0</v>
      </c>
      <c r="BS14" s="70">
        <f t="shared" si="17"/>
        <v>0</v>
      </c>
      <c r="BT14" s="69">
        <f>SUM('5MinFraRetningA'!BT125:BT136)</f>
        <v>0</v>
      </c>
      <c r="BU14" s="69">
        <f>SUM('5MinFraRetningA'!BU125:BU136)</f>
        <v>0</v>
      </c>
      <c r="BV14" s="69">
        <f>SUM('5MinFraRetningA'!BV125:BV136)</f>
        <v>0</v>
      </c>
      <c r="BW14" s="70">
        <f t="shared" si="18"/>
        <v>0</v>
      </c>
      <c r="BX14" s="69">
        <f>SUM('5MinFraRetningA'!BX125:BX136)</f>
        <v>0</v>
      </c>
      <c r="BY14" s="69">
        <f>SUM('5MinFraRetningA'!BY125:BY136)</f>
        <v>0</v>
      </c>
      <c r="BZ14" s="69">
        <f>SUM('5MinFraRetningA'!BZ125:BZ136)</f>
        <v>0</v>
      </c>
      <c r="CA14" s="69">
        <f>SUM('5MinFraRetningA'!CA125:CA136)</f>
        <v>0</v>
      </c>
      <c r="CB14" s="72">
        <f t="shared" si="19"/>
        <v>0</v>
      </c>
    </row>
    <row r="15" spans="1:80" ht="31.5" customHeight="1">
      <c r="A15" s="66">
        <v>0.45833333333333498</v>
      </c>
      <c r="B15" s="92">
        <v>0.5</v>
      </c>
      <c r="C15" s="70">
        <f t="shared" si="0"/>
        <v>0</v>
      </c>
      <c r="D15" s="69">
        <f>SUM('5MinFraRetningA'!D137:D148)</f>
        <v>0</v>
      </c>
      <c r="E15" s="69">
        <f>SUM('5MinFraRetningA'!E137:E148)</f>
        <v>0</v>
      </c>
      <c r="F15" s="69">
        <f>SUM('5MinFraRetningA'!F137:F148)</f>
        <v>0</v>
      </c>
      <c r="G15" s="70">
        <f t="shared" si="1"/>
        <v>0</v>
      </c>
      <c r="H15" s="69">
        <f>SUM('5MinFraRetningA'!H137:H148)</f>
        <v>0</v>
      </c>
      <c r="I15" s="69">
        <f>SUM('5MinFraRetningA'!I137:I148)</f>
        <v>0</v>
      </c>
      <c r="J15" s="69">
        <f>SUM('5MinFraRetningA'!J137:J148)</f>
        <v>0</v>
      </c>
      <c r="K15" s="70">
        <f t="shared" si="2"/>
        <v>0</v>
      </c>
      <c r="L15" s="69">
        <f>SUM('5MinFraRetningA'!L137:L148)</f>
        <v>0</v>
      </c>
      <c r="M15" s="69">
        <f>SUM('5MinFraRetningA'!M137:M148)</f>
        <v>0</v>
      </c>
      <c r="N15" s="69">
        <f>SUM('5MinFraRetningA'!N137:N148)</f>
        <v>0</v>
      </c>
      <c r="O15" s="69">
        <f>SUM('5MinFraRetningA'!O137:O148)</f>
        <v>0</v>
      </c>
      <c r="P15" s="72">
        <f t="shared" si="3"/>
        <v>0</v>
      </c>
      <c r="Q15" s="66">
        <v>0.45833333333333498</v>
      </c>
      <c r="R15" s="92">
        <v>0.5</v>
      </c>
      <c r="S15" s="70">
        <f t="shared" si="4"/>
        <v>0</v>
      </c>
      <c r="T15" s="69">
        <f>SUM('5MinFraRetningA'!T137:T148)</f>
        <v>0</v>
      </c>
      <c r="U15" s="69">
        <f>SUM('5MinFraRetningA'!U137:U148)</f>
        <v>0</v>
      </c>
      <c r="V15" s="69">
        <f>SUM('5MinFraRetningA'!V137:V148)</f>
        <v>0</v>
      </c>
      <c r="W15" s="70">
        <f t="shared" si="5"/>
        <v>0</v>
      </c>
      <c r="X15" s="69">
        <f>SUM('5MinFraRetningA'!X137:X148)</f>
        <v>0</v>
      </c>
      <c r="Y15" s="69">
        <f>SUM('5MinFraRetningA'!Y137:Y148)</f>
        <v>0</v>
      </c>
      <c r="Z15" s="69">
        <f>SUM('5MinFraRetningA'!Z137:Z148)</f>
        <v>0</v>
      </c>
      <c r="AA15" s="70">
        <f t="shared" si="6"/>
        <v>0</v>
      </c>
      <c r="AB15" s="69">
        <f>SUM('5MinFraRetningA'!AB137:AB148)</f>
        <v>0</v>
      </c>
      <c r="AC15" s="69">
        <f>SUM('5MinFraRetningA'!AC137:AC148)</f>
        <v>0</v>
      </c>
      <c r="AD15" s="69">
        <f>SUM('5MinFraRetningA'!AD137:AD148)</f>
        <v>0</v>
      </c>
      <c r="AE15" s="69">
        <f>SUM('5MinFraRetningA'!AE137:AE148)</f>
        <v>0</v>
      </c>
      <c r="AF15" s="72">
        <f t="shared" si="7"/>
        <v>0</v>
      </c>
      <c r="AG15" s="66">
        <v>0.45833333333333498</v>
      </c>
      <c r="AH15" s="92">
        <v>0.5</v>
      </c>
      <c r="AI15" s="70">
        <f t="shared" si="8"/>
        <v>0</v>
      </c>
      <c r="AJ15" s="69">
        <f>SUM('5MinFraRetningA'!AJ137:AJ148)</f>
        <v>0</v>
      </c>
      <c r="AK15" s="69">
        <f>SUM('5MinFraRetningA'!AK137:AK148)</f>
        <v>0</v>
      </c>
      <c r="AL15" s="69">
        <f>SUM('5MinFraRetningA'!AL137:AL148)</f>
        <v>0</v>
      </c>
      <c r="AM15" s="70">
        <f t="shared" si="9"/>
        <v>0</v>
      </c>
      <c r="AN15" s="69">
        <f>SUM('5MinFraRetningA'!AN137:AN148)</f>
        <v>0</v>
      </c>
      <c r="AO15" s="69">
        <f>SUM('5MinFraRetningA'!AO137:AO148)</f>
        <v>0</v>
      </c>
      <c r="AP15" s="69">
        <f>SUM('5MinFraRetningA'!AP137:AP148)</f>
        <v>0</v>
      </c>
      <c r="AQ15" s="70">
        <f t="shared" si="10"/>
        <v>0</v>
      </c>
      <c r="AR15" s="69">
        <f>SUM('5MinFraRetningA'!AR137:AR148)</f>
        <v>0</v>
      </c>
      <c r="AS15" s="69">
        <f>SUM('5MinFraRetningA'!AS137:AS148)</f>
        <v>0</v>
      </c>
      <c r="AT15" s="69">
        <f>SUM('5MinFraRetningA'!AT137:AT148)</f>
        <v>0</v>
      </c>
      <c r="AU15" s="69">
        <f>SUM('5MinFraRetningA'!AU137:AU148)</f>
        <v>0</v>
      </c>
      <c r="AV15" s="72">
        <f t="shared" si="11"/>
        <v>0</v>
      </c>
      <c r="AW15" s="66">
        <v>0.45833333333333498</v>
      </c>
      <c r="AX15" s="92">
        <v>0.5</v>
      </c>
      <c r="AY15" s="70">
        <f t="shared" si="12"/>
        <v>0</v>
      </c>
      <c r="AZ15" s="69">
        <f>SUM('5MinFraRetningA'!AZ137:AZ148)</f>
        <v>0</v>
      </c>
      <c r="BA15" s="69">
        <f>SUM('5MinFraRetningA'!BA137:BA148)</f>
        <v>0</v>
      </c>
      <c r="BB15" s="69">
        <f>SUM('5MinFraRetningA'!BB137:BB148)</f>
        <v>0</v>
      </c>
      <c r="BC15" s="70">
        <f t="shared" si="13"/>
        <v>0</v>
      </c>
      <c r="BD15" s="69">
        <f>SUM('5MinFraRetningA'!BD137:BD148)</f>
        <v>0</v>
      </c>
      <c r="BE15" s="69">
        <f>SUM('5MinFraRetningA'!BE137:BE148)</f>
        <v>0</v>
      </c>
      <c r="BF15" s="69">
        <f>SUM('5MinFraRetningA'!BF137:BF148)</f>
        <v>0</v>
      </c>
      <c r="BG15" s="70">
        <f t="shared" si="14"/>
        <v>0</v>
      </c>
      <c r="BH15" s="69">
        <f>SUM('5MinFraRetningA'!BH137:BH148)</f>
        <v>0</v>
      </c>
      <c r="BI15" s="69">
        <f>SUM('5MinFraRetningA'!BI137:BI148)</f>
        <v>0</v>
      </c>
      <c r="BJ15" s="69">
        <f>SUM('5MinFraRetningA'!BJ137:BJ148)</f>
        <v>0</v>
      </c>
      <c r="BK15" s="69">
        <f>SUM('5MinFraRetningA'!BK137:BK148)</f>
        <v>0</v>
      </c>
      <c r="BL15" s="72">
        <f t="shared" si="15"/>
        <v>0</v>
      </c>
      <c r="BM15" s="66">
        <v>0.45833333333333498</v>
      </c>
      <c r="BN15" s="92">
        <v>0.5</v>
      </c>
      <c r="BO15" s="70">
        <f t="shared" si="16"/>
        <v>0</v>
      </c>
      <c r="BP15" s="69">
        <f>SUM('5MinFraRetningA'!BP137:BP148)</f>
        <v>0</v>
      </c>
      <c r="BQ15" s="69">
        <f>SUM('5MinFraRetningA'!BQ137:BQ148)</f>
        <v>0</v>
      </c>
      <c r="BR15" s="69">
        <f>SUM('5MinFraRetningA'!BR137:BR148)</f>
        <v>0</v>
      </c>
      <c r="BS15" s="70">
        <f t="shared" si="17"/>
        <v>0</v>
      </c>
      <c r="BT15" s="69">
        <f>SUM('5MinFraRetningA'!BT137:BT148)</f>
        <v>0</v>
      </c>
      <c r="BU15" s="69">
        <f>SUM('5MinFraRetningA'!BU137:BU148)</f>
        <v>0</v>
      </c>
      <c r="BV15" s="69">
        <f>SUM('5MinFraRetningA'!BV137:BV148)</f>
        <v>0</v>
      </c>
      <c r="BW15" s="70">
        <f t="shared" si="18"/>
        <v>0</v>
      </c>
      <c r="BX15" s="69">
        <f>SUM('5MinFraRetningA'!BX137:BX148)</f>
        <v>0</v>
      </c>
      <c r="BY15" s="69">
        <f>SUM('5MinFraRetningA'!BY137:BY148)</f>
        <v>0</v>
      </c>
      <c r="BZ15" s="69">
        <f>SUM('5MinFraRetningA'!BZ137:BZ148)</f>
        <v>0</v>
      </c>
      <c r="CA15" s="69">
        <f>SUM('5MinFraRetningA'!CA137:CA148)</f>
        <v>0</v>
      </c>
      <c r="CB15" s="72">
        <f t="shared" si="19"/>
        <v>0</v>
      </c>
    </row>
    <row r="16" spans="1:80" ht="31.5" customHeight="1">
      <c r="A16" s="66">
        <v>0.500000000000002</v>
      </c>
      <c r="B16" s="92">
        <v>0.54166666666666596</v>
      </c>
      <c r="C16" s="70">
        <f t="shared" si="0"/>
        <v>20</v>
      </c>
      <c r="D16" s="69">
        <f>SUM('5MinFraRetningA'!D149:D160)</f>
        <v>19</v>
      </c>
      <c r="E16" s="69">
        <f>SUM('5MinFraRetningA'!E149:E160)</f>
        <v>1</v>
      </c>
      <c r="F16" s="69">
        <f>SUM('5MinFraRetningA'!F149:F160)</f>
        <v>0</v>
      </c>
      <c r="G16" s="70">
        <f t="shared" si="1"/>
        <v>0</v>
      </c>
      <c r="H16" s="69">
        <f>SUM('5MinFraRetningA'!H149:H160)</f>
        <v>0</v>
      </c>
      <c r="I16" s="69">
        <f>SUM('5MinFraRetningA'!I149:I160)</f>
        <v>0</v>
      </c>
      <c r="J16" s="69">
        <f>SUM('5MinFraRetningA'!J149:J160)</f>
        <v>0</v>
      </c>
      <c r="K16" s="70">
        <f t="shared" si="2"/>
        <v>0</v>
      </c>
      <c r="L16" s="69">
        <f>SUM('5MinFraRetningA'!L149:L160)</f>
        <v>0</v>
      </c>
      <c r="M16" s="69">
        <f>SUM('5MinFraRetningA'!M149:M160)</f>
        <v>0</v>
      </c>
      <c r="N16" s="69">
        <f>SUM('5MinFraRetningA'!N149:N160)</f>
        <v>0</v>
      </c>
      <c r="O16" s="69">
        <f>SUM('5MinFraRetningA'!O149:O160)</f>
        <v>0</v>
      </c>
      <c r="P16" s="72">
        <f t="shared" si="3"/>
        <v>0</v>
      </c>
      <c r="Q16" s="66">
        <v>0.500000000000002</v>
      </c>
      <c r="R16" s="92">
        <v>0.54166666666666596</v>
      </c>
      <c r="S16" s="70">
        <f t="shared" si="4"/>
        <v>140</v>
      </c>
      <c r="T16" s="69">
        <f>SUM('5MinFraRetningA'!T149:T160)</f>
        <v>136</v>
      </c>
      <c r="U16" s="69">
        <f>SUM('5MinFraRetningA'!U149:U160)</f>
        <v>1</v>
      </c>
      <c r="V16" s="69">
        <f>SUM('5MinFraRetningA'!V149:V160)</f>
        <v>3</v>
      </c>
      <c r="W16" s="70">
        <f t="shared" si="5"/>
        <v>856</v>
      </c>
      <c r="X16" s="69">
        <f>SUM('5MinFraRetningA'!X149:X160)</f>
        <v>713</v>
      </c>
      <c r="Y16" s="69">
        <f>SUM('5MinFraRetningA'!Y149:Y160)</f>
        <v>88</v>
      </c>
      <c r="Z16" s="69">
        <f>SUM('5MinFraRetningA'!Z149:Z160)</f>
        <v>5</v>
      </c>
      <c r="AA16" s="70">
        <f t="shared" si="6"/>
        <v>806</v>
      </c>
      <c r="AB16" s="69">
        <f>SUM('5MinFraRetningA'!AB149:AB160)</f>
        <v>14</v>
      </c>
      <c r="AC16" s="69">
        <f>SUM('5MinFraRetningA'!AC149:AC160)</f>
        <v>9</v>
      </c>
      <c r="AD16" s="69">
        <f>SUM('5MinFraRetningA'!AD149:AD160)</f>
        <v>7</v>
      </c>
      <c r="AE16" s="69">
        <f>SUM('5MinFraRetningA'!AE149:AE160)</f>
        <v>20</v>
      </c>
      <c r="AF16" s="72">
        <f t="shared" si="7"/>
        <v>50</v>
      </c>
      <c r="AG16" s="66">
        <v>0.500000000000002</v>
      </c>
      <c r="AH16" s="92">
        <v>0.54166666666666596</v>
      </c>
      <c r="AI16" s="70">
        <f t="shared" si="8"/>
        <v>27</v>
      </c>
      <c r="AJ16" s="69">
        <f>SUM('5MinFraRetningA'!AJ149:AJ160)</f>
        <v>27</v>
      </c>
      <c r="AK16" s="69">
        <f>SUM('5MinFraRetningA'!AK149:AK160)</f>
        <v>0</v>
      </c>
      <c r="AL16" s="69">
        <f>SUM('5MinFraRetningA'!AL149:AL160)</f>
        <v>0</v>
      </c>
      <c r="AM16" s="70">
        <f t="shared" si="9"/>
        <v>4</v>
      </c>
      <c r="AN16" s="69">
        <f>SUM('5MinFraRetningA'!AN149:AN160)</f>
        <v>3</v>
      </c>
      <c r="AO16" s="69">
        <f>SUM('5MinFraRetningA'!AO149:AO160)</f>
        <v>1</v>
      </c>
      <c r="AP16" s="69">
        <f>SUM('5MinFraRetningA'!AP149:AP160)</f>
        <v>0</v>
      </c>
      <c r="AQ16" s="70">
        <f t="shared" si="10"/>
        <v>4</v>
      </c>
      <c r="AR16" s="69">
        <f>SUM('5MinFraRetningA'!AR149:AR160)</f>
        <v>0</v>
      </c>
      <c r="AS16" s="69">
        <f>SUM('5MinFraRetningA'!AS149:AS160)</f>
        <v>0</v>
      </c>
      <c r="AT16" s="69">
        <f>SUM('5MinFraRetningA'!AT149:AT160)</f>
        <v>0</v>
      </c>
      <c r="AU16" s="69">
        <f>SUM('5MinFraRetningA'!AU149:AU160)</f>
        <v>0</v>
      </c>
      <c r="AV16" s="72">
        <f t="shared" si="11"/>
        <v>0</v>
      </c>
      <c r="AW16" s="66">
        <v>0.500000000000002</v>
      </c>
      <c r="AX16" s="92">
        <v>0.54166666666666596</v>
      </c>
      <c r="AY16" s="70">
        <f t="shared" si="12"/>
        <v>0</v>
      </c>
      <c r="AZ16" s="69">
        <f>SUM('5MinFraRetningA'!AZ149:AZ160)</f>
        <v>0</v>
      </c>
      <c r="BA16" s="69">
        <f>SUM('5MinFraRetningA'!BA149:BA160)</f>
        <v>0</v>
      </c>
      <c r="BB16" s="69">
        <f>SUM('5MinFraRetningA'!BB149:BB160)</f>
        <v>0</v>
      </c>
      <c r="BC16" s="70">
        <f t="shared" si="13"/>
        <v>0</v>
      </c>
      <c r="BD16" s="69">
        <f>SUM('5MinFraRetningA'!BD149:BD160)</f>
        <v>0</v>
      </c>
      <c r="BE16" s="69">
        <f>SUM('5MinFraRetningA'!BE149:BE160)</f>
        <v>0</v>
      </c>
      <c r="BF16" s="69">
        <f>SUM('5MinFraRetningA'!BF149:BF160)</f>
        <v>0</v>
      </c>
      <c r="BG16" s="70">
        <f t="shared" si="14"/>
        <v>0</v>
      </c>
      <c r="BH16" s="69">
        <f>SUM('5MinFraRetningA'!BH149:BH160)</f>
        <v>0</v>
      </c>
      <c r="BI16" s="69">
        <f>SUM('5MinFraRetningA'!BI149:BI160)</f>
        <v>0</v>
      </c>
      <c r="BJ16" s="69">
        <f>SUM('5MinFraRetningA'!BJ149:BJ160)</f>
        <v>0</v>
      </c>
      <c r="BK16" s="69">
        <f>SUM('5MinFraRetningA'!BK149:BK160)</f>
        <v>0</v>
      </c>
      <c r="BL16" s="72">
        <f t="shared" si="15"/>
        <v>0</v>
      </c>
      <c r="BM16" s="66">
        <v>0.500000000000002</v>
      </c>
      <c r="BN16" s="92">
        <v>0.54166666666666596</v>
      </c>
      <c r="BO16" s="70">
        <f t="shared" si="16"/>
        <v>0</v>
      </c>
      <c r="BP16" s="69">
        <f>SUM('5MinFraRetningA'!BP149:BP160)</f>
        <v>0</v>
      </c>
      <c r="BQ16" s="69">
        <f>SUM('5MinFraRetningA'!BQ149:BQ160)</f>
        <v>0</v>
      </c>
      <c r="BR16" s="69">
        <f>SUM('5MinFraRetningA'!BR149:BR160)</f>
        <v>0</v>
      </c>
      <c r="BS16" s="70">
        <f t="shared" si="17"/>
        <v>1</v>
      </c>
      <c r="BT16" s="69">
        <f>SUM('5MinFraRetningA'!BT149:BT160)</f>
        <v>0</v>
      </c>
      <c r="BU16" s="69">
        <f>SUM('5MinFraRetningA'!BU149:BU160)</f>
        <v>1</v>
      </c>
      <c r="BV16" s="69">
        <f>SUM('5MinFraRetningA'!BV149:BV160)</f>
        <v>0</v>
      </c>
      <c r="BW16" s="70">
        <f t="shared" si="18"/>
        <v>1</v>
      </c>
      <c r="BX16" s="69">
        <f>SUM('5MinFraRetningA'!BX149:BX160)</f>
        <v>0</v>
      </c>
      <c r="BY16" s="69">
        <f>SUM('5MinFraRetningA'!BY149:BY160)</f>
        <v>0</v>
      </c>
      <c r="BZ16" s="69">
        <f>SUM('5MinFraRetningA'!BZ149:BZ160)</f>
        <v>0</v>
      </c>
      <c r="CA16" s="69">
        <f>SUM('5MinFraRetningA'!CA149:CA160)</f>
        <v>0</v>
      </c>
      <c r="CB16" s="72">
        <f t="shared" si="19"/>
        <v>0</v>
      </c>
    </row>
    <row r="17" spans="1:80" ht="31.5" customHeight="1">
      <c r="A17" s="66">
        <v>0.54166666666666896</v>
      </c>
      <c r="B17" s="92">
        <v>0.58333333333333304</v>
      </c>
      <c r="C17" s="70">
        <f t="shared" si="0"/>
        <v>0</v>
      </c>
      <c r="D17" s="69">
        <f>SUM('5MinFraRetningA'!D161:D172)</f>
        <v>0</v>
      </c>
      <c r="E17" s="69">
        <f>SUM('5MinFraRetningA'!E161:E172)</f>
        <v>0</v>
      </c>
      <c r="F17" s="69">
        <f>SUM('5MinFraRetningA'!F161:F172)</f>
        <v>0</v>
      </c>
      <c r="G17" s="70">
        <f t="shared" si="1"/>
        <v>0</v>
      </c>
      <c r="H17" s="69">
        <f>SUM('5MinFraRetningA'!H161:H172)</f>
        <v>0</v>
      </c>
      <c r="I17" s="69">
        <f>SUM('5MinFraRetningA'!I161:I172)</f>
        <v>0</v>
      </c>
      <c r="J17" s="69">
        <f>SUM('5MinFraRetningA'!J161:J172)</f>
        <v>0</v>
      </c>
      <c r="K17" s="70">
        <f t="shared" si="2"/>
        <v>0</v>
      </c>
      <c r="L17" s="69">
        <f>SUM('5MinFraRetningA'!L161:L172)</f>
        <v>0</v>
      </c>
      <c r="M17" s="69">
        <f>SUM('5MinFraRetningA'!M161:M172)</f>
        <v>0</v>
      </c>
      <c r="N17" s="69">
        <f>SUM('5MinFraRetningA'!N161:N172)</f>
        <v>0</v>
      </c>
      <c r="O17" s="69">
        <f>SUM('5MinFraRetningA'!O161:O172)</f>
        <v>0</v>
      </c>
      <c r="P17" s="72">
        <f t="shared" si="3"/>
        <v>0</v>
      </c>
      <c r="Q17" s="66">
        <v>0.54166666666666896</v>
      </c>
      <c r="R17" s="92">
        <v>0.58333333333333304</v>
      </c>
      <c r="S17" s="70">
        <f t="shared" si="4"/>
        <v>0</v>
      </c>
      <c r="T17" s="69">
        <f>SUM('5MinFraRetningA'!T161:T172)</f>
        <v>0</v>
      </c>
      <c r="U17" s="69">
        <f>SUM('5MinFraRetningA'!U161:U172)</f>
        <v>0</v>
      </c>
      <c r="V17" s="69">
        <f>SUM('5MinFraRetningA'!V161:V172)</f>
        <v>0</v>
      </c>
      <c r="W17" s="70">
        <f t="shared" si="5"/>
        <v>0</v>
      </c>
      <c r="X17" s="69">
        <f>SUM('5MinFraRetningA'!X161:X172)</f>
        <v>0</v>
      </c>
      <c r="Y17" s="69">
        <f>SUM('5MinFraRetningA'!Y161:Y172)</f>
        <v>0</v>
      </c>
      <c r="Z17" s="69">
        <f>SUM('5MinFraRetningA'!Z161:Z172)</f>
        <v>0</v>
      </c>
      <c r="AA17" s="70">
        <f t="shared" si="6"/>
        <v>0</v>
      </c>
      <c r="AB17" s="69">
        <f>SUM('5MinFraRetningA'!AB161:AB172)</f>
        <v>0</v>
      </c>
      <c r="AC17" s="69">
        <f>SUM('5MinFraRetningA'!AC161:AC172)</f>
        <v>0</v>
      </c>
      <c r="AD17" s="69">
        <f>SUM('5MinFraRetningA'!AD161:AD172)</f>
        <v>0</v>
      </c>
      <c r="AE17" s="69">
        <f>SUM('5MinFraRetningA'!AE161:AE172)</f>
        <v>0</v>
      </c>
      <c r="AF17" s="72">
        <f t="shared" si="7"/>
        <v>0</v>
      </c>
      <c r="AG17" s="66">
        <v>0.54166666666666896</v>
      </c>
      <c r="AH17" s="92">
        <v>0.58333333333333304</v>
      </c>
      <c r="AI17" s="70">
        <f t="shared" si="8"/>
        <v>0</v>
      </c>
      <c r="AJ17" s="69">
        <f>SUM('5MinFraRetningA'!AJ161:AJ172)</f>
        <v>0</v>
      </c>
      <c r="AK17" s="69">
        <f>SUM('5MinFraRetningA'!AK161:AK172)</f>
        <v>0</v>
      </c>
      <c r="AL17" s="69">
        <f>SUM('5MinFraRetningA'!AL161:AL172)</f>
        <v>0</v>
      </c>
      <c r="AM17" s="70">
        <f t="shared" si="9"/>
        <v>0</v>
      </c>
      <c r="AN17" s="69">
        <f>SUM('5MinFraRetningA'!AN161:AN172)</f>
        <v>0</v>
      </c>
      <c r="AO17" s="69">
        <f>SUM('5MinFraRetningA'!AO161:AO172)</f>
        <v>0</v>
      </c>
      <c r="AP17" s="69">
        <f>SUM('5MinFraRetningA'!AP161:AP172)</f>
        <v>0</v>
      </c>
      <c r="AQ17" s="70">
        <f t="shared" si="10"/>
        <v>0</v>
      </c>
      <c r="AR17" s="69">
        <f>SUM('5MinFraRetningA'!AR161:AR172)</f>
        <v>0</v>
      </c>
      <c r="AS17" s="69">
        <f>SUM('5MinFraRetningA'!AS161:AS172)</f>
        <v>0</v>
      </c>
      <c r="AT17" s="69">
        <f>SUM('5MinFraRetningA'!AT161:AT172)</f>
        <v>0</v>
      </c>
      <c r="AU17" s="69">
        <f>SUM('5MinFraRetningA'!AU161:AU172)</f>
        <v>0</v>
      </c>
      <c r="AV17" s="72">
        <f t="shared" si="11"/>
        <v>0</v>
      </c>
      <c r="AW17" s="66">
        <v>0.54166666666666896</v>
      </c>
      <c r="AX17" s="92">
        <v>0.58333333333333304</v>
      </c>
      <c r="AY17" s="70">
        <f t="shared" si="12"/>
        <v>0</v>
      </c>
      <c r="AZ17" s="69">
        <f>SUM('5MinFraRetningA'!AZ161:AZ172)</f>
        <v>0</v>
      </c>
      <c r="BA17" s="69">
        <f>SUM('5MinFraRetningA'!BA161:BA172)</f>
        <v>0</v>
      </c>
      <c r="BB17" s="69">
        <f>SUM('5MinFraRetningA'!BB161:BB172)</f>
        <v>0</v>
      </c>
      <c r="BC17" s="70">
        <f t="shared" si="13"/>
        <v>0</v>
      </c>
      <c r="BD17" s="69">
        <f>SUM('5MinFraRetningA'!BD161:BD172)</f>
        <v>0</v>
      </c>
      <c r="BE17" s="69">
        <f>SUM('5MinFraRetningA'!BE161:BE172)</f>
        <v>0</v>
      </c>
      <c r="BF17" s="69">
        <f>SUM('5MinFraRetningA'!BF161:BF172)</f>
        <v>0</v>
      </c>
      <c r="BG17" s="70">
        <f t="shared" si="14"/>
        <v>0</v>
      </c>
      <c r="BH17" s="69">
        <f>SUM('5MinFraRetningA'!BH161:BH172)</f>
        <v>0</v>
      </c>
      <c r="BI17" s="69">
        <f>SUM('5MinFraRetningA'!BI161:BI172)</f>
        <v>0</v>
      </c>
      <c r="BJ17" s="69">
        <f>SUM('5MinFraRetningA'!BJ161:BJ172)</f>
        <v>0</v>
      </c>
      <c r="BK17" s="69">
        <f>SUM('5MinFraRetningA'!BK161:BK172)</f>
        <v>0</v>
      </c>
      <c r="BL17" s="72">
        <f t="shared" si="15"/>
        <v>0</v>
      </c>
      <c r="BM17" s="66">
        <v>0.54166666666666896</v>
      </c>
      <c r="BN17" s="92">
        <v>0.58333333333333304</v>
      </c>
      <c r="BO17" s="70">
        <f t="shared" si="16"/>
        <v>0</v>
      </c>
      <c r="BP17" s="69">
        <f>SUM('5MinFraRetningA'!BP161:BP172)</f>
        <v>0</v>
      </c>
      <c r="BQ17" s="69">
        <f>SUM('5MinFraRetningA'!BQ161:BQ172)</f>
        <v>0</v>
      </c>
      <c r="BR17" s="69">
        <f>SUM('5MinFraRetningA'!BR161:BR172)</f>
        <v>0</v>
      </c>
      <c r="BS17" s="70">
        <f t="shared" si="17"/>
        <v>0</v>
      </c>
      <c r="BT17" s="69">
        <f>SUM('5MinFraRetningA'!BT161:BT172)</f>
        <v>0</v>
      </c>
      <c r="BU17" s="69">
        <f>SUM('5MinFraRetningA'!BU161:BU172)</f>
        <v>0</v>
      </c>
      <c r="BV17" s="69">
        <f>SUM('5MinFraRetningA'!BV161:BV172)</f>
        <v>0</v>
      </c>
      <c r="BW17" s="70">
        <f t="shared" si="18"/>
        <v>0</v>
      </c>
      <c r="BX17" s="69">
        <f>SUM('5MinFraRetningA'!BX161:BX172)</f>
        <v>0</v>
      </c>
      <c r="BY17" s="69">
        <f>SUM('5MinFraRetningA'!BY161:BY172)</f>
        <v>0</v>
      </c>
      <c r="BZ17" s="69">
        <f>SUM('5MinFraRetningA'!BZ161:BZ172)</f>
        <v>0</v>
      </c>
      <c r="CA17" s="69">
        <f>SUM('5MinFraRetningA'!CA161:CA172)</f>
        <v>0</v>
      </c>
      <c r="CB17" s="72">
        <f t="shared" si="19"/>
        <v>0</v>
      </c>
    </row>
    <row r="18" spans="1:80" ht="31.5" customHeight="1">
      <c r="A18" s="66">
        <v>0.58333333333333603</v>
      </c>
      <c r="B18" s="92">
        <v>0.625</v>
      </c>
      <c r="C18" s="70">
        <f t="shared" si="0"/>
        <v>0</v>
      </c>
      <c r="D18" s="69">
        <f>SUM('5MinFraRetningA'!D173:D184)</f>
        <v>0</v>
      </c>
      <c r="E18" s="69">
        <f>SUM('5MinFraRetningA'!E173:E184)</f>
        <v>0</v>
      </c>
      <c r="F18" s="69">
        <f>SUM('5MinFraRetningA'!F173:F184)</f>
        <v>0</v>
      </c>
      <c r="G18" s="70">
        <f t="shared" si="1"/>
        <v>0</v>
      </c>
      <c r="H18" s="69">
        <f>SUM('5MinFraRetningA'!H173:H184)</f>
        <v>0</v>
      </c>
      <c r="I18" s="69">
        <f>SUM('5MinFraRetningA'!I173:I184)</f>
        <v>0</v>
      </c>
      <c r="J18" s="69">
        <f>SUM('5MinFraRetningA'!J173:J184)</f>
        <v>0</v>
      </c>
      <c r="K18" s="70">
        <f t="shared" si="2"/>
        <v>0</v>
      </c>
      <c r="L18" s="69">
        <f>SUM('5MinFraRetningA'!L173:L184)</f>
        <v>0</v>
      </c>
      <c r="M18" s="69">
        <f>SUM('5MinFraRetningA'!M173:M184)</f>
        <v>0</v>
      </c>
      <c r="N18" s="69">
        <f>SUM('5MinFraRetningA'!N173:N184)</f>
        <v>0</v>
      </c>
      <c r="O18" s="69">
        <f>SUM('5MinFraRetningA'!O173:O184)</f>
        <v>0</v>
      </c>
      <c r="P18" s="72">
        <f t="shared" si="3"/>
        <v>0</v>
      </c>
      <c r="Q18" s="66">
        <v>0.58333333333333603</v>
      </c>
      <c r="R18" s="92">
        <v>0.625</v>
      </c>
      <c r="S18" s="70">
        <f t="shared" si="4"/>
        <v>0</v>
      </c>
      <c r="T18" s="69">
        <f>SUM('5MinFraRetningA'!T173:T184)</f>
        <v>0</v>
      </c>
      <c r="U18" s="69">
        <f>SUM('5MinFraRetningA'!U173:U184)</f>
        <v>0</v>
      </c>
      <c r="V18" s="69">
        <f>SUM('5MinFraRetningA'!V173:V184)</f>
        <v>0</v>
      </c>
      <c r="W18" s="70">
        <f t="shared" si="5"/>
        <v>0</v>
      </c>
      <c r="X18" s="69">
        <f>SUM('5MinFraRetningA'!X173:X184)</f>
        <v>0</v>
      </c>
      <c r="Y18" s="69">
        <f>SUM('5MinFraRetningA'!Y173:Y184)</f>
        <v>0</v>
      </c>
      <c r="Z18" s="69">
        <f>SUM('5MinFraRetningA'!Z173:Z184)</f>
        <v>0</v>
      </c>
      <c r="AA18" s="70">
        <f t="shared" si="6"/>
        <v>0</v>
      </c>
      <c r="AB18" s="69">
        <f>SUM('5MinFraRetningA'!AB173:AB184)</f>
        <v>0</v>
      </c>
      <c r="AC18" s="69">
        <f>SUM('5MinFraRetningA'!AC173:AC184)</f>
        <v>0</v>
      </c>
      <c r="AD18" s="69">
        <f>SUM('5MinFraRetningA'!AD173:AD184)</f>
        <v>0</v>
      </c>
      <c r="AE18" s="69">
        <f>SUM('5MinFraRetningA'!AE173:AE184)</f>
        <v>0</v>
      </c>
      <c r="AF18" s="72">
        <f t="shared" si="7"/>
        <v>0</v>
      </c>
      <c r="AG18" s="66">
        <v>0.58333333333333603</v>
      </c>
      <c r="AH18" s="92">
        <v>0.625</v>
      </c>
      <c r="AI18" s="70">
        <f t="shared" si="8"/>
        <v>0</v>
      </c>
      <c r="AJ18" s="69">
        <f>SUM('5MinFraRetningA'!AJ173:AJ184)</f>
        <v>0</v>
      </c>
      <c r="AK18" s="69">
        <f>SUM('5MinFraRetningA'!AK173:AK184)</f>
        <v>0</v>
      </c>
      <c r="AL18" s="69">
        <f>SUM('5MinFraRetningA'!AL173:AL184)</f>
        <v>0</v>
      </c>
      <c r="AM18" s="70">
        <f t="shared" si="9"/>
        <v>0</v>
      </c>
      <c r="AN18" s="69">
        <f>SUM('5MinFraRetningA'!AN173:AN184)</f>
        <v>0</v>
      </c>
      <c r="AO18" s="69">
        <f>SUM('5MinFraRetningA'!AO173:AO184)</f>
        <v>0</v>
      </c>
      <c r="AP18" s="69">
        <f>SUM('5MinFraRetningA'!AP173:AP184)</f>
        <v>0</v>
      </c>
      <c r="AQ18" s="70">
        <f t="shared" si="10"/>
        <v>0</v>
      </c>
      <c r="AR18" s="69">
        <f>SUM('5MinFraRetningA'!AR173:AR184)</f>
        <v>0</v>
      </c>
      <c r="AS18" s="69">
        <f>SUM('5MinFraRetningA'!AS173:AS184)</f>
        <v>0</v>
      </c>
      <c r="AT18" s="69">
        <f>SUM('5MinFraRetningA'!AT173:AT184)</f>
        <v>0</v>
      </c>
      <c r="AU18" s="69">
        <f>SUM('5MinFraRetningA'!AU173:AU184)</f>
        <v>0</v>
      </c>
      <c r="AV18" s="72">
        <f t="shared" si="11"/>
        <v>0</v>
      </c>
      <c r="AW18" s="66">
        <v>0.58333333333333603</v>
      </c>
      <c r="AX18" s="92">
        <v>0.625</v>
      </c>
      <c r="AY18" s="70">
        <f t="shared" si="12"/>
        <v>0</v>
      </c>
      <c r="AZ18" s="69">
        <f>SUM('5MinFraRetningA'!AZ173:AZ184)</f>
        <v>0</v>
      </c>
      <c r="BA18" s="69">
        <f>SUM('5MinFraRetningA'!BA173:BA184)</f>
        <v>0</v>
      </c>
      <c r="BB18" s="69">
        <f>SUM('5MinFraRetningA'!BB173:BB184)</f>
        <v>0</v>
      </c>
      <c r="BC18" s="70">
        <f t="shared" si="13"/>
        <v>0</v>
      </c>
      <c r="BD18" s="69">
        <f>SUM('5MinFraRetningA'!BD173:BD184)</f>
        <v>0</v>
      </c>
      <c r="BE18" s="69">
        <f>SUM('5MinFraRetningA'!BE173:BE184)</f>
        <v>0</v>
      </c>
      <c r="BF18" s="69">
        <f>SUM('5MinFraRetningA'!BF173:BF184)</f>
        <v>0</v>
      </c>
      <c r="BG18" s="70">
        <f t="shared" si="14"/>
        <v>0</v>
      </c>
      <c r="BH18" s="69">
        <f>SUM('5MinFraRetningA'!BH173:BH184)</f>
        <v>0</v>
      </c>
      <c r="BI18" s="69">
        <f>SUM('5MinFraRetningA'!BI173:BI184)</f>
        <v>0</v>
      </c>
      <c r="BJ18" s="69">
        <f>SUM('5MinFraRetningA'!BJ173:BJ184)</f>
        <v>0</v>
      </c>
      <c r="BK18" s="69">
        <f>SUM('5MinFraRetningA'!BK173:BK184)</f>
        <v>0</v>
      </c>
      <c r="BL18" s="72">
        <f t="shared" si="15"/>
        <v>0</v>
      </c>
      <c r="BM18" s="66">
        <v>0.58333333333333603</v>
      </c>
      <c r="BN18" s="92">
        <v>0.625</v>
      </c>
      <c r="BO18" s="70">
        <f t="shared" si="16"/>
        <v>0</v>
      </c>
      <c r="BP18" s="69">
        <f>SUM('5MinFraRetningA'!BP173:BP184)</f>
        <v>0</v>
      </c>
      <c r="BQ18" s="69">
        <f>SUM('5MinFraRetningA'!BQ173:BQ184)</f>
        <v>0</v>
      </c>
      <c r="BR18" s="69">
        <f>SUM('5MinFraRetningA'!BR173:BR184)</f>
        <v>0</v>
      </c>
      <c r="BS18" s="70">
        <f t="shared" si="17"/>
        <v>0</v>
      </c>
      <c r="BT18" s="69">
        <f>SUM('5MinFraRetningA'!BT173:BT184)</f>
        <v>0</v>
      </c>
      <c r="BU18" s="69">
        <f>SUM('5MinFraRetningA'!BU173:BU184)</f>
        <v>0</v>
      </c>
      <c r="BV18" s="69">
        <f>SUM('5MinFraRetningA'!BV173:BV184)</f>
        <v>0</v>
      </c>
      <c r="BW18" s="70">
        <f t="shared" si="18"/>
        <v>0</v>
      </c>
      <c r="BX18" s="69">
        <f>SUM('5MinFraRetningA'!BX173:BX184)</f>
        <v>0</v>
      </c>
      <c r="BY18" s="69">
        <f>SUM('5MinFraRetningA'!BY173:BY184)</f>
        <v>0</v>
      </c>
      <c r="BZ18" s="69">
        <f>SUM('5MinFraRetningA'!BZ173:BZ184)</f>
        <v>0</v>
      </c>
      <c r="CA18" s="69">
        <f>SUM('5MinFraRetningA'!CA173:CA184)</f>
        <v>0</v>
      </c>
      <c r="CB18" s="72">
        <f t="shared" si="19"/>
        <v>0</v>
      </c>
    </row>
    <row r="19" spans="1:80" ht="31.5" customHeight="1">
      <c r="A19" s="66">
        <v>0.625000000000003</v>
      </c>
      <c r="B19" s="92">
        <v>0.66666666666666596</v>
      </c>
      <c r="C19" s="70">
        <f t="shared" si="0"/>
        <v>28</v>
      </c>
      <c r="D19" s="69">
        <f>SUM('5MinFraRetningA'!D185:D196)</f>
        <v>26</v>
      </c>
      <c r="E19" s="69">
        <f>SUM('5MinFraRetningA'!E185:E196)</f>
        <v>2</v>
      </c>
      <c r="F19" s="69">
        <f>SUM('5MinFraRetningA'!F185:F196)</f>
        <v>0</v>
      </c>
      <c r="G19" s="70">
        <f t="shared" si="1"/>
        <v>0</v>
      </c>
      <c r="H19" s="69">
        <f>SUM('5MinFraRetningA'!H185:H196)</f>
        <v>0</v>
      </c>
      <c r="I19" s="69">
        <f>SUM('5MinFraRetningA'!I185:I196)</f>
        <v>0</v>
      </c>
      <c r="J19" s="69">
        <f>SUM('5MinFraRetningA'!J185:J196)</f>
        <v>0</v>
      </c>
      <c r="K19" s="70">
        <f t="shared" si="2"/>
        <v>0</v>
      </c>
      <c r="L19" s="69">
        <f>SUM('5MinFraRetningA'!L185:L196)</f>
        <v>0</v>
      </c>
      <c r="M19" s="69">
        <f>SUM('5MinFraRetningA'!M185:M196)</f>
        <v>0</v>
      </c>
      <c r="N19" s="69">
        <f>SUM('5MinFraRetningA'!N185:N196)</f>
        <v>0</v>
      </c>
      <c r="O19" s="69">
        <f>SUM('5MinFraRetningA'!O185:O196)</f>
        <v>0</v>
      </c>
      <c r="P19" s="72">
        <f t="shared" si="3"/>
        <v>0</v>
      </c>
      <c r="Q19" s="66">
        <v>0.625000000000003</v>
      </c>
      <c r="R19" s="92">
        <v>0.66666666666666596</v>
      </c>
      <c r="S19" s="70">
        <f t="shared" si="4"/>
        <v>294</v>
      </c>
      <c r="T19" s="69">
        <f>SUM('5MinFraRetningA'!T185:T196)</f>
        <v>279</v>
      </c>
      <c r="U19" s="69">
        <f>SUM('5MinFraRetningA'!U185:U196)</f>
        <v>2</v>
      </c>
      <c r="V19" s="69">
        <f>SUM('5MinFraRetningA'!V185:V196)</f>
        <v>13</v>
      </c>
      <c r="W19" s="70">
        <f t="shared" si="5"/>
        <v>1036</v>
      </c>
      <c r="X19" s="69">
        <f>SUM('5MinFraRetningA'!X185:X196)</f>
        <v>869</v>
      </c>
      <c r="Y19" s="69">
        <f>SUM('5MinFraRetningA'!Y185:Y196)</f>
        <v>121</v>
      </c>
      <c r="Z19" s="69">
        <f>SUM('5MinFraRetningA'!Z185:Z196)</f>
        <v>8</v>
      </c>
      <c r="AA19" s="70">
        <f t="shared" si="6"/>
        <v>998</v>
      </c>
      <c r="AB19" s="69">
        <f>SUM('5MinFraRetningA'!AB185:AB196)</f>
        <v>6</v>
      </c>
      <c r="AC19" s="69">
        <f>SUM('5MinFraRetningA'!AC185:AC196)</f>
        <v>3</v>
      </c>
      <c r="AD19" s="69">
        <f>SUM('5MinFraRetningA'!AD185:AD196)</f>
        <v>6</v>
      </c>
      <c r="AE19" s="69">
        <f>SUM('5MinFraRetningA'!AE185:AE196)</f>
        <v>23</v>
      </c>
      <c r="AF19" s="72">
        <f t="shared" si="7"/>
        <v>38</v>
      </c>
      <c r="AG19" s="66">
        <v>0.625000000000003</v>
      </c>
      <c r="AH19" s="92">
        <v>0.66666666666666596</v>
      </c>
      <c r="AI19" s="70">
        <f t="shared" si="8"/>
        <v>60</v>
      </c>
      <c r="AJ19" s="69">
        <f>SUM('5MinFraRetningA'!AJ185:AJ196)</f>
        <v>59</v>
      </c>
      <c r="AK19" s="69">
        <f>SUM('5MinFraRetningA'!AK185:AK196)</f>
        <v>0</v>
      </c>
      <c r="AL19" s="69">
        <f>SUM('5MinFraRetningA'!AL185:AL196)</f>
        <v>1</v>
      </c>
      <c r="AM19" s="70">
        <f t="shared" si="9"/>
        <v>7</v>
      </c>
      <c r="AN19" s="69">
        <f>SUM('5MinFraRetningA'!AN185:AN196)</f>
        <v>4</v>
      </c>
      <c r="AO19" s="69">
        <f>SUM('5MinFraRetningA'!AO185:AO196)</f>
        <v>1</v>
      </c>
      <c r="AP19" s="69">
        <f>SUM('5MinFraRetningA'!AP185:AP196)</f>
        <v>2</v>
      </c>
      <c r="AQ19" s="70">
        <f t="shared" si="10"/>
        <v>7</v>
      </c>
      <c r="AR19" s="69">
        <f>SUM('5MinFraRetningA'!AR185:AR196)</f>
        <v>0</v>
      </c>
      <c r="AS19" s="69">
        <f>SUM('5MinFraRetningA'!AS185:AS196)</f>
        <v>0</v>
      </c>
      <c r="AT19" s="69">
        <f>SUM('5MinFraRetningA'!AT185:AT196)</f>
        <v>0</v>
      </c>
      <c r="AU19" s="69">
        <f>SUM('5MinFraRetningA'!AU185:AU196)</f>
        <v>0</v>
      </c>
      <c r="AV19" s="72">
        <f t="shared" si="11"/>
        <v>0</v>
      </c>
      <c r="AW19" s="66">
        <v>0.625000000000003</v>
      </c>
      <c r="AX19" s="92">
        <v>0.66666666666666596</v>
      </c>
      <c r="AY19" s="70">
        <f t="shared" si="12"/>
        <v>0</v>
      </c>
      <c r="AZ19" s="69">
        <f>SUM('5MinFraRetningA'!AZ185:AZ196)</f>
        <v>0</v>
      </c>
      <c r="BA19" s="69">
        <f>SUM('5MinFraRetningA'!BA185:BA196)</f>
        <v>0</v>
      </c>
      <c r="BB19" s="69">
        <f>SUM('5MinFraRetningA'!BB185:BB196)</f>
        <v>0</v>
      </c>
      <c r="BC19" s="70">
        <f t="shared" si="13"/>
        <v>0</v>
      </c>
      <c r="BD19" s="69">
        <f>SUM('5MinFraRetningA'!BD185:BD196)</f>
        <v>0</v>
      </c>
      <c r="BE19" s="69">
        <f>SUM('5MinFraRetningA'!BE185:BE196)</f>
        <v>0</v>
      </c>
      <c r="BF19" s="69">
        <f>SUM('5MinFraRetningA'!BF185:BF196)</f>
        <v>0</v>
      </c>
      <c r="BG19" s="70">
        <f t="shared" si="14"/>
        <v>0</v>
      </c>
      <c r="BH19" s="69">
        <f>SUM('5MinFraRetningA'!BH185:BH196)</f>
        <v>0</v>
      </c>
      <c r="BI19" s="69">
        <f>SUM('5MinFraRetningA'!BI185:BI196)</f>
        <v>0</v>
      </c>
      <c r="BJ19" s="69">
        <f>SUM('5MinFraRetningA'!BJ185:BJ196)</f>
        <v>0</v>
      </c>
      <c r="BK19" s="69">
        <f>SUM('5MinFraRetningA'!BK185:BK196)</f>
        <v>0</v>
      </c>
      <c r="BL19" s="72">
        <f t="shared" si="15"/>
        <v>0</v>
      </c>
      <c r="BM19" s="66">
        <v>0.625000000000003</v>
      </c>
      <c r="BN19" s="92">
        <v>0.66666666666666596</v>
      </c>
      <c r="BO19" s="70">
        <f t="shared" si="16"/>
        <v>0</v>
      </c>
      <c r="BP19" s="69">
        <f>SUM('5MinFraRetningA'!BP185:BP196)</f>
        <v>0</v>
      </c>
      <c r="BQ19" s="69">
        <f>SUM('5MinFraRetningA'!BQ185:BQ196)</f>
        <v>0</v>
      </c>
      <c r="BR19" s="69">
        <f>SUM('5MinFraRetningA'!BR185:BR196)</f>
        <v>0</v>
      </c>
      <c r="BS19" s="70">
        <f t="shared" si="17"/>
        <v>0</v>
      </c>
      <c r="BT19" s="69">
        <f>SUM('5MinFraRetningA'!BT185:BT196)</f>
        <v>0</v>
      </c>
      <c r="BU19" s="69">
        <f>SUM('5MinFraRetningA'!BU185:BU196)</f>
        <v>0</v>
      </c>
      <c r="BV19" s="69">
        <f>SUM('5MinFraRetningA'!BV185:BV196)</f>
        <v>0</v>
      </c>
      <c r="BW19" s="70">
        <f t="shared" si="18"/>
        <v>0</v>
      </c>
      <c r="BX19" s="69">
        <f>SUM('5MinFraRetningA'!BX185:BX196)</f>
        <v>0</v>
      </c>
      <c r="BY19" s="69">
        <f>SUM('5MinFraRetningA'!BY185:BY196)</f>
        <v>0</v>
      </c>
      <c r="BZ19" s="69">
        <f>SUM('5MinFraRetningA'!BZ185:BZ196)</f>
        <v>0</v>
      </c>
      <c r="CA19" s="69">
        <f>SUM('5MinFraRetningA'!CA185:CA196)</f>
        <v>0</v>
      </c>
      <c r="CB19" s="72">
        <f t="shared" si="19"/>
        <v>0</v>
      </c>
    </row>
    <row r="20" spans="1:80" ht="31.5" customHeight="1">
      <c r="A20" s="66">
        <v>0.66666666666666996</v>
      </c>
      <c r="B20" s="92">
        <v>0.70833333333333304</v>
      </c>
      <c r="C20" s="70">
        <f t="shared" si="0"/>
        <v>56</v>
      </c>
      <c r="D20" s="69">
        <f>SUM('5MinFraRetningA'!D197:D208)</f>
        <v>53</v>
      </c>
      <c r="E20" s="69">
        <f>SUM('5MinFraRetningA'!E197:E208)</f>
        <v>2</v>
      </c>
      <c r="F20" s="69">
        <f>SUM('5MinFraRetningA'!F197:F208)</f>
        <v>1</v>
      </c>
      <c r="G20" s="70">
        <f t="shared" si="1"/>
        <v>0</v>
      </c>
      <c r="H20" s="69">
        <f>SUM('5MinFraRetningA'!H197:H208)</f>
        <v>0</v>
      </c>
      <c r="I20" s="69">
        <f>SUM('5MinFraRetningA'!I197:I208)</f>
        <v>0</v>
      </c>
      <c r="J20" s="69">
        <f>SUM('5MinFraRetningA'!J197:J208)</f>
        <v>0</v>
      </c>
      <c r="K20" s="70">
        <f t="shared" si="2"/>
        <v>0</v>
      </c>
      <c r="L20" s="69">
        <f>SUM('5MinFraRetningA'!L197:L208)</f>
        <v>0</v>
      </c>
      <c r="M20" s="69">
        <f>SUM('5MinFraRetningA'!M197:M208)</f>
        <v>0</v>
      </c>
      <c r="N20" s="69">
        <f>SUM('5MinFraRetningA'!N197:N208)</f>
        <v>0</v>
      </c>
      <c r="O20" s="69">
        <f>SUM('5MinFraRetningA'!O197:O208)</f>
        <v>0</v>
      </c>
      <c r="P20" s="72">
        <f t="shared" si="3"/>
        <v>0</v>
      </c>
      <c r="Q20" s="66">
        <v>0.66666666666666996</v>
      </c>
      <c r="R20" s="92">
        <v>0.70833333333333304</v>
      </c>
      <c r="S20" s="70">
        <f t="shared" si="4"/>
        <v>300</v>
      </c>
      <c r="T20" s="69">
        <f>SUM('5MinFraRetningA'!T197:T208)</f>
        <v>295</v>
      </c>
      <c r="U20" s="69">
        <f>SUM('5MinFraRetningA'!U197:U208)</f>
        <v>3</v>
      </c>
      <c r="V20" s="69">
        <f>SUM('5MinFraRetningA'!V197:V208)</f>
        <v>2</v>
      </c>
      <c r="W20" s="70">
        <f t="shared" si="5"/>
        <v>1132</v>
      </c>
      <c r="X20" s="69">
        <f>SUM('5MinFraRetningA'!X197:X208)</f>
        <v>1007</v>
      </c>
      <c r="Y20" s="69">
        <f>SUM('5MinFraRetningA'!Y197:Y208)</f>
        <v>77</v>
      </c>
      <c r="Z20" s="69">
        <f>SUM('5MinFraRetningA'!Z197:Z208)</f>
        <v>7</v>
      </c>
      <c r="AA20" s="70">
        <f t="shared" si="6"/>
        <v>1091</v>
      </c>
      <c r="AB20" s="69">
        <f>SUM('5MinFraRetningA'!AB197:AB208)</f>
        <v>5</v>
      </c>
      <c r="AC20" s="69">
        <f>SUM('5MinFraRetningA'!AC197:AC208)</f>
        <v>7</v>
      </c>
      <c r="AD20" s="69">
        <f>SUM('5MinFraRetningA'!AD197:AD208)</f>
        <v>4</v>
      </c>
      <c r="AE20" s="69">
        <f>SUM('5MinFraRetningA'!AE197:AE208)</f>
        <v>25</v>
      </c>
      <c r="AF20" s="72">
        <f t="shared" si="7"/>
        <v>41</v>
      </c>
      <c r="AG20" s="66">
        <v>0.66666666666666996</v>
      </c>
      <c r="AH20" s="92">
        <v>0.70833333333333304</v>
      </c>
      <c r="AI20" s="70">
        <f t="shared" si="8"/>
        <v>67</v>
      </c>
      <c r="AJ20" s="69">
        <f>SUM('5MinFraRetningA'!AJ197:AJ208)</f>
        <v>66</v>
      </c>
      <c r="AK20" s="69">
        <f>SUM('5MinFraRetningA'!AK197:AK208)</f>
        <v>1</v>
      </c>
      <c r="AL20" s="69">
        <f>SUM('5MinFraRetningA'!AL197:AL208)</f>
        <v>0</v>
      </c>
      <c r="AM20" s="70">
        <f t="shared" si="9"/>
        <v>4</v>
      </c>
      <c r="AN20" s="69">
        <f>SUM('5MinFraRetningA'!AN197:AN208)</f>
        <v>3</v>
      </c>
      <c r="AO20" s="69">
        <f>SUM('5MinFraRetningA'!AO197:AO208)</f>
        <v>0</v>
      </c>
      <c r="AP20" s="69">
        <f>SUM('5MinFraRetningA'!AP197:AP208)</f>
        <v>1</v>
      </c>
      <c r="AQ20" s="70">
        <f t="shared" si="10"/>
        <v>4</v>
      </c>
      <c r="AR20" s="69">
        <f>SUM('5MinFraRetningA'!AR197:AR208)</f>
        <v>0</v>
      </c>
      <c r="AS20" s="69">
        <f>SUM('5MinFraRetningA'!AS197:AS208)</f>
        <v>0</v>
      </c>
      <c r="AT20" s="69">
        <f>SUM('5MinFraRetningA'!AT197:AT208)</f>
        <v>0</v>
      </c>
      <c r="AU20" s="69">
        <f>SUM('5MinFraRetningA'!AU197:AU208)</f>
        <v>0</v>
      </c>
      <c r="AV20" s="72">
        <f t="shared" si="11"/>
        <v>0</v>
      </c>
      <c r="AW20" s="66">
        <v>0.66666666666666996</v>
      </c>
      <c r="AX20" s="92">
        <v>0.70833333333333304</v>
      </c>
      <c r="AY20" s="70">
        <f t="shared" si="12"/>
        <v>0</v>
      </c>
      <c r="AZ20" s="69">
        <f>SUM('5MinFraRetningA'!AZ197:AZ208)</f>
        <v>0</v>
      </c>
      <c r="BA20" s="69">
        <f>SUM('5MinFraRetningA'!BA197:BA208)</f>
        <v>0</v>
      </c>
      <c r="BB20" s="69">
        <f>SUM('5MinFraRetningA'!BB197:BB208)</f>
        <v>0</v>
      </c>
      <c r="BC20" s="70">
        <f t="shared" si="13"/>
        <v>0</v>
      </c>
      <c r="BD20" s="69">
        <f>SUM('5MinFraRetningA'!BD197:BD208)</f>
        <v>0</v>
      </c>
      <c r="BE20" s="69">
        <f>SUM('5MinFraRetningA'!BE197:BE208)</f>
        <v>0</v>
      </c>
      <c r="BF20" s="69">
        <f>SUM('5MinFraRetningA'!BF197:BF208)</f>
        <v>0</v>
      </c>
      <c r="BG20" s="70">
        <f t="shared" si="14"/>
        <v>0</v>
      </c>
      <c r="BH20" s="69">
        <f>SUM('5MinFraRetningA'!BH197:BH208)</f>
        <v>0</v>
      </c>
      <c r="BI20" s="69">
        <f>SUM('5MinFraRetningA'!BI197:BI208)</f>
        <v>0</v>
      </c>
      <c r="BJ20" s="69">
        <f>SUM('5MinFraRetningA'!BJ197:BJ208)</f>
        <v>0</v>
      </c>
      <c r="BK20" s="69">
        <f>SUM('5MinFraRetningA'!BK197:BK208)</f>
        <v>0</v>
      </c>
      <c r="BL20" s="72">
        <f t="shared" si="15"/>
        <v>0</v>
      </c>
      <c r="BM20" s="66">
        <v>0.66666666666666996</v>
      </c>
      <c r="BN20" s="92">
        <v>0.70833333333333304</v>
      </c>
      <c r="BO20" s="70">
        <f t="shared" si="16"/>
        <v>0</v>
      </c>
      <c r="BP20" s="69">
        <f>SUM('5MinFraRetningA'!BP197:BP208)</f>
        <v>0</v>
      </c>
      <c r="BQ20" s="69">
        <f>SUM('5MinFraRetningA'!BQ197:BQ208)</f>
        <v>0</v>
      </c>
      <c r="BR20" s="69">
        <f>SUM('5MinFraRetningA'!BR197:BR208)</f>
        <v>0</v>
      </c>
      <c r="BS20" s="70">
        <f t="shared" si="17"/>
        <v>0</v>
      </c>
      <c r="BT20" s="69">
        <f>SUM('5MinFraRetningA'!BT197:BT208)</f>
        <v>0</v>
      </c>
      <c r="BU20" s="69">
        <f>SUM('5MinFraRetningA'!BU197:BU208)</f>
        <v>0</v>
      </c>
      <c r="BV20" s="69">
        <f>SUM('5MinFraRetningA'!BV197:BV208)</f>
        <v>0</v>
      </c>
      <c r="BW20" s="70">
        <f t="shared" si="18"/>
        <v>0</v>
      </c>
      <c r="BX20" s="69">
        <f>SUM('5MinFraRetningA'!BX197:BX208)</f>
        <v>0</v>
      </c>
      <c r="BY20" s="69">
        <f>SUM('5MinFraRetningA'!BY197:BY208)</f>
        <v>0</v>
      </c>
      <c r="BZ20" s="69">
        <f>SUM('5MinFraRetningA'!BZ197:BZ208)</f>
        <v>0</v>
      </c>
      <c r="CA20" s="69">
        <f>SUM('5MinFraRetningA'!CA197:CA208)</f>
        <v>0</v>
      </c>
      <c r="CB20" s="72">
        <f t="shared" si="19"/>
        <v>0</v>
      </c>
    </row>
    <row r="21" spans="1:80" ht="31.5" customHeight="1">
      <c r="A21" s="66">
        <v>0.70833333333333703</v>
      </c>
      <c r="B21" s="92">
        <v>0.75</v>
      </c>
      <c r="C21" s="70">
        <f t="shared" si="0"/>
        <v>0</v>
      </c>
      <c r="D21" s="69">
        <f>SUM('5MinFraRetningA'!D209:D220)</f>
        <v>0</v>
      </c>
      <c r="E21" s="69">
        <f>SUM('5MinFraRetningA'!E209:E220)</f>
        <v>0</v>
      </c>
      <c r="F21" s="69">
        <f>SUM('5MinFraRetningA'!F209:F220)</f>
        <v>0</v>
      </c>
      <c r="G21" s="70">
        <f t="shared" si="1"/>
        <v>0</v>
      </c>
      <c r="H21" s="69">
        <f>SUM('5MinFraRetningA'!H209:H220)</f>
        <v>0</v>
      </c>
      <c r="I21" s="69">
        <f>SUM('5MinFraRetningA'!I209:I220)</f>
        <v>0</v>
      </c>
      <c r="J21" s="69">
        <f>SUM('5MinFraRetningA'!J209:J220)</f>
        <v>0</v>
      </c>
      <c r="K21" s="70">
        <f t="shared" si="2"/>
        <v>0</v>
      </c>
      <c r="L21" s="69">
        <f>SUM('5MinFraRetningA'!L209:L220)</f>
        <v>0</v>
      </c>
      <c r="M21" s="69">
        <f>SUM('5MinFraRetningA'!M209:M220)</f>
        <v>0</v>
      </c>
      <c r="N21" s="69">
        <f>SUM('5MinFraRetningA'!N209:N220)</f>
        <v>0</v>
      </c>
      <c r="O21" s="69">
        <f>SUM('5MinFraRetningA'!O209:O220)</f>
        <v>0</v>
      </c>
      <c r="P21" s="72">
        <f t="shared" si="3"/>
        <v>0</v>
      </c>
      <c r="Q21" s="66">
        <v>0.70833333333333703</v>
      </c>
      <c r="R21" s="92">
        <v>0.75</v>
      </c>
      <c r="S21" s="70">
        <f t="shared" si="4"/>
        <v>0</v>
      </c>
      <c r="T21" s="69">
        <f>SUM('5MinFraRetningA'!T209:T220)</f>
        <v>0</v>
      </c>
      <c r="U21" s="69">
        <f>SUM('5MinFraRetningA'!U209:U220)</f>
        <v>0</v>
      </c>
      <c r="V21" s="69">
        <f>SUM('5MinFraRetningA'!V209:V220)</f>
        <v>0</v>
      </c>
      <c r="W21" s="70">
        <f t="shared" si="5"/>
        <v>0</v>
      </c>
      <c r="X21" s="69">
        <f>SUM('5MinFraRetningA'!X209:X220)</f>
        <v>0</v>
      </c>
      <c r="Y21" s="69">
        <f>SUM('5MinFraRetningA'!Y209:Y220)</f>
        <v>0</v>
      </c>
      <c r="Z21" s="69">
        <f>SUM('5MinFraRetningA'!Z209:Z220)</f>
        <v>0</v>
      </c>
      <c r="AA21" s="70">
        <f t="shared" si="6"/>
        <v>0</v>
      </c>
      <c r="AB21" s="69">
        <f>SUM('5MinFraRetningA'!AB209:AB220)</f>
        <v>0</v>
      </c>
      <c r="AC21" s="69">
        <f>SUM('5MinFraRetningA'!AC209:AC220)</f>
        <v>0</v>
      </c>
      <c r="AD21" s="69">
        <f>SUM('5MinFraRetningA'!AD209:AD220)</f>
        <v>0</v>
      </c>
      <c r="AE21" s="69">
        <f>SUM('5MinFraRetningA'!AE209:AE220)</f>
        <v>0</v>
      </c>
      <c r="AF21" s="72">
        <f t="shared" si="7"/>
        <v>0</v>
      </c>
      <c r="AG21" s="66">
        <v>0.70833333333333703</v>
      </c>
      <c r="AH21" s="92">
        <v>0.75</v>
      </c>
      <c r="AI21" s="70">
        <f t="shared" si="8"/>
        <v>0</v>
      </c>
      <c r="AJ21" s="69">
        <f>SUM('5MinFraRetningA'!AJ209:AJ220)</f>
        <v>0</v>
      </c>
      <c r="AK21" s="69">
        <f>SUM('5MinFraRetningA'!AK209:AK220)</f>
        <v>0</v>
      </c>
      <c r="AL21" s="69">
        <f>SUM('5MinFraRetningA'!AL209:AL220)</f>
        <v>0</v>
      </c>
      <c r="AM21" s="70">
        <f t="shared" si="9"/>
        <v>0</v>
      </c>
      <c r="AN21" s="69">
        <f>SUM('5MinFraRetningA'!AN209:AN220)</f>
        <v>0</v>
      </c>
      <c r="AO21" s="69">
        <f>SUM('5MinFraRetningA'!AO209:AO220)</f>
        <v>0</v>
      </c>
      <c r="AP21" s="69">
        <f>SUM('5MinFraRetningA'!AP209:AP220)</f>
        <v>0</v>
      </c>
      <c r="AQ21" s="70">
        <f t="shared" si="10"/>
        <v>0</v>
      </c>
      <c r="AR21" s="69">
        <f>SUM('5MinFraRetningA'!AR209:AR220)</f>
        <v>0</v>
      </c>
      <c r="AS21" s="69">
        <f>SUM('5MinFraRetningA'!AS209:AS220)</f>
        <v>0</v>
      </c>
      <c r="AT21" s="69">
        <f>SUM('5MinFraRetningA'!AT209:AT220)</f>
        <v>0</v>
      </c>
      <c r="AU21" s="69">
        <f>SUM('5MinFraRetningA'!AU209:AU220)</f>
        <v>0</v>
      </c>
      <c r="AV21" s="72">
        <f t="shared" si="11"/>
        <v>0</v>
      </c>
      <c r="AW21" s="66">
        <v>0.70833333333333703</v>
      </c>
      <c r="AX21" s="92">
        <v>0.75</v>
      </c>
      <c r="AY21" s="70">
        <f t="shared" si="12"/>
        <v>0</v>
      </c>
      <c r="AZ21" s="69">
        <f>SUM('5MinFraRetningA'!AZ209:AZ220)</f>
        <v>0</v>
      </c>
      <c r="BA21" s="69">
        <f>SUM('5MinFraRetningA'!BA209:BA220)</f>
        <v>0</v>
      </c>
      <c r="BB21" s="69">
        <f>SUM('5MinFraRetningA'!BB209:BB220)</f>
        <v>0</v>
      </c>
      <c r="BC21" s="70">
        <f t="shared" si="13"/>
        <v>0</v>
      </c>
      <c r="BD21" s="69">
        <f>SUM('5MinFraRetningA'!BD209:BD220)</f>
        <v>0</v>
      </c>
      <c r="BE21" s="69">
        <f>SUM('5MinFraRetningA'!BE209:BE220)</f>
        <v>0</v>
      </c>
      <c r="BF21" s="69">
        <f>SUM('5MinFraRetningA'!BF209:BF220)</f>
        <v>0</v>
      </c>
      <c r="BG21" s="70">
        <f t="shared" si="14"/>
        <v>0</v>
      </c>
      <c r="BH21" s="69">
        <f>SUM('5MinFraRetningA'!BH209:BH220)</f>
        <v>0</v>
      </c>
      <c r="BI21" s="69">
        <f>SUM('5MinFraRetningA'!BI209:BI220)</f>
        <v>0</v>
      </c>
      <c r="BJ21" s="69">
        <f>SUM('5MinFraRetningA'!BJ209:BJ220)</f>
        <v>0</v>
      </c>
      <c r="BK21" s="69">
        <f>SUM('5MinFraRetningA'!BK209:BK220)</f>
        <v>0</v>
      </c>
      <c r="BL21" s="72">
        <f t="shared" si="15"/>
        <v>0</v>
      </c>
      <c r="BM21" s="66">
        <v>0.70833333333333703</v>
      </c>
      <c r="BN21" s="92">
        <v>0.75</v>
      </c>
      <c r="BO21" s="70">
        <f t="shared" si="16"/>
        <v>0</v>
      </c>
      <c r="BP21" s="69">
        <f>SUM('5MinFraRetningA'!BP209:BP220)</f>
        <v>0</v>
      </c>
      <c r="BQ21" s="69">
        <f>SUM('5MinFraRetningA'!BQ209:BQ220)</f>
        <v>0</v>
      </c>
      <c r="BR21" s="69">
        <f>SUM('5MinFraRetningA'!BR209:BR220)</f>
        <v>0</v>
      </c>
      <c r="BS21" s="70">
        <f t="shared" si="17"/>
        <v>0</v>
      </c>
      <c r="BT21" s="69">
        <f>SUM('5MinFraRetningA'!BT209:BT220)</f>
        <v>0</v>
      </c>
      <c r="BU21" s="69">
        <f>SUM('5MinFraRetningA'!BU209:BU220)</f>
        <v>0</v>
      </c>
      <c r="BV21" s="69">
        <f>SUM('5MinFraRetningA'!BV209:BV220)</f>
        <v>0</v>
      </c>
      <c r="BW21" s="70">
        <f t="shared" si="18"/>
        <v>0</v>
      </c>
      <c r="BX21" s="69">
        <f>SUM('5MinFraRetningA'!BX209:BX220)</f>
        <v>0</v>
      </c>
      <c r="BY21" s="69">
        <f>SUM('5MinFraRetningA'!BY209:BY220)</f>
        <v>0</v>
      </c>
      <c r="BZ21" s="69">
        <f>SUM('5MinFraRetningA'!BZ209:BZ220)</f>
        <v>0</v>
      </c>
      <c r="CA21" s="69">
        <f>SUM('5MinFraRetningA'!CA209:CA220)</f>
        <v>0</v>
      </c>
      <c r="CB21" s="72">
        <f t="shared" si="19"/>
        <v>0</v>
      </c>
    </row>
    <row r="22" spans="1:80" ht="31.5" customHeight="1">
      <c r="A22" s="66">
        <v>0.750000000000004</v>
      </c>
      <c r="B22" s="92">
        <v>0.79166666666666596</v>
      </c>
      <c r="C22" s="70">
        <f t="shared" si="0"/>
        <v>0</v>
      </c>
      <c r="D22" s="69">
        <f>SUM('5MinFraRetningA'!D221:D232)</f>
        <v>0</v>
      </c>
      <c r="E22" s="69">
        <f>SUM('5MinFraRetningA'!E221:E232)</f>
        <v>0</v>
      </c>
      <c r="F22" s="69">
        <f>SUM('5MinFraRetningA'!F221:F232)</f>
        <v>0</v>
      </c>
      <c r="G22" s="70">
        <f t="shared" si="1"/>
        <v>0</v>
      </c>
      <c r="H22" s="69">
        <f>SUM('5MinFraRetningA'!H221:H232)</f>
        <v>0</v>
      </c>
      <c r="I22" s="69">
        <f>SUM('5MinFraRetningA'!I221:I232)</f>
        <v>0</v>
      </c>
      <c r="J22" s="69">
        <f>SUM('5MinFraRetningA'!J221:J232)</f>
        <v>0</v>
      </c>
      <c r="K22" s="70">
        <f t="shared" si="2"/>
        <v>0</v>
      </c>
      <c r="L22" s="69">
        <f>SUM('5MinFraRetningA'!L221:L232)</f>
        <v>0</v>
      </c>
      <c r="M22" s="69">
        <f>SUM('5MinFraRetningA'!M221:M232)</f>
        <v>0</v>
      </c>
      <c r="N22" s="69">
        <f>SUM('5MinFraRetningA'!N221:N232)</f>
        <v>0</v>
      </c>
      <c r="O22" s="69">
        <f>SUM('5MinFraRetningA'!O221:O232)</f>
        <v>0</v>
      </c>
      <c r="P22" s="72">
        <f t="shared" si="3"/>
        <v>0</v>
      </c>
      <c r="Q22" s="66">
        <v>0.750000000000004</v>
      </c>
      <c r="R22" s="92">
        <v>0.79166666666666596</v>
      </c>
      <c r="S22" s="70">
        <f t="shared" si="4"/>
        <v>0</v>
      </c>
      <c r="T22" s="69">
        <f>SUM('5MinFraRetningA'!T221:T232)</f>
        <v>0</v>
      </c>
      <c r="U22" s="69">
        <f>SUM('5MinFraRetningA'!U221:U232)</f>
        <v>0</v>
      </c>
      <c r="V22" s="69">
        <f>SUM('5MinFraRetningA'!V221:V232)</f>
        <v>0</v>
      </c>
      <c r="W22" s="70">
        <f t="shared" si="5"/>
        <v>0</v>
      </c>
      <c r="X22" s="69">
        <f>SUM('5MinFraRetningA'!X221:X232)</f>
        <v>0</v>
      </c>
      <c r="Y22" s="69">
        <f>SUM('5MinFraRetningA'!Y221:Y232)</f>
        <v>0</v>
      </c>
      <c r="Z22" s="69">
        <f>SUM('5MinFraRetningA'!Z221:Z232)</f>
        <v>0</v>
      </c>
      <c r="AA22" s="70">
        <f t="shared" si="6"/>
        <v>0</v>
      </c>
      <c r="AB22" s="69">
        <f>SUM('5MinFraRetningA'!AB221:AB232)</f>
        <v>0</v>
      </c>
      <c r="AC22" s="69">
        <f>SUM('5MinFraRetningA'!AC221:AC232)</f>
        <v>0</v>
      </c>
      <c r="AD22" s="69">
        <f>SUM('5MinFraRetningA'!AD221:AD232)</f>
        <v>0</v>
      </c>
      <c r="AE22" s="69">
        <f>SUM('5MinFraRetningA'!AE221:AE232)</f>
        <v>0</v>
      </c>
      <c r="AF22" s="72">
        <f t="shared" si="7"/>
        <v>0</v>
      </c>
      <c r="AG22" s="66">
        <v>0.750000000000004</v>
      </c>
      <c r="AH22" s="92">
        <v>0.79166666666666596</v>
      </c>
      <c r="AI22" s="70">
        <f t="shared" si="8"/>
        <v>0</v>
      </c>
      <c r="AJ22" s="69">
        <f>SUM('5MinFraRetningA'!AJ221:AJ232)</f>
        <v>0</v>
      </c>
      <c r="AK22" s="69">
        <f>SUM('5MinFraRetningA'!AK221:AK232)</f>
        <v>0</v>
      </c>
      <c r="AL22" s="69">
        <f>SUM('5MinFraRetningA'!AL221:AL232)</f>
        <v>0</v>
      </c>
      <c r="AM22" s="70">
        <f t="shared" si="9"/>
        <v>0</v>
      </c>
      <c r="AN22" s="69">
        <f>SUM('5MinFraRetningA'!AN221:AN232)</f>
        <v>0</v>
      </c>
      <c r="AO22" s="69">
        <f>SUM('5MinFraRetningA'!AO221:AO232)</f>
        <v>0</v>
      </c>
      <c r="AP22" s="69">
        <f>SUM('5MinFraRetningA'!AP221:AP232)</f>
        <v>0</v>
      </c>
      <c r="AQ22" s="70">
        <f t="shared" si="10"/>
        <v>0</v>
      </c>
      <c r="AR22" s="69">
        <f>SUM('5MinFraRetningA'!AR221:AR232)</f>
        <v>0</v>
      </c>
      <c r="AS22" s="69">
        <f>SUM('5MinFraRetningA'!AS221:AS232)</f>
        <v>0</v>
      </c>
      <c r="AT22" s="69">
        <f>SUM('5MinFraRetningA'!AT221:AT232)</f>
        <v>0</v>
      </c>
      <c r="AU22" s="69">
        <f>SUM('5MinFraRetningA'!AU221:AU232)</f>
        <v>0</v>
      </c>
      <c r="AV22" s="72">
        <f t="shared" si="11"/>
        <v>0</v>
      </c>
      <c r="AW22" s="66">
        <v>0.750000000000004</v>
      </c>
      <c r="AX22" s="92">
        <v>0.79166666666666596</v>
      </c>
      <c r="AY22" s="70">
        <f t="shared" si="12"/>
        <v>0</v>
      </c>
      <c r="AZ22" s="69">
        <f>SUM('5MinFraRetningA'!AZ221:AZ232)</f>
        <v>0</v>
      </c>
      <c r="BA22" s="69">
        <f>SUM('5MinFraRetningA'!BA221:BA232)</f>
        <v>0</v>
      </c>
      <c r="BB22" s="69">
        <f>SUM('5MinFraRetningA'!BB221:BB232)</f>
        <v>0</v>
      </c>
      <c r="BC22" s="70">
        <f t="shared" si="13"/>
        <v>0</v>
      </c>
      <c r="BD22" s="69">
        <f>SUM('5MinFraRetningA'!BD221:BD232)</f>
        <v>0</v>
      </c>
      <c r="BE22" s="69">
        <f>SUM('5MinFraRetningA'!BE221:BE232)</f>
        <v>0</v>
      </c>
      <c r="BF22" s="69">
        <f>SUM('5MinFraRetningA'!BF221:BF232)</f>
        <v>0</v>
      </c>
      <c r="BG22" s="70">
        <f t="shared" si="14"/>
        <v>0</v>
      </c>
      <c r="BH22" s="69">
        <f>SUM('5MinFraRetningA'!BH221:BH232)</f>
        <v>0</v>
      </c>
      <c r="BI22" s="69">
        <f>SUM('5MinFraRetningA'!BI221:BI232)</f>
        <v>0</v>
      </c>
      <c r="BJ22" s="69">
        <f>SUM('5MinFraRetningA'!BJ221:BJ232)</f>
        <v>0</v>
      </c>
      <c r="BK22" s="69">
        <f>SUM('5MinFraRetningA'!BK221:BK232)</f>
        <v>0</v>
      </c>
      <c r="BL22" s="72">
        <f t="shared" si="15"/>
        <v>0</v>
      </c>
      <c r="BM22" s="66">
        <v>0.750000000000004</v>
      </c>
      <c r="BN22" s="92">
        <v>0.79166666666666596</v>
      </c>
      <c r="BO22" s="70">
        <f t="shared" si="16"/>
        <v>0</v>
      </c>
      <c r="BP22" s="69">
        <f>SUM('5MinFraRetningA'!BP221:BP232)</f>
        <v>0</v>
      </c>
      <c r="BQ22" s="69">
        <f>SUM('5MinFraRetningA'!BQ221:BQ232)</f>
        <v>0</v>
      </c>
      <c r="BR22" s="69">
        <f>SUM('5MinFraRetningA'!BR221:BR232)</f>
        <v>0</v>
      </c>
      <c r="BS22" s="70">
        <f t="shared" si="17"/>
        <v>0</v>
      </c>
      <c r="BT22" s="69">
        <f>SUM('5MinFraRetningA'!BT221:BT232)</f>
        <v>0</v>
      </c>
      <c r="BU22" s="69">
        <f>SUM('5MinFraRetningA'!BU221:BU232)</f>
        <v>0</v>
      </c>
      <c r="BV22" s="69">
        <f>SUM('5MinFraRetningA'!BV221:BV232)</f>
        <v>0</v>
      </c>
      <c r="BW22" s="70">
        <f t="shared" si="18"/>
        <v>0</v>
      </c>
      <c r="BX22" s="69">
        <f>SUM('5MinFraRetningA'!BX221:BX232)</f>
        <v>0</v>
      </c>
      <c r="BY22" s="69">
        <f>SUM('5MinFraRetningA'!BY221:BY232)</f>
        <v>0</v>
      </c>
      <c r="BZ22" s="69">
        <f>SUM('5MinFraRetningA'!BZ221:BZ232)</f>
        <v>0</v>
      </c>
      <c r="CA22" s="69">
        <f>SUM('5MinFraRetningA'!CA221:CA232)</f>
        <v>0</v>
      </c>
      <c r="CB22" s="72">
        <f t="shared" si="19"/>
        <v>0</v>
      </c>
    </row>
    <row r="23" spans="1:80" ht="31.5" customHeight="1">
      <c r="A23" s="66">
        <v>0.79166666666667096</v>
      </c>
      <c r="B23" s="92">
        <v>0.83333333333333304</v>
      </c>
      <c r="C23" s="70">
        <f t="shared" si="0"/>
        <v>0</v>
      </c>
      <c r="D23" s="69">
        <f>SUM('5MinFraRetningA'!D233:D244)</f>
        <v>0</v>
      </c>
      <c r="E23" s="69">
        <f>SUM('5MinFraRetningA'!E233:E244)</f>
        <v>0</v>
      </c>
      <c r="F23" s="69">
        <f>SUM('5MinFraRetningA'!F233:F244)</f>
        <v>0</v>
      </c>
      <c r="G23" s="70">
        <f t="shared" si="1"/>
        <v>0</v>
      </c>
      <c r="H23" s="69">
        <f>SUM('5MinFraRetningA'!H233:H244)</f>
        <v>0</v>
      </c>
      <c r="I23" s="69">
        <f>SUM('5MinFraRetningA'!I233:I244)</f>
        <v>0</v>
      </c>
      <c r="J23" s="69">
        <f>SUM('5MinFraRetningA'!J233:J244)</f>
        <v>0</v>
      </c>
      <c r="K23" s="70">
        <f t="shared" si="2"/>
        <v>0</v>
      </c>
      <c r="L23" s="69">
        <f>SUM('5MinFraRetningA'!L233:L244)</f>
        <v>0</v>
      </c>
      <c r="M23" s="69">
        <f>SUM('5MinFraRetningA'!M233:M244)</f>
        <v>0</v>
      </c>
      <c r="N23" s="69">
        <f>SUM('5MinFraRetningA'!N233:N244)</f>
        <v>0</v>
      </c>
      <c r="O23" s="69">
        <f>SUM('5MinFraRetningA'!O233:O244)</f>
        <v>0</v>
      </c>
      <c r="P23" s="72">
        <f t="shared" si="3"/>
        <v>0</v>
      </c>
      <c r="Q23" s="66">
        <v>0.79166666666667096</v>
      </c>
      <c r="R23" s="92">
        <v>0.83333333333333304</v>
      </c>
      <c r="S23" s="70">
        <f t="shared" si="4"/>
        <v>0</v>
      </c>
      <c r="T23" s="69">
        <f>SUM('5MinFraRetningA'!T233:T244)</f>
        <v>0</v>
      </c>
      <c r="U23" s="69">
        <f>SUM('5MinFraRetningA'!U233:U244)</f>
        <v>0</v>
      </c>
      <c r="V23" s="69">
        <f>SUM('5MinFraRetningA'!V233:V244)</f>
        <v>0</v>
      </c>
      <c r="W23" s="70">
        <f t="shared" si="5"/>
        <v>0</v>
      </c>
      <c r="X23" s="69">
        <f>SUM('5MinFraRetningA'!X233:X244)</f>
        <v>0</v>
      </c>
      <c r="Y23" s="69">
        <f>SUM('5MinFraRetningA'!Y233:Y244)</f>
        <v>0</v>
      </c>
      <c r="Z23" s="69">
        <f>SUM('5MinFraRetningA'!Z233:Z244)</f>
        <v>0</v>
      </c>
      <c r="AA23" s="70">
        <f t="shared" si="6"/>
        <v>0</v>
      </c>
      <c r="AB23" s="69">
        <f>SUM('5MinFraRetningA'!AB233:AB244)</f>
        <v>0</v>
      </c>
      <c r="AC23" s="69">
        <f>SUM('5MinFraRetningA'!AC233:AC244)</f>
        <v>0</v>
      </c>
      <c r="AD23" s="69">
        <f>SUM('5MinFraRetningA'!AD233:AD244)</f>
        <v>0</v>
      </c>
      <c r="AE23" s="69">
        <f>SUM('5MinFraRetningA'!AE233:AE244)</f>
        <v>0</v>
      </c>
      <c r="AF23" s="72">
        <f t="shared" si="7"/>
        <v>0</v>
      </c>
      <c r="AG23" s="66">
        <v>0.79166666666667096</v>
      </c>
      <c r="AH23" s="92">
        <v>0.83333333333333304</v>
      </c>
      <c r="AI23" s="70">
        <f t="shared" si="8"/>
        <v>0</v>
      </c>
      <c r="AJ23" s="69">
        <f>SUM('5MinFraRetningA'!AJ233:AJ244)</f>
        <v>0</v>
      </c>
      <c r="AK23" s="69">
        <f>SUM('5MinFraRetningA'!AK233:AK244)</f>
        <v>0</v>
      </c>
      <c r="AL23" s="69">
        <f>SUM('5MinFraRetningA'!AL233:AL244)</f>
        <v>0</v>
      </c>
      <c r="AM23" s="70">
        <f t="shared" si="9"/>
        <v>0</v>
      </c>
      <c r="AN23" s="69">
        <f>SUM('5MinFraRetningA'!AN233:AN244)</f>
        <v>0</v>
      </c>
      <c r="AO23" s="69">
        <f>SUM('5MinFraRetningA'!AO233:AO244)</f>
        <v>0</v>
      </c>
      <c r="AP23" s="69">
        <f>SUM('5MinFraRetningA'!AP233:AP244)</f>
        <v>0</v>
      </c>
      <c r="AQ23" s="70">
        <f t="shared" si="10"/>
        <v>0</v>
      </c>
      <c r="AR23" s="69">
        <f>SUM('5MinFraRetningA'!AR233:AR244)</f>
        <v>0</v>
      </c>
      <c r="AS23" s="69">
        <f>SUM('5MinFraRetningA'!AS233:AS244)</f>
        <v>0</v>
      </c>
      <c r="AT23" s="69">
        <f>SUM('5MinFraRetningA'!AT233:AT244)</f>
        <v>0</v>
      </c>
      <c r="AU23" s="69">
        <f>SUM('5MinFraRetningA'!AU233:AU244)</f>
        <v>0</v>
      </c>
      <c r="AV23" s="72">
        <f t="shared" si="11"/>
        <v>0</v>
      </c>
      <c r="AW23" s="66">
        <v>0.79166666666667096</v>
      </c>
      <c r="AX23" s="92">
        <v>0.83333333333333304</v>
      </c>
      <c r="AY23" s="70">
        <f t="shared" si="12"/>
        <v>0</v>
      </c>
      <c r="AZ23" s="69">
        <f>SUM('5MinFraRetningA'!AZ233:AZ244)</f>
        <v>0</v>
      </c>
      <c r="BA23" s="69">
        <f>SUM('5MinFraRetningA'!BA233:BA244)</f>
        <v>0</v>
      </c>
      <c r="BB23" s="69">
        <f>SUM('5MinFraRetningA'!BB233:BB244)</f>
        <v>0</v>
      </c>
      <c r="BC23" s="70">
        <f t="shared" si="13"/>
        <v>0</v>
      </c>
      <c r="BD23" s="69">
        <f>SUM('5MinFraRetningA'!BD233:BD244)</f>
        <v>0</v>
      </c>
      <c r="BE23" s="69">
        <f>SUM('5MinFraRetningA'!BE233:BE244)</f>
        <v>0</v>
      </c>
      <c r="BF23" s="69">
        <f>SUM('5MinFraRetningA'!BF233:BF244)</f>
        <v>0</v>
      </c>
      <c r="BG23" s="70">
        <f t="shared" si="14"/>
        <v>0</v>
      </c>
      <c r="BH23" s="69">
        <f>SUM('5MinFraRetningA'!BH233:BH244)</f>
        <v>0</v>
      </c>
      <c r="BI23" s="69">
        <f>SUM('5MinFraRetningA'!BI233:BI244)</f>
        <v>0</v>
      </c>
      <c r="BJ23" s="69">
        <f>SUM('5MinFraRetningA'!BJ233:BJ244)</f>
        <v>0</v>
      </c>
      <c r="BK23" s="69">
        <f>SUM('5MinFraRetningA'!BK233:BK244)</f>
        <v>0</v>
      </c>
      <c r="BL23" s="72">
        <f t="shared" si="15"/>
        <v>0</v>
      </c>
      <c r="BM23" s="66">
        <v>0.79166666666667096</v>
      </c>
      <c r="BN23" s="92">
        <v>0.83333333333333304</v>
      </c>
      <c r="BO23" s="70">
        <f t="shared" si="16"/>
        <v>0</v>
      </c>
      <c r="BP23" s="69">
        <f>SUM('5MinFraRetningA'!BP233:BP244)</f>
        <v>0</v>
      </c>
      <c r="BQ23" s="69">
        <f>SUM('5MinFraRetningA'!BQ233:BQ244)</f>
        <v>0</v>
      </c>
      <c r="BR23" s="69">
        <f>SUM('5MinFraRetningA'!BR233:BR244)</f>
        <v>0</v>
      </c>
      <c r="BS23" s="70">
        <f t="shared" si="17"/>
        <v>0</v>
      </c>
      <c r="BT23" s="69">
        <f>SUM('5MinFraRetningA'!BT233:BT244)</f>
        <v>0</v>
      </c>
      <c r="BU23" s="69">
        <f>SUM('5MinFraRetningA'!BU233:BU244)</f>
        <v>0</v>
      </c>
      <c r="BV23" s="69">
        <f>SUM('5MinFraRetningA'!BV233:BV244)</f>
        <v>0</v>
      </c>
      <c r="BW23" s="70">
        <f t="shared" si="18"/>
        <v>0</v>
      </c>
      <c r="BX23" s="69">
        <f>SUM('5MinFraRetningA'!BX233:BX244)</f>
        <v>0</v>
      </c>
      <c r="BY23" s="69">
        <f>SUM('5MinFraRetningA'!BY233:BY244)</f>
        <v>0</v>
      </c>
      <c r="BZ23" s="69">
        <f>SUM('5MinFraRetningA'!BZ233:BZ244)</f>
        <v>0</v>
      </c>
      <c r="CA23" s="69">
        <f>SUM('5MinFraRetningA'!CA233:CA244)</f>
        <v>0</v>
      </c>
      <c r="CB23" s="72">
        <f t="shared" si="19"/>
        <v>0</v>
      </c>
    </row>
    <row r="24" spans="1:80" ht="31.5" customHeight="1">
      <c r="A24" s="66">
        <v>0.83333333333333803</v>
      </c>
      <c r="B24" s="92">
        <v>0.874999999999999</v>
      </c>
      <c r="C24" s="70">
        <f t="shared" si="0"/>
        <v>0</v>
      </c>
      <c r="D24" s="69">
        <f>SUM('5MinFraRetningA'!D245:D256)</f>
        <v>0</v>
      </c>
      <c r="E24" s="69">
        <f>SUM('5MinFraRetningA'!E245:E256)</f>
        <v>0</v>
      </c>
      <c r="F24" s="69">
        <f>SUM('5MinFraRetningA'!F245:F256)</f>
        <v>0</v>
      </c>
      <c r="G24" s="70">
        <f t="shared" si="1"/>
        <v>0</v>
      </c>
      <c r="H24" s="69">
        <f>SUM('5MinFraRetningA'!H245:H256)</f>
        <v>0</v>
      </c>
      <c r="I24" s="69">
        <f>SUM('5MinFraRetningA'!I245:I256)</f>
        <v>0</v>
      </c>
      <c r="J24" s="69">
        <f>SUM('5MinFraRetningA'!J245:J256)</f>
        <v>0</v>
      </c>
      <c r="K24" s="70">
        <f t="shared" si="2"/>
        <v>0</v>
      </c>
      <c r="L24" s="69">
        <f>SUM('5MinFraRetningA'!L245:L256)</f>
        <v>0</v>
      </c>
      <c r="M24" s="69">
        <f>SUM('5MinFraRetningA'!M245:M256)</f>
        <v>0</v>
      </c>
      <c r="N24" s="69">
        <f>SUM('5MinFraRetningA'!N245:N256)</f>
        <v>0</v>
      </c>
      <c r="O24" s="69">
        <f>SUM('5MinFraRetningA'!O245:O256)</f>
        <v>0</v>
      </c>
      <c r="P24" s="72">
        <f t="shared" si="3"/>
        <v>0</v>
      </c>
      <c r="Q24" s="66">
        <v>0.83333333333333803</v>
      </c>
      <c r="R24" s="92">
        <v>0.874999999999999</v>
      </c>
      <c r="S24" s="70">
        <f t="shared" si="4"/>
        <v>0</v>
      </c>
      <c r="T24" s="69">
        <f>SUM('5MinFraRetningA'!T245:T256)</f>
        <v>0</v>
      </c>
      <c r="U24" s="69">
        <f>SUM('5MinFraRetningA'!U245:U256)</f>
        <v>0</v>
      </c>
      <c r="V24" s="69">
        <f>SUM('5MinFraRetningA'!V245:V256)</f>
        <v>0</v>
      </c>
      <c r="W24" s="70">
        <f t="shared" si="5"/>
        <v>0</v>
      </c>
      <c r="X24" s="69">
        <f>SUM('5MinFraRetningA'!X245:X256)</f>
        <v>0</v>
      </c>
      <c r="Y24" s="69">
        <f>SUM('5MinFraRetningA'!Y245:Y256)</f>
        <v>0</v>
      </c>
      <c r="Z24" s="69">
        <f>SUM('5MinFraRetningA'!Z245:Z256)</f>
        <v>0</v>
      </c>
      <c r="AA24" s="70">
        <f t="shared" si="6"/>
        <v>0</v>
      </c>
      <c r="AB24" s="69">
        <f>SUM('5MinFraRetningA'!AB245:AB256)</f>
        <v>0</v>
      </c>
      <c r="AC24" s="69">
        <f>SUM('5MinFraRetningA'!AC245:AC256)</f>
        <v>0</v>
      </c>
      <c r="AD24" s="69">
        <f>SUM('5MinFraRetningA'!AD245:AD256)</f>
        <v>0</v>
      </c>
      <c r="AE24" s="69">
        <f>SUM('5MinFraRetningA'!AE245:AE256)</f>
        <v>0</v>
      </c>
      <c r="AF24" s="72">
        <f t="shared" si="7"/>
        <v>0</v>
      </c>
      <c r="AG24" s="66">
        <v>0.83333333333333803</v>
      </c>
      <c r="AH24" s="92">
        <v>0.874999999999999</v>
      </c>
      <c r="AI24" s="70">
        <f t="shared" si="8"/>
        <v>0</v>
      </c>
      <c r="AJ24" s="69">
        <f>SUM('5MinFraRetningA'!AJ245:AJ256)</f>
        <v>0</v>
      </c>
      <c r="AK24" s="69">
        <f>SUM('5MinFraRetningA'!AK245:AK256)</f>
        <v>0</v>
      </c>
      <c r="AL24" s="69">
        <f>SUM('5MinFraRetningA'!AL245:AL256)</f>
        <v>0</v>
      </c>
      <c r="AM24" s="70">
        <f t="shared" si="9"/>
        <v>0</v>
      </c>
      <c r="AN24" s="69">
        <f>SUM('5MinFraRetningA'!AN245:AN256)</f>
        <v>0</v>
      </c>
      <c r="AO24" s="69">
        <f>SUM('5MinFraRetningA'!AO245:AO256)</f>
        <v>0</v>
      </c>
      <c r="AP24" s="69">
        <f>SUM('5MinFraRetningA'!AP245:AP256)</f>
        <v>0</v>
      </c>
      <c r="AQ24" s="70">
        <f t="shared" si="10"/>
        <v>0</v>
      </c>
      <c r="AR24" s="69">
        <f>SUM('5MinFraRetningA'!AR245:AR256)</f>
        <v>0</v>
      </c>
      <c r="AS24" s="69">
        <f>SUM('5MinFraRetningA'!AS245:AS256)</f>
        <v>0</v>
      </c>
      <c r="AT24" s="69">
        <f>SUM('5MinFraRetningA'!AT245:AT256)</f>
        <v>0</v>
      </c>
      <c r="AU24" s="69">
        <f>SUM('5MinFraRetningA'!AU245:AU256)</f>
        <v>0</v>
      </c>
      <c r="AV24" s="72">
        <f t="shared" si="11"/>
        <v>0</v>
      </c>
      <c r="AW24" s="66">
        <v>0.83333333333333803</v>
      </c>
      <c r="AX24" s="92">
        <v>0.874999999999999</v>
      </c>
      <c r="AY24" s="70">
        <f t="shared" si="12"/>
        <v>0</v>
      </c>
      <c r="AZ24" s="69">
        <f>SUM('5MinFraRetningA'!AZ245:AZ256)</f>
        <v>0</v>
      </c>
      <c r="BA24" s="69">
        <f>SUM('5MinFraRetningA'!BA245:BA256)</f>
        <v>0</v>
      </c>
      <c r="BB24" s="69">
        <f>SUM('5MinFraRetningA'!BB245:BB256)</f>
        <v>0</v>
      </c>
      <c r="BC24" s="70">
        <f t="shared" si="13"/>
        <v>0</v>
      </c>
      <c r="BD24" s="69">
        <f>SUM('5MinFraRetningA'!BD245:BD256)</f>
        <v>0</v>
      </c>
      <c r="BE24" s="69">
        <f>SUM('5MinFraRetningA'!BE245:BE256)</f>
        <v>0</v>
      </c>
      <c r="BF24" s="69">
        <f>SUM('5MinFraRetningA'!BF245:BF256)</f>
        <v>0</v>
      </c>
      <c r="BG24" s="70">
        <f t="shared" si="14"/>
        <v>0</v>
      </c>
      <c r="BH24" s="69">
        <f>SUM('5MinFraRetningA'!BH245:BH256)</f>
        <v>0</v>
      </c>
      <c r="BI24" s="69">
        <f>SUM('5MinFraRetningA'!BI245:BI256)</f>
        <v>0</v>
      </c>
      <c r="BJ24" s="69">
        <f>SUM('5MinFraRetningA'!BJ245:BJ256)</f>
        <v>0</v>
      </c>
      <c r="BK24" s="69">
        <f>SUM('5MinFraRetningA'!BK245:BK256)</f>
        <v>0</v>
      </c>
      <c r="BL24" s="72">
        <f t="shared" si="15"/>
        <v>0</v>
      </c>
      <c r="BM24" s="66">
        <v>0.83333333333333803</v>
      </c>
      <c r="BN24" s="92">
        <v>0.874999999999999</v>
      </c>
      <c r="BO24" s="70">
        <f t="shared" si="16"/>
        <v>0</v>
      </c>
      <c r="BP24" s="69">
        <f>SUM('5MinFraRetningA'!BP245:BP256)</f>
        <v>0</v>
      </c>
      <c r="BQ24" s="69">
        <f>SUM('5MinFraRetningA'!BQ245:BQ256)</f>
        <v>0</v>
      </c>
      <c r="BR24" s="69">
        <f>SUM('5MinFraRetningA'!BR245:BR256)</f>
        <v>0</v>
      </c>
      <c r="BS24" s="70">
        <f t="shared" si="17"/>
        <v>0</v>
      </c>
      <c r="BT24" s="69">
        <f>SUM('5MinFraRetningA'!BT245:BT256)</f>
        <v>0</v>
      </c>
      <c r="BU24" s="69">
        <f>SUM('5MinFraRetningA'!BU245:BU256)</f>
        <v>0</v>
      </c>
      <c r="BV24" s="69">
        <f>SUM('5MinFraRetningA'!BV245:BV256)</f>
        <v>0</v>
      </c>
      <c r="BW24" s="70">
        <f t="shared" si="18"/>
        <v>0</v>
      </c>
      <c r="BX24" s="69">
        <f>SUM('5MinFraRetningA'!BX245:BX256)</f>
        <v>0</v>
      </c>
      <c r="BY24" s="69">
        <f>SUM('5MinFraRetningA'!BY245:BY256)</f>
        <v>0</v>
      </c>
      <c r="BZ24" s="69">
        <f>SUM('5MinFraRetningA'!BZ245:BZ256)</f>
        <v>0</v>
      </c>
      <c r="CA24" s="69">
        <f>SUM('5MinFraRetningA'!CA245:CA256)</f>
        <v>0</v>
      </c>
      <c r="CB24" s="72">
        <f t="shared" si="19"/>
        <v>0</v>
      </c>
    </row>
    <row r="25" spans="1:80" ht="31.5" customHeight="1">
      <c r="A25" s="66">
        <v>0.875000000000005</v>
      </c>
      <c r="B25" s="92">
        <v>0.91666666666666596</v>
      </c>
      <c r="C25" s="70">
        <f t="shared" si="0"/>
        <v>0</v>
      </c>
      <c r="D25" s="69">
        <f>SUM('5MinFraRetningA'!D257:D268)</f>
        <v>0</v>
      </c>
      <c r="E25" s="69">
        <f>SUM('5MinFraRetningA'!E257:E268)</f>
        <v>0</v>
      </c>
      <c r="F25" s="69">
        <f>SUM('5MinFraRetningA'!F257:F268)</f>
        <v>0</v>
      </c>
      <c r="G25" s="70">
        <f t="shared" si="1"/>
        <v>0</v>
      </c>
      <c r="H25" s="69">
        <f>SUM('5MinFraRetningA'!H257:H268)</f>
        <v>0</v>
      </c>
      <c r="I25" s="69">
        <f>SUM('5MinFraRetningA'!I257:I268)</f>
        <v>0</v>
      </c>
      <c r="J25" s="69">
        <f>SUM('5MinFraRetningA'!J257:J268)</f>
        <v>0</v>
      </c>
      <c r="K25" s="70">
        <f t="shared" si="2"/>
        <v>0</v>
      </c>
      <c r="L25" s="69">
        <f>SUM('5MinFraRetningA'!L257:L268)</f>
        <v>0</v>
      </c>
      <c r="M25" s="69">
        <f>SUM('5MinFraRetningA'!M257:M268)</f>
        <v>0</v>
      </c>
      <c r="N25" s="69">
        <f>SUM('5MinFraRetningA'!N257:N268)</f>
        <v>0</v>
      </c>
      <c r="O25" s="69">
        <f>SUM('5MinFraRetningA'!O257:O268)</f>
        <v>0</v>
      </c>
      <c r="P25" s="72">
        <f t="shared" si="3"/>
        <v>0</v>
      </c>
      <c r="Q25" s="66">
        <v>0.875000000000005</v>
      </c>
      <c r="R25" s="92">
        <v>0.91666666666666596</v>
      </c>
      <c r="S25" s="70">
        <f t="shared" si="4"/>
        <v>0</v>
      </c>
      <c r="T25" s="69">
        <f>SUM('5MinFraRetningA'!T257:T268)</f>
        <v>0</v>
      </c>
      <c r="U25" s="69">
        <f>SUM('5MinFraRetningA'!U257:U268)</f>
        <v>0</v>
      </c>
      <c r="V25" s="69">
        <f>SUM('5MinFraRetningA'!V257:V268)</f>
        <v>0</v>
      </c>
      <c r="W25" s="70">
        <f t="shared" si="5"/>
        <v>0</v>
      </c>
      <c r="X25" s="69">
        <f>SUM('5MinFraRetningA'!X257:X268)</f>
        <v>0</v>
      </c>
      <c r="Y25" s="69">
        <f>SUM('5MinFraRetningA'!Y257:Y268)</f>
        <v>0</v>
      </c>
      <c r="Z25" s="69">
        <f>SUM('5MinFraRetningA'!Z257:Z268)</f>
        <v>0</v>
      </c>
      <c r="AA25" s="70">
        <f t="shared" si="6"/>
        <v>0</v>
      </c>
      <c r="AB25" s="69">
        <f>SUM('5MinFraRetningA'!AB257:AB268)</f>
        <v>0</v>
      </c>
      <c r="AC25" s="69">
        <f>SUM('5MinFraRetningA'!AC257:AC268)</f>
        <v>0</v>
      </c>
      <c r="AD25" s="69">
        <f>SUM('5MinFraRetningA'!AD257:AD268)</f>
        <v>0</v>
      </c>
      <c r="AE25" s="69">
        <f>SUM('5MinFraRetningA'!AE257:AE268)</f>
        <v>0</v>
      </c>
      <c r="AF25" s="72">
        <f t="shared" si="7"/>
        <v>0</v>
      </c>
      <c r="AG25" s="66">
        <v>0.875000000000005</v>
      </c>
      <c r="AH25" s="92">
        <v>0.91666666666666596</v>
      </c>
      <c r="AI25" s="70">
        <f t="shared" si="8"/>
        <v>0</v>
      </c>
      <c r="AJ25" s="69">
        <f>SUM('5MinFraRetningA'!AJ257:AJ268)</f>
        <v>0</v>
      </c>
      <c r="AK25" s="69">
        <f>SUM('5MinFraRetningA'!AK257:AK268)</f>
        <v>0</v>
      </c>
      <c r="AL25" s="69">
        <f>SUM('5MinFraRetningA'!AL257:AL268)</f>
        <v>0</v>
      </c>
      <c r="AM25" s="70">
        <f t="shared" si="9"/>
        <v>0</v>
      </c>
      <c r="AN25" s="69">
        <f>SUM('5MinFraRetningA'!AN257:AN268)</f>
        <v>0</v>
      </c>
      <c r="AO25" s="69">
        <f>SUM('5MinFraRetningA'!AO257:AO268)</f>
        <v>0</v>
      </c>
      <c r="AP25" s="69">
        <f>SUM('5MinFraRetningA'!AP257:AP268)</f>
        <v>0</v>
      </c>
      <c r="AQ25" s="70">
        <f t="shared" si="10"/>
        <v>0</v>
      </c>
      <c r="AR25" s="69">
        <f>SUM('5MinFraRetningA'!AR257:AR268)</f>
        <v>0</v>
      </c>
      <c r="AS25" s="69">
        <f>SUM('5MinFraRetningA'!AS257:AS268)</f>
        <v>0</v>
      </c>
      <c r="AT25" s="69">
        <f>SUM('5MinFraRetningA'!AT257:AT268)</f>
        <v>0</v>
      </c>
      <c r="AU25" s="69">
        <f>SUM('5MinFraRetningA'!AU257:AU268)</f>
        <v>0</v>
      </c>
      <c r="AV25" s="72">
        <f t="shared" si="11"/>
        <v>0</v>
      </c>
      <c r="AW25" s="66">
        <v>0.875000000000005</v>
      </c>
      <c r="AX25" s="92">
        <v>0.91666666666666596</v>
      </c>
      <c r="AY25" s="70">
        <f t="shared" si="12"/>
        <v>0</v>
      </c>
      <c r="AZ25" s="69">
        <f>SUM('5MinFraRetningA'!AZ257:AZ268)</f>
        <v>0</v>
      </c>
      <c r="BA25" s="69">
        <f>SUM('5MinFraRetningA'!BA257:BA268)</f>
        <v>0</v>
      </c>
      <c r="BB25" s="69">
        <f>SUM('5MinFraRetningA'!BB257:BB268)</f>
        <v>0</v>
      </c>
      <c r="BC25" s="70">
        <f t="shared" si="13"/>
        <v>0</v>
      </c>
      <c r="BD25" s="69">
        <f>SUM('5MinFraRetningA'!BD257:BD268)</f>
        <v>0</v>
      </c>
      <c r="BE25" s="69">
        <f>SUM('5MinFraRetningA'!BE257:BE268)</f>
        <v>0</v>
      </c>
      <c r="BF25" s="69">
        <f>SUM('5MinFraRetningA'!BF257:BF268)</f>
        <v>0</v>
      </c>
      <c r="BG25" s="70">
        <f t="shared" si="14"/>
        <v>0</v>
      </c>
      <c r="BH25" s="69">
        <f>SUM('5MinFraRetningA'!BH257:BH268)</f>
        <v>0</v>
      </c>
      <c r="BI25" s="69">
        <f>SUM('5MinFraRetningA'!BI257:BI268)</f>
        <v>0</v>
      </c>
      <c r="BJ25" s="69">
        <f>SUM('5MinFraRetningA'!BJ257:BJ268)</f>
        <v>0</v>
      </c>
      <c r="BK25" s="69">
        <f>SUM('5MinFraRetningA'!BK257:BK268)</f>
        <v>0</v>
      </c>
      <c r="BL25" s="72">
        <f t="shared" si="15"/>
        <v>0</v>
      </c>
      <c r="BM25" s="66">
        <v>0.875000000000005</v>
      </c>
      <c r="BN25" s="92">
        <v>0.91666666666666596</v>
      </c>
      <c r="BO25" s="70">
        <f t="shared" si="16"/>
        <v>0</v>
      </c>
      <c r="BP25" s="69">
        <f>SUM('5MinFraRetningA'!BP257:BP268)</f>
        <v>0</v>
      </c>
      <c r="BQ25" s="69">
        <f>SUM('5MinFraRetningA'!BQ257:BQ268)</f>
        <v>0</v>
      </c>
      <c r="BR25" s="69">
        <f>SUM('5MinFraRetningA'!BR257:BR268)</f>
        <v>0</v>
      </c>
      <c r="BS25" s="70">
        <f t="shared" si="17"/>
        <v>0</v>
      </c>
      <c r="BT25" s="69">
        <f>SUM('5MinFraRetningA'!BT257:BT268)</f>
        <v>0</v>
      </c>
      <c r="BU25" s="69">
        <f>SUM('5MinFraRetningA'!BU257:BU268)</f>
        <v>0</v>
      </c>
      <c r="BV25" s="69">
        <f>SUM('5MinFraRetningA'!BV257:BV268)</f>
        <v>0</v>
      </c>
      <c r="BW25" s="70">
        <f t="shared" si="18"/>
        <v>0</v>
      </c>
      <c r="BX25" s="69">
        <f>SUM('5MinFraRetningA'!BX257:BX268)</f>
        <v>0</v>
      </c>
      <c r="BY25" s="69">
        <f>SUM('5MinFraRetningA'!BY257:BY268)</f>
        <v>0</v>
      </c>
      <c r="BZ25" s="69">
        <f>SUM('5MinFraRetningA'!BZ257:BZ268)</f>
        <v>0</v>
      </c>
      <c r="CA25" s="69">
        <f>SUM('5MinFraRetningA'!CA257:CA268)</f>
        <v>0</v>
      </c>
      <c r="CB25" s="72">
        <f t="shared" si="19"/>
        <v>0</v>
      </c>
    </row>
    <row r="26" spans="1:80" ht="31.5" customHeight="1">
      <c r="A26" s="66">
        <v>0.91666666666667196</v>
      </c>
      <c r="B26" s="92">
        <v>0.95833333333333304</v>
      </c>
      <c r="C26" s="70">
        <f t="shared" si="0"/>
        <v>0</v>
      </c>
      <c r="D26" s="69">
        <f>SUM('5MinFraRetningA'!D269:D280)</f>
        <v>0</v>
      </c>
      <c r="E26" s="69">
        <f>SUM('5MinFraRetningA'!E269:E280)</f>
        <v>0</v>
      </c>
      <c r="F26" s="69">
        <f>SUM('5MinFraRetningA'!F269:F280)</f>
        <v>0</v>
      </c>
      <c r="G26" s="70">
        <f t="shared" si="1"/>
        <v>0</v>
      </c>
      <c r="H26" s="69">
        <f>SUM('5MinFraRetningA'!H269:H280)</f>
        <v>0</v>
      </c>
      <c r="I26" s="69">
        <f>SUM('5MinFraRetningA'!I269:I280)</f>
        <v>0</v>
      </c>
      <c r="J26" s="69">
        <f>SUM('5MinFraRetningA'!J269:J280)</f>
        <v>0</v>
      </c>
      <c r="K26" s="70">
        <f t="shared" si="2"/>
        <v>0</v>
      </c>
      <c r="L26" s="69">
        <f>SUM('5MinFraRetningA'!L269:L280)</f>
        <v>0</v>
      </c>
      <c r="M26" s="69">
        <f>SUM('5MinFraRetningA'!M269:M280)</f>
        <v>0</v>
      </c>
      <c r="N26" s="69">
        <f>SUM('5MinFraRetningA'!N269:N280)</f>
        <v>0</v>
      </c>
      <c r="O26" s="69">
        <f>SUM('5MinFraRetningA'!O269:O280)</f>
        <v>0</v>
      </c>
      <c r="P26" s="72">
        <f t="shared" si="3"/>
        <v>0</v>
      </c>
      <c r="Q26" s="66">
        <v>0.91666666666667196</v>
      </c>
      <c r="R26" s="92">
        <v>0.95833333333333304</v>
      </c>
      <c r="S26" s="70">
        <f t="shared" si="4"/>
        <v>0</v>
      </c>
      <c r="T26" s="69">
        <f>SUM('5MinFraRetningA'!T269:T280)</f>
        <v>0</v>
      </c>
      <c r="U26" s="69">
        <f>SUM('5MinFraRetningA'!U269:U280)</f>
        <v>0</v>
      </c>
      <c r="V26" s="69">
        <f>SUM('5MinFraRetningA'!V269:V280)</f>
        <v>0</v>
      </c>
      <c r="W26" s="70">
        <f t="shared" si="5"/>
        <v>0</v>
      </c>
      <c r="X26" s="69">
        <f>SUM('5MinFraRetningA'!X269:X280)</f>
        <v>0</v>
      </c>
      <c r="Y26" s="69">
        <f>SUM('5MinFraRetningA'!Y269:Y280)</f>
        <v>0</v>
      </c>
      <c r="Z26" s="69">
        <f>SUM('5MinFraRetningA'!Z269:Z280)</f>
        <v>0</v>
      </c>
      <c r="AA26" s="70">
        <f t="shared" si="6"/>
        <v>0</v>
      </c>
      <c r="AB26" s="69">
        <f>SUM('5MinFraRetningA'!AB269:AB280)</f>
        <v>0</v>
      </c>
      <c r="AC26" s="69">
        <f>SUM('5MinFraRetningA'!AC269:AC280)</f>
        <v>0</v>
      </c>
      <c r="AD26" s="69">
        <f>SUM('5MinFraRetningA'!AD269:AD280)</f>
        <v>0</v>
      </c>
      <c r="AE26" s="69">
        <f>SUM('5MinFraRetningA'!AE269:AE280)</f>
        <v>0</v>
      </c>
      <c r="AF26" s="72">
        <f t="shared" si="7"/>
        <v>0</v>
      </c>
      <c r="AG26" s="66">
        <v>0.91666666666667196</v>
      </c>
      <c r="AH26" s="92">
        <v>0.95833333333333304</v>
      </c>
      <c r="AI26" s="70">
        <f t="shared" si="8"/>
        <v>0</v>
      </c>
      <c r="AJ26" s="69">
        <f>SUM('5MinFraRetningA'!AJ269:AJ280)</f>
        <v>0</v>
      </c>
      <c r="AK26" s="69">
        <f>SUM('5MinFraRetningA'!AK269:AK280)</f>
        <v>0</v>
      </c>
      <c r="AL26" s="69">
        <f>SUM('5MinFraRetningA'!AL269:AL280)</f>
        <v>0</v>
      </c>
      <c r="AM26" s="70">
        <f t="shared" si="9"/>
        <v>0</v>
      </c>
      <c r="AN26" s="69">
        <f>SUM('5MinFraRetningA'!AN269:AN280)</f>
        <v>0</v>
      </c>
      <c r="AO26" s="69">
        <f>SUM('5MinFraRetningA'!AO269:AO280)</f>
        <v>0</v>
      </c>
      <c r="AP26" s="69">
        <f>SUM('5MinFraRetningA'!AP269:AP280)</f>
        <v>0</v>
      </c>
      <c r="AQ26" s="70">
        <f t="shared" si="10"/>
        <v>0</v>
      </c>
      <c r="AR26" s="69">
        <f>SUM('5MinFraRetningA'!AR269:AR280)</f>
        <v>0</v>
      </c>
      <c r="AS26" s="69">
        <f>SUM('5MinFraRetningA'!AS269:AS280)</f>
        <v>0</v>
      </c>
      <c r="AT26" s="69">
        <f>SUM('5MinFraRetningA'!AT269:AT280)</f>
        <v>0</v>
      </c>
      <c r="AU26" s="69">
        <f>SUM('5MinFraRetningA'!AU269:AU280)</f>
        <v>0</v>
      </c>
      <c r="AV26" s="72">
        <f t="shared" si="11"/>
        <v>0</v>
      </c>
      <c r="AW26" s="66">
        <v>0.91666666666667196</v>
      </c>
      <c r="AX26" s="92">
        <v>0.95833333333333304</v>
      </c>
      <c r="AY26" s="70">
        <f t="shared" si="12"/>
        <v>0</v>
      </c>
      <c r="AZ26" s="69">
        <f>SUM('5MinFraRetningA'!AZ269:AZ280)</f>
        <v>0</v>
      </c>
      <c r="BA26" s="69">
        <f>SUM('5MinFraRetningA'!BA269:BA280)</f>
        <v>0</v>
      </c>
      <c r="BB26" s="69">
        <f>SUM('5MinFraRetningA'!BB269:BB280)</f>
        <v>0</v>
      </c>
      <c r="BC26" s="70">
        <f t="shared" si="13"/>
        <v>0</v>
      </c>
      <c r="BD26" s="69">
        <f>SUM('5MinFraRetningA'!BD269:BD280)</f>
        <v>0</v>
      </c>
      <c r="BE26" s="69">
        <f>SUM('5MinFraRetningA'!BE269:BE280)</f>
        <v>0</v>
      </c>
      <c r="BF26" s="69">
        <f>SUM('5MinFraRetningA'!BF269:BF280)</f>
        <v>0</v>
      </c>
      <c r="BG26" s="70">
        <f t="shared" si="14"/>
        <v>0</v>
      </c>
      <c r="BH26" s="69">
        <f>SUM('5MinFraRetningA'!BH269:BH280)</f>
        <v>0</v>
      </c>
      <c r="BI26" s="69">
        <f>SUM('5MinFraRetningA'!BI269:BI280)</f>
        <v>0</v>
      </c>
      <c r="BJ26" s="69">
        <f>SUM('5MinFraRetningA'!BJ269:BJ280)</f>
        <v>0</v>
      </c>
      <c r="BK26" s="69">
        <f>SUM('5MinFraRetningA'!BK269:BK280)</f>
        <v>0</v>
      </c>
      <c r="BL26" s="72">
        <f t="shared" si="15"/>
        <v>0</v>
      </c>
      <c r="BM26" s="66">
        <v>0.91666666666667196</v>
      </c>
      <c r="BN26" s="92">
        <v>0.95833333333333304</v>
      </c>
      <c r="BO26" s="70">
        <f t="shared" si="16"/>
        <v>0</v>
      </c>
      <c r="BP26" s="69">
        <f>SUM('5MinFraRetningA'!BP269:BP280)</f>
        <v>0</v>
      </c>
      <c r="BQ26" s="69">
        <f>SUM('5MinFraRetningA'!BQ269:BQ280)</f>
        <v>0</v>
      </c>
      <c r="BR26" s="69">
        <f>SUM('5MinFraRetningA'!BR269:BR280)</f>
        <v>0</v>
      </c>
      <c r="BS26" s="70">
        <f t="shared" si="17"/>
        <v>0</v>
      </c>
      <c r="BT26" s="69">
        <f>SUM('5MinFraRetningA'!BT269:BT280)</f>
        <v>0</v>
      </c>
      <c r="BU26" s="69">
        <f>SUM('5MinFraRetningA'!BU269:BU280)</f>
        <v>0</v>
      </c>
      <c r="BV26" s="69">
        <f>SUM('5MinFraRetningA'!BV269:BV280)</f>
        <v>0</v>
      </c>
      <c r="BW26" s="70">
        <f t="shared" si="18"/>
        <v>0</v>
      </c>
      <c r="BX26" s="69">
        <f>SUM('5MinFraRetningA'!BX269:BX280)</f>
        <v>0</v>
      </c>
      <c r="BY26" s="69">
        <f>SUM('5MinFraRetningA'!BY269:BY280)</f>
        <v>0</v>
      </c>
      <c r="BZ26" s="69">
        <f>SUM('5MinFraRetningA'!BZ269:BZ280)</f>
        <v>0</v>
      </c>
      <c r="CA26" s="69">
        <f>SUM('5MinFraRetningA'!CA269:CA280)</f>
        <v>0</v>
      </c>
      <c r="CB26" s="72">
        <f t="shared" si="19"/>
        <v>0</v>
      </c>
    </row>
    <row r="27" spans="1:80" ht="31.5" customHeight="1">
      <c r="A27" s="66">
        <v>0.95833333333333903</v>
      </c>
      <c r="B27" s="92">
        <v>1</v>
      </c>
      <c r="C27" s="70">
        <f t="shared" si="0"/>
        <v>0</v>
      </c>
      <c r="D27" s="69">
        <f>SUM('5MinFraRetningA'!D281:D292)</f>
        <v>0</v>
      </c>
      <c r="E27" s="69">
        <f>SUM('5MinFraRetningA'!E281:E292)</f>
        <v>0</v>
      </c>
      <c r="F27" s="69">
        <f>SUM('5MinFraRetningA'!F281:F292)</f>
        <v>0</v>
      </c>
      <c r="G27" s="70">
        <f t="shared" si="1"/>
        <v>0</v>
      </c>
      <c r="H27" s="69">
        <f>SUM('5MinFraRetningA'!H281:H292)</f>
        <v>0</v>
      </c>
      <c r="I27" s="69">
        <f>SUM('5MinFraRetningA'!I281:I292)</f>
        <v>0</v>
      </c>
      <c r="J27" s="69">
        <f>SUM('5MinFraRetningA'!J281:J292)</f>
        <v>0</v>
      </c>
      <c r="K27" s="70">
        <f t="shared" si="2"/>
        <v>0</v>
      </c>
      <c r="L27" s="69">
        <f>SUM('5MinFraRetningA'!L281:L292)</f>
        <v>0</v>
      </c>
      <c r="M27" s="69">
        <f>SUM('5MinFraRetningA'!M281:M292)</f>
        <v>0</v>
      </c>
      <c r="N27" s="69">
        <f>SUM('5MinFraRetningA'!N281:N292)</f>
        <v>0</v>
      </c>
      <c r="O27" s="69">
        <f>SUM('5MinFraRetningA'!O281:O292)</f>
        <v>0</v>
      </c>
      <c r="P27" s="72">
        <f t="shared" si="3"/>
        <v>0</v>
      </c>
      <c r="Q27" s="66">
        <v>0.95833333333333903</v>
      </c>
      <c r="R27" s="92">
        <v>1</v>
      </c>
      <c r="S27" s="70">
        <f t="shared" si="4"/>
        <v>0</v>
      </c>
      <c r="T27" s="69">
        <f>SUM('5MinFraRetningA'!T281:T292)</f>
        <v>0</v>
      </c>
      <c r="U27" s="69">
        <f>SUM('5MinFraRetningA'!U281:U292)</f>
        <v>0</v>
      </c>
      <c r="V27" s="69">
        <f>SUM('5MinFraRetningA'!V281:V292)</f>
        <v>0</v>
      </c>
      <c r="W27" s="70">
        <f t="shared" si="5"/>
        <v>0</v>
      </c>
      <c r="X27" s="69">
        <f>SUM('5MinFraRetningA'!X281:X292)</f>
        <v>0</v>
      </c>
      <c r="Y27" s="69">
        <f>SUM('5MinFraRetningA'!Y281:Y292)</f>
        <v>0</v>
      </c>
      <c r="Z27" s="69">
        <f>SUM('5MinFraRetningA'!Z281:Z292)</f>
        <v>0</v>
      </c>
      <c r="AA27" s="70">
        <f t="shared" si="6"/>
        <v>0</v>
      </c>
      <c r="AB27" s="69">
        <f>SUM('5MinFraRetningA'!AB281:AB292)</f>
        <v>0</v>
      </c>
      <c r="AC27" s="69">
        <f>SUM('5MinFraRetningA'!AC281:AC292)</f>
        <v>0</v>
      </c>
      <c r="AD27" s="69">
        <f>SUM('5MinFraRetningA'!AD281:AD292)</f>
        <v>0</v>
      </c>
      <c r="AE27" s="69">
        <f>SUM('5MinFraRetningA'!AE281:AE292)</f>
        <v>0</v>
      </c>
      <c r="AF27" s="72">
        <f t="shared" si="7"/>
        <v>0</v>
      </c>
      <c r="AG27" s="66">
        <v>0.95833333333333903</v>
      </c>
      <c r="AH27" s="92">
        <v>1</v>
      </c>
      <c r="AI27" s="70">
        <f t="shared" si="8"/>
        <v>0</v>
      </c>
      <c r="AJ27" s="69">
        <f>SUM('5MinFraRetningA'!AJ281:AJ292)</f>
        <v>0</v>
      </c>
      <c r="AK27" s="69">
        <f>SUM('5MinFraRetningA'!AK281:AK292)</f>
        <v>0</v>
      </c>
      <c r="AL27" s="69">
        <f>SUM('5MinFraRetningA'!AL281:AL292)</f>
        <v>0</v>
      </c>
      <c r="AM27" s="70">
        <f t="shared" si="9"/>
        <v>0</v>
      </c>
      <c r="AN27" s="69">
        <f>SUM('5MinFraRetningA'!AN281:AN292)</f>
        <v>0</v>
      </c>
      <c r="AO27" s="69">
        <f>SUM('5MinFraRetningA'!AO281:AO292)</f>
        <v>0</v>
      </c>
      <c r="AP27" s="69">
        <f>SUM('5MinFraRetningA'!AP281:AP292)</f>
        <v>0</v>
      </c>
      <c r="AQ27" s="70">
        <f t="shared" si="10"/>
        <v>0</v>
      </c>
      <c r="AR27" s="69">
        <f>SUM('5MinFraRetningA'!AR281:AR292)</f>
        <v>0</v>
      </c>
      <c r="AS27" s="69">
        <f>SUM('5MinFraRetningA'!AS281:AS292)</f>
        <v>0</v>
      </c>
      <c r="AT27" s="69">
        <f>SUM('5MinFraRetningA'!AT281:AT292)</f>
        <v>0</v>
      </c>
      <c r="AU27" s="69">
        <f>SUM('5MinFraRetningA'!AU281:AU292)</f>
        <v>0</v>
      </c>
      <c r="AV27" s="72">
        <f t="shared" si="11"/>
        <v>0</v>
      </c>
      <c r="AW27" s="66">
        <v>0.95833333333333903</v>
      </c>
      <c r="AX27" s="92">
        <v>1</v>
      </c>
      <c r="AY27" s="70">
        <f t="shared" si="12"/>
        <v>0</v>
      </c>
      <c r="AZ27" s="69">
        <f>SUM('5MinFraRetningA'!AZ281:AZ292)</f>
        <v>0</v>
      </c>
      <c r="BA27" s="69">
        <f>SUM('5MinFraRetningA'!BA281:BA292)</f>
        <v>0</v>
      </c>
      <c r="BB27" s="69">
        <f>SUM('5MinFraRetningA'!BB281:BB292)</f>
        <v>0</v>
      </c>
      <c r="BC27" s="70">
        <f t="shared" si="13"/>
        <v>0</v>
      </c>
      <c r="BD27" s="69">
        <f>SUM('5MinFraRetningA'!BD281:BD292)</f>
        <v>0</v>
      </c>
      <c r="BE27" s="69">
        <f>SUM('5MinFraRetningA'!BE281:BE292)</f>
        <v>0</v>
      </c>
      <c r="BF27" s="69">
        <f>SUM('5MinFraRetningA'!BF281:BF292)</f>
        <v>0</v>
      </c>
      <c r="BG27" s="70">
        <f t="shared" si="14"/>
        <v>0</v>
      </c>
      <c r="BH27" s="69">
        <f>SUM('5MinFraRetningA'!BH281:BH292)</f>
        <v>0</v>
      </c>
      <c r="BI27" s="69">
        <f>SUM('5MinFraRetningA'!BI281:BI292)</f>
        <v>0</v>
      </c>
      <c r="BJ27" s="69">
        <f>SUM('5MinFraRetningA'!BJ281:BJ292)</f>
        <v>0</v>
      </c>
      <c r="BK27" s="69">
        <f>SUM('5MinFraRetningA'!BK281:BK292)</f>
        <v>0</v>
      </c>
      <c r="BL27" s="72">
        <f t="shared" si="15"/>
        <v>0</v>
      </c>
      <c r="BM27" s="66">
        <v>0.95833333333333903</v>
      </c>
      <c r="BN27" s="92">
        <v>1</v>
      </c>
      <c r="BO27" s="70">
        <f t="shared" si="16"/>
        <v>0</v>
      </c>
      <c r="BP27" s="69">
        <f>SUM('5MinFraRetningA'!BP281:BP292)</f>
        <v>0</v>
      </c>
      <c r="BQ27" s="69">
        <f>SUM('5MinFraRetningA'!BQ281:BQ292)</f>
        <v>0</v>
      </c>
      <c r="BR27" s="69">
        <f>SUM('5MinFraRetningA'!BR281:BR292)</f>
        <v>0</v>
      </c>
      <c r="BS27" s="70">
        <f t="shared" si="17"/>
        <v>0</v>
      </c>
      <c r="BT27" s="69">
        <f>SUM('5MinFraRetningA'!BT281:BT292)</f>
        <v>0</v>
      </c>
      <c r="BU27" s="69">
        <f>SUM('5MinFraRetningA'!BU281:BU292)</f>
        <v>0</v>
      </c>
      <c r="BV27" s="69">
        <f>SUM('5MinFraRetningA'!BV281:BV292)</f>
        <v>0</v>
      </c>
      <c r="BW27" s="70">
        <f t="shared" si="18"/>
        <v>0</v>
      </c>
      <c r="BX27" s="69">
        <f>SUM('5MinFraRetningA'!BX281:BX292)</f>
        <v>0</v>
      </c>
      <c r="BY27" s="69">
        <f>SUM('5MinFraRetningA'!BY281:BY292)</f>
        <v>0</v>
      </c>
      <c r="BZ27" s="69">
        <f>SUM('5MinFraRetningA'!BZ281:BZ292)</f>
        <v>0</v>
      </c>
      <c r="CA27" s="69">
        <f>SUM('5MinFraRetningA'!CA281:CA292)</f>
        <v>0</v>
      </c>
      <c r="CB27" s="72">
        <f t="shared" si="19"/>
        <v>0</v>
      </c>
    </row>
    <row r="28" spans="1:80" ht="31.5" customHeight="1" thickBot="1">
      <c r="A28" s="284" t="s">
        <v>21</v>
      </c>
      <c r="B28" s="285"/>
      <c r="C28" s="71">
        <f>SUM(C4:C27)</f>
        <v>177</v>
      </c>
      <c r="D28" s="71">
        <f>SUM(D4:D27)</f>
        <v>169</v>
      </c>
      <c r="E28" s="71">
        <f t="shared" ref="E28:P28" si="20">SUM(E4:E27)</f>
        <v>7</v>
      </c>
      <c r="F28" s="71">
        <f t="shared" si="20"/>
        <v>1</v>
      </c>
      <c r="G28" s="71">
        <f t="shared" si="20"/>
        <v>0</v>
      </c>
      <c r="H28" s="71">
        <f t="shared" si="20"/>
        <v>0</v>
      </c>
      <c r="I28" s="71">
        <f t="shared" si="20"/>
        <v>0</v>
      </c>
      <c r="J28" s="71">
        <f t="shared" si="20"/>
        <v>0</v>
      </c>
      <c r="K28" s="71">
        <f t="shared" si="20"/>
        <v>0</v>
      </c>
      <c r="L28" s="71">
        <f t="shared" si="20"/>
        <v>0</v>
      </c>
      <c r="M28" s="71">
        <f t="shared" si="20"/>
        <v>0</v>
      </c>
      <c r="N28" s="71">
        <f t="shared" si="20"/>
        <v>0</v>
      </c>
      <c r="O28" s="71">
        <f t="shared" si="20"/>
        <v>0</v>
      </c>
      <c r="P28" s="71">
        <f t="shared" si="20"/>
        <v>0</v>
      </c>
      <c r="Q28" s="284" t="s">
        <v>21</v>
      </c>
      <c r="R28" s="285"/>
      <c r="S28" s="71">
        <f>SUM(S4:S27)</f>
        <v>1532</v>
      </c>
      <c r="T28" s="71">
        <f>SUM(T4:T27)</f>
        <v>1490</v>
      </c>
      <c r="U28" s="71">
        <f t="shared" ref="U28:AF28" si="21">SUM(U4:U27)</f>
        <v>18</v>
      </c>
      <c r="V28" s="71">
        <f t="shared" si="21"/>
        <v>24</v>
      </c>
      <c r="W28" s="71">
        <f t="shared" si="21"/>
        <v>5155</v>
      </c>
      <c r="X28" s="71">
        <f t="shared" si="21"/>
        <v>4453</v>
      </c>
      <c r="Y28" s="71">
        <f t="shared" si="21"/>
        <v>437</v>
      </c>
      <c r="Z28" s="71">
        <f t="shared" si="21"/>
        <v>38</v>
      </c>
      <c r="AA28" s="71">
        <f t="shared" si="21"/>
        <v>4928</v>
      </c>
      <c r="AB28" s="71">
        <f t="shared" si="21"/>
        <v>46</v>
      </c>
      <c r="AC28" s="71">
        <f t="shared" si="21"/>
        <v>41</v>
      </c>
      <c r="AD28" s="71">
        <f t="shared" si="21"/>
        <v>22</v>
      </c>
      <c r="AE28" s="71">
        <f t="shared" si="21"/>
        <v>118</v>
      </c>
      <c r="AF28" s="71">
        <f t="shared" si="21"/>
        <v>227</v>
      </c>
      <c r="AG28" s="284" t="s">
        <v>21</v>
      </c>
      <c r="AH28" s="285"/>
      <c r="AI28" s="71">
        <f>SUM(AI4:AI27)</f>
        <v>272</v>
      </c>
      <c r="AJ28" s="71">
        <f>SUM(AJ4:AJ27)</f>
        <v>268</v>
      </c>
      <c r="AK28" s="71">
        <f t="shared" ref="AK28:AV28" si="22">SUM(AK4:AK27)</f>
        <v>1</v>
      </c>
      <c r="AL28" s="71">
        <f t="shared" si="22"/>
        <v>3</v>
      </c>
      <c r="AM28" s="71">
        <f t="shared" si="22"/>
        <v>19</v>
      </c>
      <c r="AN28" s="71">
        <f t="shared" si="22"/>
        <v>14</v>
      </c>
      <c r="AO28" s="71">
        <f t="shared" si="22"/>
        <v>2</v>
      </c>
      <c r="AP28" s="71">
        <f t="shared" si="22"/>
        <v>3</v>
      </c>
      <c r="AQ28" s="71">
        <f t="shared" si="22"/>
        <v>19</v>
      </c>
      <c r="AR28" s="71">
        <f t="shared" si="22"/>
        <v>0</v>
      </c>
      <c r="AS28" s="71">
        <f t="shared" si="22"/>
        <v>0</v>
      </c>
      <c r="AT28" s="71">
        <f t="shared" si="22"/>
        <v>0</v>
      </c>
      <c r="AU28" s="71">
        <f t="shared" si="22"/>
        <v>0</v>
      </c>
      <c r="AV28" s="71">
        <f t="shared" si="22"/>
        <v>0</v>
      </c>
      <c r="AW28" s="284" t="s">
        <v>21</v>
      </c>
      <c r="AX28" s="285"/>
      <c r="AY28" s="71">
        <f>SUM(AY4:AY27)</f>
        <v>0</v>
      </c>
      <c r="AZ28" s="71">
        <f>SUM(AZ4:AZ27)</f>
        <v>0</v>
      </c>
      <c r="BA28" s="71">
        <f t="shared" ref="BA28:BL28" si="23">SUM(BA4:BA27)</f>
        <v>0</v>
      </c>
      <c r="BB28" s="71">
        <f t="shared" si="23"/>
        <v>0</v>
      </c>
      <c r="BC28" s="71">
        <f t="shared" si="23"/>
        <v>0</v>
      </c>
      <c r="BD28" s="71">
        <f t="shared" si="23"/>
        <v>0</v>
      </c>
      <c r="BE28" s="71">
        <f t="shared" si="23"/>
        <v>0</v>
      </c>
      <c r="BF28" s="71">
        <f t="shared" si="23"/>
        <v>0</v>
      </c>
      <c r="BG28" s="71">
        <f t="shared" si="23"/>
        <v>0</v>
      </c>
      <c r="BH28" s="71">
        <f t="shared" si="23"/>
        <v>0</v>
      </c>
      <c r="BI28" s="71">
        <f t="shared" si="23"/>
        <v>0</v>
      </c>
      <c r="BJ28" s="71">
        <f t="shared" si="23"/>
        <v>0</v>
      </c>
      <c r="BK28" s="71">
        <f t="shared" si="23"/>
        <v>0</v>
      </c>
      <c r="BL28" s="71">
        <f t="shared" si="23"/>
        <v>0</v>
      </c>
      <c r="BM28" s="284" t="s">
        <v>21</v>
      </c>
      <c r="BN28" s="285"/>
      <c r="BO28" s="71">
        <f>SUM(BO4:BO27)</f>
        <v>0</v>
      </c>
      <c r="BP28" s="71">
        <f>SUM(BP4:BP27)</f>
        <v>0</v>
      </c>
      <c r="BQ28" s="71">
        <f t="shared" ref="BQ28:CB28" si="24">SUM(BQ4:BQ27)</f>
        <v>0</v>
      </c>
      <c r="BR28" s="71">
        <f t="shared" si="24"/>
        <v>0</v>
      </c>
      <c r="BS28" s="71">
        <f t="shared" si="24"/>
        <v>1</v>
      </c>
      <c r="BT28" s="71">
        <f t="shared" si="24"/>
        <v>0</v>
      </c>
      <c r="BU28" s="71">
        <f t="shared" si="24"/>
        <v>1</v>
      </c>
      <c r="BV28" s="71">
        <f t="shared" si="24"/>
        <v>0</v>
      </c>
      <c r="BW28" s="71">
        <f t="shared" si="24"/>
        <v>1</v>
      </c>
      <c r="BX28" s="71">
        <f t="shared" si="24"/>
        <v>0</v>
      </c>
      <c r="BY28" s="71">
        <f t="shared" si="24"/>
        <v>0</v>
      </c>
      <c r="BZ28" s="71">
        <f t="shared" si="24"/>
        <v>0</v>
      </c>
      <c r="CA28" s="71">
        <f t="shared" si="24"/>
        <v>0</v>
      </c>
      <c r="CB28" s="71">
        <f t="shared" si="24"/>
        <v>0</v>
      </c>
    </row>
  </sheetData>
  <mergeCells count="15">
    <mergeCell ref="BM28:BN28"/>
    <mergeCell ref="BM1:BS1"/>
    <mergeCell ref="BM3:BN3"/>
    <mergeCell ref="A1:G1"/>
    <mergeCell ref="Q1:W1"/>
    <mergeCell ref="AG1:AM1"/>
    <mergeCell ref="AW1:BC1"/>
    <mergeCell ref="AW3:AX3"/>
    <mergeCell ref="AW28:AX28"/>
    <mergeCell ref="AG3:AH3"/>
    <mergeCell ref="AG28:AH28"/>
    <mergeCell ref="Q3:R3"/>
    <mergeCell ref="Q28:R28"/>
    <mergeCell ref="A3:B3"/>
    <mergeCell ref="A28:B28"/>
  </mergeCells>
  <pageMargins left="0.70866141732283472" right="0.70866141732283472" top="0.98425196850393704" bottom="0.74803149606299213" header="0.31496062992125984" footer="0.31496062992125984"/>
  <pageSetup paperSize="9" scale="43" fitToWidth="5" orientation="landscape" r:id="rId1"/>
  <headerFooter>
    <oddHeader>&amp;L&amp;"Arial,Fed"&amp;28
Krydstælling (1 time interval)
&amp;C&amp;"Arial,Fed"&amp;28
Dato:
Krydsnavn: &amp;R&amp;G</oddHeader>
    <oddFooter>&amp;R&amp;12&amp;P/&amp;N</oddFooter>
    <evenHeader>&amp;L&amp;"Arial,Fed"&amp;28
Krydstælling (1 time interval)
Fra Retning A mod Retning C</evenHeader>
    <firstHeader>&amp;L&amp;"Arial,Fed"&amp;28
Krydstælling (1 time interval)
Fra Retning A mod Retning B</firstHeader>
  </headerFooter>
  <colBreaks count="4" manualBreakCount="4">
    <brk id="16" max="27" man="1"/>
    <brk id="32" max="27" man="1"/>
    <brk id="48" max="27" man="1"/>
    <brk id="64" max="27" man="1"/>
  </colBreak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CB28"/>
  <sheetViews>
    <sheetView view="pageBreakPreview" topLeftCell="T1" zoomScale="55" zoomScaleNormal="40" zoomScaleSheetLayoutView="55" workbookViewId="0">
      <selection sqref="A1:G1"/>
    </sheetView>
  </sheetViews>
  <sheetFormatPr defaultRowHeight="12.75"/>
  <cols>
    <col min="1" max="2" width="7.42578125" bestFit="1" customWidth="1"/>
    <col min="3" max="3" width="14.42578125" bestFit="1" customWidth="1"/>
    <col min="4" max="4" width="10.7109375" bestFit="1" customWidth="1"/>
    <col min="5" max="5" width="15.28515625" bestFit="1" customWidth="1"/>
    <col min="6" max="6" width="16.7109375" bestFit="1" customWidth="1"/>
    <col min="7" max="7" width="31.5703125" bestFit="1" customWidth="1"/>
    <col min="8" max="8" width="17.85546875" bestFit="1" customWidth="1"/>
    <col min="9" max="9" width="28.7109375" bestFit="1" customWidth="1"/>
    <col min="10" max="10" width="19.140625" bestFit="1" customWidth="1"/>
    <col min="11" max="11" width="21.5703125" bestFit="1" customWidth="1"/>
    <col min="12" max="13" width="23.28515625" bestFit="1" customWidth="1"/>
    <col min="14" max="14" width="29.7109375" bestFit="1" customWidth="1"/>
    <col min="15" max="15" width="11" bestFit="1" customWidth="1"/>
    <col min="16" max="16" width="23.7109375" bestFit="1" customWidth="1"/>
    <col min="17" max="18" width="7.42578125" bestFit="1" customWidth="1"/>
    <col min="19" max="19" width="14.42578125" bestFit="1" customWidth="1"/>
    <col min="20" max="20" width="10.7109375" bestFit="1" customWidth="1"/>
    <col min="21" max="21" width="15.28515625" bestFit="1" customWidth="1"/>
    <col min="22" max="22" width="16.7109375" bestFit="1" customWidth="1"/>
    <col min="23" max="23" width="31.5703125" bestFit="1" customWidth="1"/>
    <col min="24" max="24" width="17.85546875" bestFit="1" customWidth="1"/>
    <col min="25" max="25" width="28.7109375" bestFit="1" customWidth="1"/>
    <col min="26" max="26" width="19.140625" bestFit="1" customWidth="1"/>
    <col min="27" max="27" width="21.5703125" bestFit="1" customWidth="1"/>
    <col min="28" max="29" width="23.28515625" bestFit="1" customWidth="1"/>
    <col min="30" max="30" width="29.85546875" bestFit="1" customWidth="1"/>
    <col min="31" max="31" width="11.140625" bestFit="1" customWidth="1"/>
    <col min="32" max="32" width="23.7109375" bestFit="1" customWidth="1"/>
    <col min="33" max="34" width="7" bestFit="1" customWidth="1"/>
    <col min="35" max="35" width="14.5703125" bestFit="1" customWidth="1"/>
    <col min="36" max="36" width="10.85546875" bestFit="1" customWidth="1"/>
    <col min="37" max="37" width="15.42578125" bestFit="1" customWidth="1"/>
    <col min="38" max="38" width="16.85546875" bestFit="1" customWidth="1"/>
    <col min="39" max="39" width="31.7109375" bestFit="1" customWidth="1"/>
    <col min="40" max="40" width="18" bestFit="1" customWidth="1"/>
    <col min="41" max="41" width="28.85546875" bestFit="1" customWidth="1"/>
    <col min="42" max="42" width="19.28515625" bestFit="1" customWidth="1"/>
    <col min="43" max="43" width="21.7109375" bestFit="1" customWidth="1"/>
    <col min="44" max="45" width="23.42578125" bestFit="1" customWidth="1"/>
    <col min="46" max="46" width="29.85546875" bestFit="1" customWidth="1"/>
    <col min="47" max="47" width="11.140625" bestFit="1" customWidth="1"/>
    <col min="48" max="48" width="23.7109375" bestFit="1" customWidth="1"/>
    <col min="49" max="50" width="7" bestFit="1" customWidth="1"/>
    <col min="51" max="51" width="14.5703125" bestFit="1" customWidth="1"/>
    <col min="52" max="52" width="10.85546875" bestFit="1" customWidth="1"/>
    <col min="53" max="53" width="15.42578125" bestFit="1" customWidth="1"/>
    <col min="54" max="54" width="16.85546875" bestFit="1" customWidth="1"/>
    <col min="55" max="55" width="31.7109375" bestFit="1" customWidth="1"/>
    <col min="56" max="56" width="18" bestFit="1" customWidth="1"/>
    <col min="57" max="57" width="28.85546875" bestFit="1" customWidth="1"/>
    <col min="58" max="58" width="19.28515625" bestFit="1" customWidth="1"/>
    <col min="59" max="59" width="21.7109375" bestFit="1" customWidth="1"/>
    <col min="60" max="61" width="23.42578125" bestFit="1" customWidth="1"/>
    <col min="62" max="62" width="29.85546875" bestFit="1" customWidth="1"/>
    <col min="63" max="63" width="11.140625" bestFit="1" customWidth="1"/>
    <col min="64" max="64" width="23.7109375" bestFit="1" customWidth="1"/>
    <col min="65" max="66" width="7" bestFit="1" customWidth="1"/>
    <col min="67" max="67" width="14.5703125" bestFit="1" customWidth="1"/>
    <col min="68" max="68" width="10.85546875" bestFit="1" customWidth="1"/>
    <col min="69" max="69" width="15.42578125" bestFit="1" customWidth="1"/>
    <col min="70" max="70" width="16.85546875" bestFit="1" customWidth="1"/>
    <col min="71" max="71" width="31.7109375" bestFit="1" customWidth="1"/>
    <col min="72" max="72" width="18" bestFit="1" customWidth="1"/>
    <col min="73" max="73" width="28.85546875" bestFit="1" customWidth="1"/>
    <col min="74" max="74" width="19.28515625" bestFit="1" customWidth="1"/>
    <col min="75" max="75" width="21.7109375" bestFit="1" customWidth="1"/>
    <col min="76" max="77" width="23.42578125" bestFit="1" customWidth="1"/>
    <col min="78" max="78" width="29.85546875" bestFit="1" customWidth="1"/>
    <col min="79" max="79" width="11.140625" bestFit="1" customWidth="1"/>
    <col min="80" max="80" width="23.7109375" bestFit="1" customWidth="1"/>
  </cols>
  <sheetData>
    <row r="1" spans="1:80" ht="35.25">
      <c r="A1" s="301" t="s">
        <v>60</v>
      </c>
      <c r="B1" s="301"/>
      <c r="C1" s="301"/>
      <c r="D1" s="301"/>
      <c r="E1" s="301"/>
      <c r="F1" s="301"/>
      <c r="G1" s="301"/>
      <c r="Q1" s="301" t="s">
        <v>62</v>
      </c>
      <c r="R1" s="301"/>
      <c r="S1" s="301"/>
      <c r="T1" s="301"/>
      <c r="U1" s="301"/>
      <c r="V1" s="301"/>
      <c r="W1" s="301"/>
      <c r="AG1" s="301" t="s">
        <v>63</v>
      </c>
      <c r="AH1" s="301"/>
      <c r="AI1" s="301"/>
      <c r="AJ1" s="301"/>
      <c r="AK1" s="301"/>
      <c r="AL1" s="301"/>
      <c r="AM1" s="301"/>
      <c r="AW1" s="301" t="s">
        <v>64</v>
      </c>
      <c r="AX1" s="301"/>
      <c r="AY1" s="301"/>
      <c r="AZ1" s="301"/>
      <c r="BA1" s="301"/>
      <c r="BB1" s="301"/>
      <c r="BC1" s="301"/>
      <c r="BM1" s="301" t="s">
        <v>70</v>
      </c>
      <c r="BN1" s="301"/>
      <c r="BO1" s="301"/>
      <c r="BP1" s="301"/>
      <c r="BQ1" s="301"/>
      <c r="BR1" s="301"/>
      <c r="BS1" s="301"/>
    </row>
    <row r="2" spans="1:80" ht="45" customHeight="1" thickBot="1"/>
    <row r="3" spans="1:80" ht="15.75">
      <c r="A3" s="282" t="s">
        <v>20</v>
      </c>
      <c r="B3" s="283"/>
      <c r="C3" s="63" t="s">
        <v>1</v>
      </c>
      <c r="D3" s="87" t="s">
        <v>2</v>
      </c>
      <c r="E3" s="88" t="s">
        <v>3</v>
      </c>
      <c r="F3" s="88" t="s">
        <v>27</v>
      </c>
      <c r="G3" s="64" t="s">
        <v>4</v>
      </c>
      <c r="H3" s="89" t="s">
        <v>5</v>
      </c>
      <c r="I3" s="90" t="s">
        <v>6</v>
      </c>
      <c r="J3" s="91" t="s">
        <v>7</v>
      </c>
      <c r="K3" s="64" t="s">
        <v>8</v>
      </c>
      <c r="L3" s="89" t="s">
        <v>9</v>
      </c>
      <c r="M3" s="90" t="s">
        <v>10</v>
      </c>
      <c r="N3" s="90" t="s">
        <v>11</v>
      </c>
      <c r="O3" s="88" t="s">
        <v>12</v>
      </c>
      <c r="P3" s="65" t="s">
        <v>13</v>
      </c>
      <c r="Q3" s="282" t="s">
        <v>20</v>
      </c>
      <c r="R3" s="283"/>
      <c r="S3" s="63" t="s">
        <v>1</v>
      </c>
      <c r="T3" s="87" t="s">
        <v>2</v>
      </c>
      <c r="U3" s="88" t="s">
        <v>3</v>
      </c>
      <c r="V3" s="88" t="s">
        <v>27</v>
      </c>
      <c r="W3" s="64" t="s">
        <v>4</v>
      </c>
      <c r="X3" s="89" t="s">
        <v>5</v>
      </c>
      <c r="Y3" s="90" t="s">
        <v>6</v>
      </c>
      <c r="Z3" s="91" t="s">
        <v>7</v>
      </c>
      <c r="AA3" s="64" t="s">
        <v>8</v>
      </c>
      <c r="AB3" s="89" t="s">
        <v>9</v>
      </c>
      <c r="AC3" s="90" t="s">
        <v>10</v>
      </c>
      <c r="AD3" s="90" t="s">
        <v>11</v>
      </c>
      <c r="AE3" s="88" t="s">
        <v>12</v>
      </c>
      <c r="AF3" s="65" t="s">
        <v>13</v>
      </c>
      <c r="AG3" s="282" t="s">
        <v>20</v>
      </c>
      <c r="AH3" s="283"/>
      <c r="AI3" s="63" t="s">
        <v>1</v>
      </c>
      <c r="AJ3" s="87" t="s">
        <v>2</v>
      </c>
      <c r="AK3" s="88" t="s">
        <v>3</v>
      </c>
      <c r="AL3" s="88" t="s">
        <v>27</v>
      </c>
      <c r="AM3" s="64" t="s">
        <v>4</v>
      </c>
      <c r="AN3" s="89" t="s">
        <v>5</v>
      </c>
      <c r="AO3" s="90" t="s">
        <v>6</v>
      </c>
      <c r="AP3" s="91" t="s">
        <v>7</v>
      </c>
      <c r="AQ3" s="64" t="s">
        <v>8</v>
      </c>
      <c r="AR3" s="89" t="s">
        <v>9</v>
      </c>
      <c r="AS3" s="90" t="s">
        <v>10</v>
      </c>
      <c r="AT3" s="90" t="s">
        <v>11</v>
      </c>
      <c r="AU3" s="88" t="s">
        <v>12</v>
      </c>
      <c r="AV3" s="65" t="s">
        <v>13</v>
      </c>
      <c r="AW3" s="282" t="s">
        <v>20</v>
      </c>
      <c r="AX3" s="283"/>
      <c r="AY3" s="63" t="s">
        <v>1</v>
      </c>
      <c r="AZ3" s="87" t="s">
        <v>2</v>
      </c>
      <c r="BA3" s="88" t="s">
        <v>3</v>
      </c>
      <c r="BB3" s="88" t="s">
        <v>27</v>
      </c>
      <c r="BC3" s="64" t="s">
        <v>4</v>
      </c>
      <c r="BD3" s="89" t="s">
        <v>5</v>
      </c>
      <c r="BE3" s="90" t="s">
        <v>6</v>
      </c>
      <c r="BF3" s="91" t="s">
        <v>7</v>
      </c>
      <c r="BG3" s="64" t="s">
        <v>8</v>
      </c>
      <c r="BH3" s="89" t="s">
        <v>9</v>
      </c>
      <c r="BI3" s="90" t="s">
        <v>10</v>
      </c>
      <c r="BJ3" s="90" t="s">
        <v>11</v>
      </c>
      <c r="BK3" s="88" t="s">
        <v>12</v>
      </c>
      <c r="BL3" s="65" t="s">
        <v>13</v>
      </c>
      <c r="BM3" s="282" t="s">
        <v>20</v>
      </c>
      <c r="BN3" s="283"/>
      <c r="BO3" s="63" t="s">
        <v>1</v>
      </c>
      <c r="BP3" s="87" t="s">
        <v>2</v>
      </c>
      <c r="BQ3" s="88" t="s">
        <v>3</v>
      </c>
      <c r="BR3" s="88" t="s">
        <v>27</v>
      </c>
      <c r="BS3" s="64" t="s">
        <v>4</v>
      </c>
      <c r="BT3" s="89" t="s">
        <v>5</v>
      </c>
      <c r="BU3" s="90" t="s">
        <v>6</v>
      </c>
      <c r="BV3" s="91" t="s">
        <v>7</v>
      </c>
      <c r="BW3" s="64" t="s">
        <v>8</v>
      </c>
      <c r="BX3" s="89" t="s">
        <v>9</v>
      </c>
      <c r="BY3" s="90" t="s">
        <v>10</v>
      </c>
      <c r="BZ3" s="90" t="s">
        <v>11</v>
      </c>
      <c r="CA3" s="88" t="s">
        <v>12</v>
      </c>
      <c r="CB3" s="65" t="s">
        <v>13</v>
      </c>
    </row>
    <row r="4" spans="1:80" ht="31.5" customHeight="1">
      <c r="A4" s="66">
        <v>0</v>
      </c>
      <c r="B4" s="92">
        <v>4.1666666666666664E-2</v>
      </c>
      <c r="C4" s="70">
        <f>D4+E4+F4</f>
        <v>0</v>
      </c>
      <c r="D4" s="69">
        <f>SUM('5MinFraRetningB'!D5:D16)</f>
        <v>0</v>
      </c>
      <c r="E4" s="69">
        <f>SUM('5MinFraRetningB'!E5:E16)</f>
        <v>0</v>
      </c>
      <c r="F4" s="69">
        <f>SUM('5MinFraRetningB'!F5:F16)</f>
        <v>0</v>
      </c>
      <c r="G4" s="70">
        <f>K4+P4</f>
        <v>0</v>
      </c>
      <c r="H4" s="69">
        <f>SUM('5MinFraRetningB'!H5:H16)</f>
        <v>0</v>
      </c>
      <c r="I4" s="69">
        <f>SUM('5MinFraRetningB'!I5:I16)</f>
        <v>0</v>
      </c>
      <c r="J4" s="69">
        <f>SUM('5MinFraRetningB'!J5:J16)</f>
        <v>0</v>
      </c>
      <c r="K4" s="70">
        <f>H4+I4+J4</f>
        <v>0</v>
      </c>
      <c r="L4" s="69">
        <f>SUM('5MinFraRetningB'!L5:L16)</f>
        <v>0</v>
      </c>
      <c r="M4" s="69">
        <f>SUM('5MinFraRetningB'!M5:M16)</f>
        <v>0</v>
      </c>
      <c r="N4" s="69">
        <f>SUM('5MinFraRetningB'!N5:N16)</f>
        <v>0</v>
      </c>
      <c r="O4" s="69">
        <f>SUM('5MinFraRetningB'!O5:O16)</f>
        <v>0</v>
      </c>
      <c r="P4" s="72">
        <f>L4+M4+N4+O4</f>
        <v>0</v>
      </c>
      <c r="Q4" s="66">
        <v>0</v>
      </c>
      <c r="R4" s="92">
        <v>4.1666666666666664E-2</v>
      </c>
      <c r="S4" s="70">
        <f>T4+U4+V4</f>
        <v>0</v>
      </c>
      <c r="T4" s="69">
        <f>SUM('5MinFraRetningB'!T5:T16)</f>
        <v>0</v>
      </c>
      <c r="U4" s="69">
        <f>SUM('5MinFraRetningB'!U5:U16)</f>
        <v>0</v>
      </c>
      <c r="V4" s="69">
        <f>SUM('5MinFraRetningB'!V5:V16)</f>
        <v>0</v>
      </c>
      <c r="W4" s="70">
        <f>AA4+AF4</f>
        <v>0</v>
      </c>
      <c r="X4" s="69">
        <f>SUM('5MinFraRetningB'!X5:X16)</f>
        <v>0</v>
      </c>
      <c r="Y4" s="69">
        <f>SUM('5MinFraRetningB'!Y5:Y16)</f>
        <v>0</v>
      </c>
      <c r="Z4" s="69">
        <f>SUM('5MinFraRetningB'!Z5:Z16)</f>
        <v>0</v>
      </c>
      <c r="AA4" s="70">
        <f>X4+Y4+Z4</f>
        <v>0</v>
      </c>
      <c r="AB4" s="69">
        <f>SUM('5MinFraRetningB'!AB5:AB16)</f>
        <v>0</v>
      </c>
      <c r="AC4" s="69">
        <f>SUM('5MinFraRetningB'!AC5:AC16)</f>
        <v>0</v>
      </c>
      <c r="AD4" s="69">
        <f>SUM('5MinFraRetningB'!AD5:AD16)</f>
        <v>0</v>
      </c>
      <c r="AE4" s="69">
        <f>SUM('5MinFraRetningB'!AE5:AE16)</f>
        <v>0</v>
      </c>
      <c r="AF4" s="72">
        <f>AB4+AC4+AD4+AE4</f>
        <v>0</v>
      </c>
      <c r="AG4" s="66">
        <v>0</v>
      </c>
      <c r="AH4" s="92">
        <v>4.1666666666666664E-2</v>
      </c>
      <c r="AI4" s="70">
        <f>AJ4+AK4+AL4</f>
        <v>0</v>
      </c>
      <c r="AJ4" s="69">
        <f>SUM('5MinFraRetningB'!AJ5:AJ16)</f>
        <v>0</v>
      </c>
      <c r="AK4" s="69">
        <f>SUM('5MinFraRetningB'!AK5:AK16)</f>
        <v>0</v>
      </c>
      <c r="AL4" s="69">
        <f>SUM('5MinFraRetningB'!AL5:AL16)</f>
        <v>0</v>
      </c>
      <c r="AM4" s="70">
        <f>AQ4+AV4</f>
        <v>0</v>
      </c>
      <c r="AN4" s="69">
        <f>SUM('5MinFraRetningB'!AN5:AN16)</f>
        <v>0</v>
      </c>
      <c r="AO4" s="69">
        <f>SUM('5MinFraRetningB'!AO5:AO16)</f>
        <v>0</v>
      </c>
      <c r="AP4" s="69">
        <f>SUM('5MinFraRetningB'!AP5:AP16)</f>
        <v>0</v>
      </c>
      <c r="AQ4" s="70">
        <f>AN4+AO4+AP4</f>
        <v>0</v>
      </c>
      <c r="AR4" s="69">
        <f>SUM('5MinFraRetningB'!AR5:AR16)</f>
        <v>0</v>
      </c>
      <c r="AS4" s="69">
        <f>SUM('5MinFraRetningB'!AS5:AS16)</f>
        <v>0</v>
      </c>
      <c r="AT4" s="69">
        <f>SUM('5MinFraRetningB'!AT5:AT16)</f>
        <v>0</v>
      </c>
      <c r="AU4" s="69">
        <f>SUM('5MinFraRetningB'!AU5:AU16)</f>
        <v>0</v>
      </c>
      <c r="AV4" s="72">
        <f>AR4+AS4+AT4+AU4</f>
        <v>0</v>
      </c>
      <c r="AW4" s="66">
        <v>0</v>
      </c>
      <c r="AX4" s="92">
        <v>4.1666666666666664E-2</v>
      </c>
      <c r="AY4" s="70">
        <f>AZ4+BA4+BB4</f>
        <v>0</v>
      </c>
      <c r="AZ4" s="69">
        <f>SUM('5MinFraRetningB'!AZ5:AZ16)</f>
        <v>0</v>
      </c>
      <c r="BA4" s="69">
        <f>SUM('5MinFraRetningB'!BA5:BA16)</f>
        <v>0</v>
      </c>
      <c r="BB4" s="69">
        <f>SUM('5MinFraRetningB'!BB5:BB16)</f>
        <v>0</v>
      </c>
      <c r="BC4" s="70">
        <f>BG4+BL4</f>
        <v>0</v>
      </c>
      <c r="BD4" s="69">
        <f>SUM('5MinFraRetningB'!BD5:BD16)</f>
        <v>0</v>
      </c>
      <c r="BE4" s="69">
        <f>SUM('5MinFraRetningB'!BE5:BE16)</f>
        <v>0</v>
      </c>
      <c r="BF4" s="69">
        <f>SUM('5MinFraRetningB'!BF5:BF16)</f>
        <v>0</v>
      </c>
      <c r="BG4" s="70">
        <f>BD4+BE4+BF4</f>
        <v>0</v>
      </c>
      <c r="BH4" s="69">
        <f>SUM('5MinFraRetningB'!BH5:BH16)</f>
        <v>0</v>
      </c>
      <c r="BI4" s="69">
        <f>SUM('5MinFraRetningB'!BI5:BI16)</f>
        <v>0</v>
      </c>
      <c r="BJ4" s="69">
        <f>SUM('5MinFraRetningB'!BJ5:BJ16)</f>
        <v>0</v>
      </c>
      <c r="BK4" s="69">
        <f>SUM('5MinFraRetningB'!BK5:BK16)</f>
        <v>0</v>
      </c>
      <c r="BL4" s="72">
        <f>BH4+BI4+BJ4+BK4</f>
        <v>0</v>
      </c>
      <c r="BM4" s="66">
        <v>0</v>
      </c>
      <c r="BN4" s="92">
        <v>4.1666666666666664E-2</v>
      </c>
      <c r="BO4" s="70">
        <f>BP4+BQ4+BR4</f>
        <v>0</v>
      </c>
      <c r="BP4" s="69">
        <f>SUM('5MinFraRetningB'!BP5:BP16)</f>
        <v>0</v>
      </c>
      <c r="BQ4" s="69">
        <f>SUM('5MinFraRetningB'!BQ5:BQ16)</f>
        <v>0</v>
      </c>
      <c r="BR4" s="69">
        <f>SUM('5MinFraRetningB'!BR5:BR16)</f>
        <v>0</v>
      </c>
      <c r="BS4" s="70">
        <f>BW4+CB4</f>
        <v>0</v>
      </c>
      <c r="BT4" s="69">
        <f>SUM('5MinFraRetningB'!BT5:BT16)</f>
        <v>0</v>
      </c>
      <c r="BU4" s="69">
        <f>SUM('5MinFraRetningB'!BU5:BU16)</f>
        <v>0</v>
      </c>
      <c r="BV4" s="69">
        <f>SUM('5MinFraRetningB'!BV5:BV16)</f>
        <v>0</v>
      </c>
      <c r="BW4" s="70">
        <f>BT4+BU4+BV4</f>
        <v>0</v>
      </c>
      <c r="BX4" s="69">
        <f>SUM('5MinFraRetningB'!BX5:BX16)</f>
        <v>0</v>
      </c>
      <c r="BY4" s="69">
        <f>SUM('5MinFraRetningB'!BY5:BY16)</f>
        <v>0</v>
      </c>
      <c r="BZ4" s="69">
        <f>SUM('5MinFraRetningB'!BZ5:BZ16)</f>
        <v>0</v>
      </c>
      <c r="CA4" s="69">
        <f>SUM('5MinFraRetningB'!CA5:CA16)</f>
        <v>0</v>
      </c>
      <c r="CB4" s="72">
        <f>BX4+BY4+BZ4+CA4</f>
        <v>0</v>
      </c>
    </row>
    <row r="5" spans="1:80" ht="31.5" customHeight="1">
      <c r="A5" s="66">
        <v>4.1666666666666664E-2</v>
      </c>
      <c r="B5" s="92">
        <v>8.3333333333333329E-2</v>
      </c>
      <c r="C5" s="70">
        <f t="shared" ref="C5:C27" si="0">D5+E5+F5</f>
        <v>0</v>
      </c>
      <c r="D5" s="69">
        <f>SUM('5MinFraRetningB'!D17:D28)</f>
        <v>0</v>
      </c>
      <c r="E5" s="69">
        <f>SUM('5MinFraRetningB'!E17:E28)</f>
        <v>0</v>
      </c>
      <c r="F5" s="69">
        <f>SUM('5MinFraRetningB'!F17:F28)</f>
        <v>0</v>
      </c>
      <c r="G5" s="70">
        <f t="shared" ref="G5:G27" si="1">K5+P5</f>
        <v>0</v>
      </c>
      <c r="H5" s="69">
        <f>SUM('5MinFraRetningB'!H17:H28)</f>
        <v>0</v>
      </c>
      <c r="I5" s="69">
        <f>SUM('5MinFraRetningB'!I17:I28)</f>
        <v>0</v>
      </c>
      <c r="J5" s="69">
        <f>SUM('5MinFraRetningB'!J17:J28)</f>
        <v>0</v>
      </c>
      <c r="K5" s="70">
        <f t="shared" ref="K5:K27" si="2">H5+I5+J5</f>
        <v>0</v>
      </c>
      <c r="L5" s="69">
        <f>SUM('5MinFraRetningB'!L17:L28)</f>
        <v>0</v>
      </c>
      <c r="M5" s="69">
        <f>SUM('5MinFraRetningB'!M17:M28)</f>
        <v>0</v>
      </c>
      <c r="N5" s="69">
        <f>SUM('5MinFraRetningB'!N17:N28)</f>
        <v>0</v>
      </c>
      <c r="O5" s="69">
        <f>SUM('5MinFraRetningB'!O17:O28)</f>
        <v>0</v>
      </c>
      <c r="P5" s="72">
        <f t="shared" ref="P5:P27" si="3">L5+M5+N5+O5</f>
        <v>0</v>
      </c>
      <c r="Q5" s="66">
        <v>4.1666666666666664E-2</v>
      </c>
      <c r="R5" s="92">
        <v>8.3333333333333329E-2</v>
      </c>
      <c r="S5" s="70">
        <f t="shared" ref="S5:S27" si="4">T5+U5+V5</f>
        <v>0</v>
      </c>
      <c r="T5" s="69">
        <f>SUM('5MinFraRetningB'!T17:T28)</f>
        <v>0</v>
      </c>
      <c r="U5" s="69">
        <f>SUM('5MinFraRetningB'!U17:U28)</f>
        <v>0</v>
      </c>
      <c r="V5" s="69">
        <f>SUM('5MinFraRetningB'!V17:V28)</f>
        <v>0</v>
      </c>
      <c r="W5" s="70">
        <f t="shared" ref="W5:W27" si="5">AA5+AF5</f>
        <v>0</v>
      </c>
      <c r="X5" s="69">
        <f>SUM('5MinFraRetningB'!X17:X28)</f>
        <v>0</v>
      </c>
      <c r="Y5" s="69">
        <f>SUM('5MinFraRetningB'!Y17:Y28)</f>
        <v>0</v>
      </c>
      <c r="Z5" s="69">
        <f>SUM('5MinFraRetningB'!Z17:Z28)</f>
        <v>0</v>
      </c>
      <c r="AA5" s="70">
        <f t="shared" ref="AA5:AA27" si="6">X5+Y5+Z5</f>
        <v>0</v>
      </c>
      <c r="AB5" s="69">
        <f>SUM('5MinFraRetningB'!AB17:AB28)</f>
        <v>0</v>
      </c>
      <c r="AC5" s="69">
        <f>SUM('5MinFraRetningB'!AC17:AC28)</f>
        <v>0</v>
      </c>
      <c r="AD5" s="69">
        <f>SUM('5MinFraRetningB'!AD17:AD28)</f>
        <v>0</v>
      </c>
      <c r="AE5" s="69">
        <f>SUM('5MinFraRetningB'!AE17:AE28)</f>
        <v>0</v>
      </c>
      <c r="AF5" s="72">
        <f t="shared" ref="AF5:AF27" si="7">AB5+AC5+AD5+AE5</f>
        <v>0</v>
      </c>
      <c r="AG5" s="66">
        <v>4.1666666666666664E-2</v>
      </c>
      <c r="AH5" s="92">
        <v>8.3333333333333329E-2</v>
      </c>
      <c r="AI5" s="70">
        <f t="shared" ref="AI5:AI27" si="8">AJ5+AK5+AL5</f>
        <v>0</v>
      </c>
      <c r="AJ5" s="69">
        <f>SUM('5MinFraRetningB'!AJ17:AJ28)</f>
        <v>0</v>
      </c>
      <c r="AK5" s="69">
        <f>SUM('5MinFraRetningB'!AK17:AK28)</f>
        <v>0</v>
      </c>
      <c r="AL5" s="69">
        <f>SUM('5MinFraRetningB'!AL17:AL28)</f>
        <v>0</v>
      </c>
      <c r="AM5" s="70">
        <f t="shared" ref="AM5:AM27" si="9">AQ5+AV5</f>
        <v>0</v>
      </c>
      <c r="AN5" s="69">
        <f>SUM('5MinFraRetningB'!AN17:AN28)</f>
        <v>0</v>
      </c>
      <c r="AO5" s="69">
        <f>SUM('5MinFraRetningB'!AO17:AO28)</f>
        <v>0</v>
      </c>
      <c r="AP5" s="69">
        <f>SUM('5MinFraRetningB'!AP17:AP28)</f>
        <v>0</v>
      </c>
      <c r="AQ5" s="70">
        <f t="shared" ref="AQ5:AQ27" si="10">AN5+AO5+AP5</f>
        <v>0</v>
      </c>
      <c r="AR5" s="69">
        <f>SUM('5MinFraRetningB'!AR17:AR28)</f>
        <v>0</v>
      </c>
      <c r="AS5" s="69">
        <f>SUM('5MinFraRetningB'!AS17:AS28)</f>
        <v>0</v>
      </c>
      <c r="AT5" s="69">
        <f>SUM('5MinFraRetningB'!AT17:AT28)</f>
        <v>0</v>
      </c>
      <c r="AU5" s="69">
        <f>SUM('5MinFraRetningB'!AU17:AU28)</f>
        <v>0</v>
      </c>
      <c r="AV5" s="72">
        <f t="shared" ref="AV5:AV27" si="11">AR5+AS5+AT5+AU5</f>
        <v>0</v>
      </c>
      <c r="AW5" s="66">
        <v>4.1666666666666664E-2</v>
      </c>
      <c r="AX5" s="92">
        <v>8.3333333333333329E-2</v>
      </c>
      <c r="AY5" s="70">
        <f t="shared" ref="AY5:AY27" si="12">AZ5+BA5+BB5</f>
        <v>0</v>
      </c>
      <c r="AZ5" s="69">
        <f>SUM('5MinFraRetningB'!AZ17:AZ28)</f>
        <v>0</v>
      </c>
      <c r="BA5" s="69">
        <f>SUM('5MinFraRetningB'!BA17:BA28)</f>
        <v>0</v>
      </c>
      <c r="BB5" s="69">
        <f>SUM('5MinFraRetningB'!BB17:BB28)</f>
        <v>0</v>
      </c>
      <c r="BC5" s="70">
        <f t="shared" ref="BC5:BC27" si="13">BG5+BL5</f>
        <v>0</v>
      </c>
      <c r="BD5" s="69">
        <f>SUM('5MinFraRetningB'!BD17:BD28)</f>
        <v>0</v>
      </c>
      <c r="BE5" s="69">
        <f>SUM('5MinFraRetningB'!BE17:BE28)</f>
        <v>0</v>
      </c>
      <c r="BF5" s="69">
        <f>SUM('5MinFraRetningB'!BF17:BF28)</f>
        <v>0</v>
      </c>
      <c r="BG5" s="70">
        <f t="shared" ref="BG5:BG27" si="14">BD5+BE5+BF5</f>
        <v>0</v>
      </c>
      <c r="BH5" s="69">
        <f>SUM('5MinFraRetningB'!BH17:BH28)</f>
        <v>0</v>
      </c>
      <c r="BI5" s="69">
        <f>SUM('5MinFraRetningB'!BI17:BI28)</f>
        <v>0</v>
      </c>
      <c r="BJ5" s="69">
        <f>SUM('5MinFraRetningB'!BJ17:BJ28)</f>
        <v>0</v>
      </c>
      <c r="BK5" s="69">
        <f>SUM('5MinFraRetningB'!BK17:BK28)</f>
        <v>0</v>
      </c>
      <c r="BL5" s="72">
        <f t="shared" ref="BL5:BL27" si="15">BH5+BI5+BJ5+BK5</f>
        <v>0</v>
      </c>
      <c r="BM5" s="66">
        <v>4.1666666666666664E-2</v>
      </c>
      <c r="BN5" s="92">
        <v>8.3333333333333329E-2</v>
      </c>
      <c r="BO5" s="70">
        <f t="shared" ref="BO5:BO27" si="16">BP5+BQ5+BR5</f>
        <v>0</v>
      </c>
      <c r="BP5" s="69">
        <f>SUM('5MinFraRetningB'!BP17:BP28)</f>
        <v>0</v>
      </c>
      <c r="BQ5" s="69">
        <f>SUM('5MinFraRetningB'!BQ17:BQ28)</f>
        <v>0</v>
      </c>
      <c r="BR5" s="69">
        <f>SUM('5MinFraRetningB'!BR17:BR28)</f>
        <v>0</v>
      </c>
      <c r="BS5" s="70">
        <f t="shared" ref="BS5:BS27" si="17">BW5+CB5</f>
        <v>0</v>
      </c>
      <c r="BT5" s="69">
        <f>SUM('5MinFraRetningB'!BT17:BT28)</f>
        <v>0</v>
      </c>
      <c r="BU5" s="69">
        <f>SUM('5MinFraRetningB'!BU17:BU28)</f>
        <v>0</v>
      </c>
      <c r="BV5" s="69">
        <f>SUM('5MinFraRetningB'!BV17:BV28)</f>
        <v>0</v>
      </c>
      <c r="BW5" s="70">
        <f t="shared" ref="BW5:BW27" si="18">BT5+BU5+BV5</f>
        <v>0</v>
      </c>
      <c r="BX5" s="69">
        <f>SUM('5MinFraRetningB'!BX17:BX28)</f>
        <v>0</v>
      </c>
      <c r="BY5" s="69">
        <f>SUM('5MinFraRetningB'!BY17:BY28)</f>
        <v>0</v>
      </c>
      <c r="BZ5" s="69">
        <f>SUM('5MinFraRetningB'!BZ17:BZ28)</f>
        <v>0</v>
      </c>
      <c r="CA5" s="69">
        <f>SUM('5MinFraRetningB'!CA17:CA28)</f>
        <v>0</v>
      </c>
      <c r="CB5" s="72">
        <f t="shared" ref="CB5:CB27" si="19">BX5+BY5+BZ5+CA5</f>
        <v>0</v>
      </c>
    </row>
    <row r="6" spans="1:80" ht="31.5" customHeight="1">
      <c r="A6" s="66">
        <v>8.3333333333333329E-2</v>
      </c>
      <c r="B6" s="92">
        <v>0.125</v>
      </c>
      <c r="C6" s="70">
        <f t="shared" si="0"/>
        <v>0</v>
      </c>
      <c r="D6" s="69">
        <f>SUM('5MinFraRetningB'!D29:D40)</f>
        <v>0</v>
      </c>
      <c r="E6" s="69">
        <f>SUM('5MinFraRetningB'!E29:E40)</f>
        <v>0</v>
      </c>
      <c r="F6" s="69">
        <f>SUM('5MinFraRetningB'!F29:F40)</f>
        <v>0</v>
      </c>
      <c r="G6" s="70">
        <f t="shared" si="1"/>
        <v>0</v>
      </c>
      <c r="H6" s="69">
        <f>SUM('5MinFraRetningB'!H29:H40)</f>
        <v>0</v>
      </c>
      <c r="I6" s="69">
        <f>SUM('5MinFraRetningB'!I29:I40)</f>
        <v>0</v>
      </c>
      <c r="J6" s="69">
        <f>SUM('5MinFraRetningB'!J29:J40)</f>
        <v>0</v>
      </c>
      <c r="K6" s="70">
        <f t="shared" si="2"/>
        <v>0</v>
      </c>
      <c r="L6" s="69">
        <f>SUM('5MinFraRetningB'!L29:L40)</f>
        <v>0</v>
      </c>
      <c r="M6" s="69">
        <f>SUM('5MinFraRetningB'!M29:M40)</f>
        <v>0</v>
      </c>
      <c r="N6" s="69">
        <f>SUM('5MinFraRetningB'!N29:N40)</f>
        <v>0</v>
      </c>
      <c r="O6" s="69">
        <f>SUM('5MinFraRetningB'!O29:O40)</f>
        <v>0</v>
      </c>
      <c r="P6" s="72">
        <f t="shared" si="3"/>
        <v>0</v>
      </c>
      <c r="Q6" s="66">
        <v>8.3333333333333329E-2</v>
      </c>
      <c r="R6" s="92">
        <v>0.125</v>
      </c>
      <c r="S6" s="70">
        <f t="shared" si="4"/>
        <v>0</v>
      </c>
      <c r="T6" s="69">
        <f>SUM('5MinFraRetningB'!T29:T40)</f>
        <v>0</v>
      </c>
      <c r="U6" s="69">
        <f>SUM('5MinFraRetningB'!U29:U40)</f>
        <v>0</v>
      </c>
      <c r="V6" s="69">
        <f>SUM('5MinFraRetningB'!V29:V40)</f>
        <v>0</v>
      </c>
      <c r="W6" s="70">
        <f t="shared" si="5"/>
        <v>0</v>
      </c>
      <c r="X6" s="69">
        <f>SUM('5MinFraRetningB'!X29:X40)</f>
        <v>0</v>
      </c>
      <c r="Y6" s="69">
        <f>SUM('5MinFraRetningB'!Y29:Y40)</f>
        <v>0</v>
      </c>
      <c r="Z6" s="69">
        <f>SUM('5MinFraRetningB'!Z29:Z40)</f>
        <v>0</v>
      </c>
      <c r="AA6" s="70">
        <f t="shared" si="6"/>
        <v>0</v>
      </c>
      <c r="AB6" s="69">
        <f>SUM('5MinFraRetningB'!AB29:AB40)</f>
        <v>0</v>
      </c>
      <c r="AC6" s="69">
        <f>SUM('5MinFraRetningB'!AC29:AC40)</f>
        <v>0</v>
      </c>
      <c r="AD6" s="69">
        <f>SUM('5MinFraRetningB'!AD29:AD40)</f>
        <v>0</v>
      </c>
      <c r="AE6" s="69">
        <f>SUM('5MinFraRetningB'!AE29:AE40)</f>
        <v>0</v>
      </c>
      <c r="AF6" s="72">
        <f t="shared" si="7"/>
        <v>0</v>
      </c>
      <c r="AG6" s="66">
        <v>8.3333333333333329E-2</v>
      </c>
      <c r="AH6" s="92">
        <v>0.125</v>
      </c>
      <c r="AI6" s="70">
        <f t="shared" si="8"/>
        <v>0</v>
      </c>
      <c r="AJ6" s="69">
        <f>SUM('5MinFraRetningB'!AJ29:AJ40)</f>
        <v>0</v>
      </c>
      <c r="AK6" s="69">
        <f>SUM('5MinFraRetningB'!AK29:AK40)</f>
        <v>0</v>
      </c>
      <c r="AL6" s="69">
        <f>SUM('5MinFraRetningB'!AL29:AL40)</f>
        <v>0</v>
      </c>
      <c r="AM6" s="70">
        <f t="shared" si="9"/>
        <v>0</v>
      </c>
      <c r="AN6" s="69">
        <f>SUM('5MinFraRetningB'!AN29:AN40)</f>
        <v>0</v>
      </c>
      <c r="AO6" s="69">
        <f>SUM('5MinFraRetningB'!AO29:AO40)</f>
        <v>0</v>
      </c>
      <c r="AP6" s="69">
        <f>SUM('5MinFraRetningB'!AP29:AP40)</f>
        <v>0</v>
      </c>
      <c r="AQ6" s="70">
        <f t="shared" si="10"/>
        <v>0</v>
      </c>
      <c r="AR6" s="69">
        <f>SUM('5MinFraRetningB'!AR29:AR40)</f>
        <v>0</v>
      </c>
      <c r="AS6" s="69">
        <f>SUM('5MinFraRetningB'!AS29:AS40)</f>
        <v>0</v>
      </c>
      <c r="AT6" s="69">
        <f>SUM('5MinFraRetningB'!AT29:AT40)</f>
        <v>0</v>
      </c>
      <c r="AU6" s="69">
        <f>SUM('5MinFraRetningB'!AU29:AU40)</f>
        <v>0</v>
      </c>
      <c r="AV6" s="72">
        <f t="shared" si="11"/>
        <v>0</v>
      </c>
      <c r="AW6" s="66">
        <v>8.3333333333333329E-2</v>
      </c>
      <c r="AX6" s="92">
        <v>0.125</v>
      </c>
      <c r="AY6" s="70">
        <f t="shared" si="12"/>
        <v>0</v>
      </c>
      <c r="AZ6" s="69">
        <f>SUM('5MinFraRetningB'!AZ29:AZ40)</f>
        <v>0</v>
      </c>
      <c r="BA6" s="69">
        <f>SUM('5MinFraRetningB'!BA29:BA40)</f>
        <v>0</v>
      </c>
      <c r="BB6" s="69">
        <f>SUM('5MinFraRetningB'!BB29:BB40)</f>
        <v>0</v>
      </c>
      <c r="BC6" s="70">
        <f t="shared" si="13"/>
        <v>0</v>
      </c>
      <c r="BD6" s="69">
        <f>SUM('5MinFraRetningB'!BD29:BD40)</f>
        <v>0</v>
      </c>
      <c r="BE6" s="69">
        <f>SUM('5MinFraRetningB'!BE29:BE40)</f>
        <v>0</v>
      </c>
      <c r="BF6" s="69">
        <f>SUM('5MinFraRetningB'!BF29:BF40)</f>
        <v>0</v>
      </c>
      <c r="BG6" s="70">
        <f t="shared" si="14"/>
        <v>0</v>
      </c>
      <c r="BH6" s="69">
        <f>SUM('5MinFraRetningB'!BH29:BH40)</f>
        <v>0</v>
      </c>
      <c r="BI6" s="69">
        <f>SUM('5MinFraRetningB'!BI29:BI40)</f>
        <v>0</v>
      </c>
      <c r="BJ6" s="69">
        <f>SUM('5MinFraRetningB'!BJ29:BJ40)</f>
        <v>0</v>
      </c>
      <c r="BK6" s="69">
        <f>SUM('5MinFraRetningB'!BK29:BK40)</f>
        <v>0</v>
      </c>
      <c r="BL6" s="72">
        <f t="shared" si="15"/>
        <v>0</v>
      </c>
      <c r="BM6" s="66">
        <v>8.3333333333333329E-2</v>
      </c>
      <c r="BN6" s="92">
        <v>0.125</v>
      </c>
      <c r="BO6" s="70">
        <f t="shared" si="16"/>
        <v>0</v>
      </c>
      <c r="BP6" s="69">
        <f>SUM('5MinFraRetningB'!BP29:BP40)</f>
        <v>0</v>
      </c>
      <c r="BQ6" s="69">
        <f>SUM('5MinFraRetningB'!BQ29:BQ40)</f>
        <v>0</v>
      </c>
      <c r="BR6" s="69">
        <f>SUM('5MinFraRetningB'!BR29:BR40)</f>
        <v>0</v>
      </c>
      <c r="BS6" s="70">
        <f t="shared" si="17"/>
        <v>0</v>
      </c>
      <c r="BT6" s="69">
        <f>SUM('5MinFraRetningB'!BT29:BT40)</f>
        <v>0</v>
      </c>
      <c r="BU6" s="69">
        <f>SUM('5MinFraRetningB'!BU29:BU40)</f>
        <v>0</v>
      </c>
      <c r="BV6" s="69">
        <f>SUM('5MinFraRetningB'!BV29:BV40)</f>
        <v>0</v>
      </c>
      <c r="BW6" s="70">
        <f t="shared" si="18"/>
        <v>0</v>
      </c>
      <c r="BX6" s="69">
        <f>SUM('5MinFraRetningB'!BX29:BX40)</f>
        <v>0</v>
      </c>
      <c r="BY6" s="69">
        <f>SUM('5MinFraRetningB'!BY29:BY40)</f>
        <v>0</v>
      </c>
      <c r="BZ6" s="69">
        <f>SUM('5MinFraRetningB'!BZ29:BZ40)</f>
        <v>0</v>
      </c>
      <c r="CA6" s="69">
        <f>SUM('5MinFraRetningB'!CA29:CA40)</f>
        <v>0</v>
      </c>
      <c r="CB6" s="72">
        <f t="shared" si="19"/>
        <v>0</v>
      </c>
    </row>
    <row r="7" spans="1:80" ht="31.5" customHeight="1">
      <c r="A7" s="66">
        <v>0.125</v>
      </c>
      <c r="B7" s="92">
        <v>0.16666666666666699</v>
      </c>
      <c r="C7" s="70">
        <f t="shared" si="0"/>
        <v>0</v>
      </c>
      <c r="D7" s="69">
        <f>SUM('5MinFraRetningB'!D41:D52)</f>
        <v>0</v>
      </c>
      <c r="E7" s="69">
        <f>SUM('5MinFraRetningB'!E41:E52)</f>
        <v>0</v>
      </c>
      <c r="F7" s="69">
        <f>SUM('5MinFraRetningB'!F41:F52)</f>
        <v>0</v>
      </c>
      <c r="G7" s="70">
        <f t="shared" si="1"/>
        <v>0</v>
      </c>
      <c r="H7" s="69">
        <f>SUM('5MinFraRetningB'!H41:H52)</f>
        <v>0</v>
      </c>
      <c r="I7" s="69">
        <f>SUM('5MinFraRetningB'!I41:I52)</f>
        <v>0</v>
      </c>
      <c r="J7" s="69">
        <f>SUM('5MinFraRetningB'!J41:J52)</f>
        <v>0</v>
      </c>
      <c r="K7" s="70">
        <f t="shared" si="2"/>
        <v>0</v>
      </c>
      <c r="L7" s="69">
        <f>SUM('5MinFraRetningB'!L41:L52)</f>
        <v>0</v>
      </c>
      <c r="M7" s="69">
        <f>SUM('5MinFraRetningB'!M41:M52)</f>
        <v>0</v>
      </c>
      <c r="N7" s="69">
        <f>SUM('5MinFraRetningB'!N41:N52)</f>
        <v>0</v>
      </c>
      <c r="O7" s="69">
        <f>SUM('5MinFraRetningB'!O41:O52)</f>
        <v>0</v>
      </c>
      <c r="P7" s="72">
        <f t="shared" si="3"/>
        <v>0</v>
      </c>
      <c r="Q7" s="66">
        <v>0.125</v>
      </c>
      <c r="R7" s="92">
        <v>0.16666666666666699</v>
      </c>
      <c r="S7" s="70">
        <f t="shared" si="4"/>
        <v>0</v>
      </c>
      <c r="T7" s="69">
        <f>SUM('5MinFraRetningB'!T41:T52)</f>
        <v>0</v>
      </c>
      <c r="U7" s="69">
        <f>SUM('5MinFraRetningB'!U41:U52)</f>
        <v>0</v>
      </c>
      <c r="V7" s="69">
        <f>SUM('5MinFraRetningB'!V41:V52)</f>
        <v>0</v>
      </c>
      <c r="W7" s="70">
        <f t="shared" si="5"/>
        <v>0</v>
      </c>
      <c r="X7" s="69">
        <f>SUM('5MinFraRetningB'!X41:X52)</f>
        <v>0</v>
      </c>
      <c r="Y7" s="69">
        <f>SUM('5MinFraRetningB'!Y41:Y52)</f>
        <v>0</v>
      </c>
      <c r="Z7" s="69">
        <f>SUM('5MinFraRetningB'!Z41:Z52)</f>
        <v>0</v>
      </c>
      <c r="AA7" s="70">
        <f t="shared" si="6"/>
        <v>0</v>
      </c>
      <c r="AB7" s="69">
        <f>SUM('5MinFraRetningB'!AB41:AB52)</f>
        <v>0</v>
      </c>
      <c r="AC7" s="69">
        <f>SUM('5MinFraRetningB'!AC41:AC52)</f>
        <v>0</v>
      </c>
      <c r="AD7" s="69">
        <f>SUM('5MinFraRetningB'!AD41:AD52)</f>
        <v>0</v>
      </c>
      <c r="AE7" s="69">
        <f>SUM('5MinFraRetningB'!AE41:AE52)</f>
        <v>0</v>
      </c>
      <c r="AF7" s="72">
        <f t="shared" si="7"/>
        <v>0</v>
      </c>
      <c r="AG7" s="66">
        <v>0.125</v>
      </c>
      <c r="AH7" s="92">
        <v>0.16666666666666699</v>
      </c>
      <c r="AI7" s="70">
        <f t="shared" si="8"/>
        <v>0</v>
      </c>
      <c r="AJ7" s="69">
        <f>SUM('5MinFraRetningB'!AJ41:AJ52)</f>
        <v>0</v>
      </c>
      <c r="AK7" s="69">
        <f>SUM('5MinFraRetningB'!AK41:AK52)</f>
        <v>0</v>
      </c>
      <c r="AL7" s="69">
        <f>SUM('5MinFraRetningB'!AL41:AL52)</f>
        <v>0</v>
      </c>
      <c r="AM7" s="70">
        <f t="shared" si="9"/>
        <v>0</v>
      </c>
      <c r="AN7" s="69">
        <f>SUM('5MinFraRetningB'!AN41:AN52)</f>
        <v>0</v>
      </c>
      <c r="AO7" s="69">
        <f>SUM('5MinFraRetningB'!AO41:AO52)</f>
        <v>0</v>
      </c>
      <c r="AP7" s="69">
        <f>SUM('5MinFraRetningB'!AP41:AP52)</f>
        <v>0</v>
      </c>
      <c r="AQ7" s="70">
        <f t="shared" si="10"/>
        <v>0</v>
      </c>
      <c r="AR7" s="69">
        <f>SUM('5MinFraRetningB'!AR41:AR52)</f>
        <v>0</v>
      </c>
      <c r="AS7" s="69">
        <f>SUM('5MinFraRetningB'!AS41:AS52)</f>
        <v>0</v>
      </c>
      <c r="AT7" s="69">
        <f>SUM('5MinFraRetningB'!AT41:AT52)</f>
        <v>0</v>
      </c>
      <c r="AU7" s="69">
        <f>SUM('5MinFraRetningB'!AU41:AU52)</f>
        <v>0</v>
      </c>
      <c r="AV7" s="72">
        <f t="shared" si="11"/>
        <v>0</v>
      </c>
      <c r="AW7" s="66">
        <v>0.125</v>
      </c>
      <c r="AX7" s="92">
        <v>0.16666666666666699</v>
      </c>
      <c r="AY7" s="70">
        <f t="shared" si="12"/>
        <v>0</v>
      </c>
      <c r="AZ7" s="69">
        <f>SUM('5MinFraRetningB'!AZ41:AZ52)</f>
        <v>0</v>
      </c>
      <c r="BA7" s="69">
        <f>SUM('5MinFraRetningB'!BA41:BA52)</f>
        <v>0</v>
      </c>
      <c r="BB7" s="69">
        <f>SUM('5MinFraRetningB'!BB41:BB52)</f>
        <v>0</v>
      </c>
      <c r="BC7" s="70">
        <f t="shared" si="13"/>
        <v>0</v>
      </c>
      <c r="BD7" s="69">
        <f>SUM('5MinFraRetningB'!BD41:BD52)</f>
        <v>0</v>
      </c>
      <c r="BE7" s="69">
        <f>SUM('5MinFraRetningB'!BE41:BE52)</f>
        <v>0</v>
      </c>
      <c r="BF7" s="69">
        <f>SUM('5MinFraRetningB'!BF41:BF52)</f>
        <v>0</v>
      </c>
      <c r="BG7" s="70">
        <f t="shared" si="14"/>
        <v>0</v>
      </c>
      <c r="BH7" s="69">
        <f>SUM('5MinFraRetningB'!BH41:BH52)</f>
        <v>0</v>
      </c>
      <c r="BI7" s="69">
        <f>SUM('5MinFraRetningB'!BI41:BI52)</f>
        <v>0</v>
      </c>
      <c r="BJ7" s="69">
        <f>SUM('5MinFraRetningB'!BJ41:BJ52)</f>
        <v>0</v>
      </c>
      <c r="BK7" s="69">
        <f>SUM('5MinFraRetningB'!BK41:BK52)</f>
        <v>0</v>
      </c>
      <c r="BL7" s="72">
        <f t="shared" si="15"/>
        <v>0</v>
      </c>
      <c r="BM7" s="66">
        <v>0.125</v>
      </c>
      <c r="BN7" s="92">
        <v>0.16666666666666699</v>
      </c>
      <c r="BO7" s="70">
        <f t="shared" si="16"/>
        <v>0</v>
      </c>
      <c r="BP7" s="69">
        <f>SUM('5MinFraRetningB'!BP41:BP52)</f>
        <v>0</v>
      </c>
      <c r="BQ7" s="69">
        <f>SUM('5MinFraRetningB'!BQ41:BQ52)</f>
        <v>0</v>
      </c>
      <c r="BR7" s="69">
        <f>SUM('5MinFraRetningB'!BR41:BR52)</f>
        <v>0</v>
      </c>
      <c r="BS7" s="70">
        <f t="shared" si="17"/>
        <v>0</v>
      </c>
      <c r="BT7" s="69">
        <f>SUM('5MinFraRetningB'!BT41:BT52)</f>
        <v>0</v>
      </c>
      <c r="BU7" s="69">
        <f>SUM('5MinFraRetningB'!BU41:BU52)</f>
        <v>0</v>
      </c>
      <c r="BV7" s="69">
        <f>SUM('5MinFraRetningB'!BV41:BV52)</f>
        <v>0</v>
      </c>
      <c r="BW7" s="70">
        <f t="shared" si="18"/>
        <v>0</v>
      </c>
      <c r="BX7" s="69">
        <f>SUM('5MinFraRetningB'!BX41:BX52)</f>
        <v>0</v>
      </c>
      <c r="BY7" s="69">
        <f>SUM('5MinFraRetningB'!BY41:BY52)</f>
        <v>0</v>
      </c>
      <c r="BZ7" s="69">
        <f>SUM('5MinFraRetningB'!BZ41:BZ52)</f>
        <v>0</v>
      </c>
      <c r="CA7" s="69">
        <f>SUM('5MinFraRetningB'!CA41:CA52)</f>
        <v>0</v>
      </c>
      <c r="CB7" s="72">
        <f t="shared" si="19"/>
        <v>0</v>
      </c>
    </row>
    <row r="8" spans="1:80" ht="31.5" customHeight="1">
      <c r="A8" s="66">
        <v>0.16666666666666666</v>
      </c>
      <c r="B8" s="92">
        <v>0.20833333333333301</v>
      </c>
      <c r="C8" s="70">
        <f t="shared" si="0"/>
        <v>0</v>
      </c>
      <c r="D8" s="69">
        <f>SUM('5MinFraRetningB'!D53:D64)</f>
        <v>0</v>
      </c>
      <c r="E8" s="69">
        <f>SUM('5MinFraRetningB'!E53:E64)</f>
        <v>0</v>
      </c>
      <c r="F8" s="69">
        <f>SUM('5MinFraRetningB'!F53:F64)</f>
        <v>0</v>
      </c>
      <c r="G8" s="70">
        <f t="shared" si="1"/>
        <v>0</v>
      </c>
      <c r="H8" s="69">
        <f>SUM('5MinFraRetningB'!H53:H64)</f>
        <v>0</v>
      </c>
      <c r="I8" s="69">
        <f>SUM('5MinFraRetningB'!I53:I64)</f>
        <v>0</v>
      </c>
      <c r="J8" s="69">
        <f>SUM('5MinFraRetningB'!J53:J64)</f>
        <v>0</v>
      </c>
      <c r="K8" s="70">
        <f t="shared" si="2"/>
        <v>0</v>
      </c>
      <c r="L8" s="69">
        <f>SUM('5MinFraRetningB'!L53:L64)</f>
        <v>0</v>
      </c>
      <c r="M8" s="69">
        <f>SUM('5MinFraRetningB'!M53:M64)</f>
        <v>0</v>
      </c>
      <c r="N8" s="69">
        <f>SUM('5MinFraRetningB'!N53:N64)</f>
        <v>0</v>
      </c>
      <c r="O8" s="69">
        <f>SUM('5MinFraRetningB'!O53:O64)</f>
        <v>0</v>
      </c>
      <c r="P8" s="72">
        <f t="shared" si="3"/>
        <v>0</v>
      </c>
      <c r="Q8" s="66">
        <v>0.16666666666666666</v>
      </c>
      <c r="R8" s="92">
        <v>0.20833333333333301</v>
      </c>
      <c r="S8" s="70">
        <f t="shared" si="4"/>
        <v>0</v>
      </c>
      <c r="T8" s="69">
        <f>SUM('5MinFraRetningB'!T53:T64)</f>
        <v>0</v>
      </c>
      <c r="U8" s="69">
        <f>SUM('5MinFraRetningB'!U53:U64)</f>
        <v>0</v>
      </c>
      <c r="V8" s="69">
        <f>SUM('5MinFraRetningB'!V53:V64)</f>
        <v>0</v>
      </c>
      <c r="W8" s="70">
        <f t="shared" si="5"/>
        <v>0</v>
      </c>
      <c r="X8" s="69">
        <f>SUM('5MinFraRetningB'!X53:X64)</f>
        <v>0</v>
      </c>
      <c r="Y8" s="69">
        <f>SUM('5MinFraRetningB'!Y53:Y64)</f>
        <v>0</v>
      </c>
      <c r="Z8" s="69">
        <f>SUM('5MinFraRetningB'!Z53:Z64)</f>
        <v>0</v>
      </c>
      <c r="AA8" s="70">
        <f t="shared" si="6"/>
        <v>0</v>
      </c>
      <c r="AB8" s="69">
        <f>SUM('5MinFraRetningB'!AB53:AB64)</f>
        <v>0</v>
      </c>
      <c r="AC8" s="69">
        <f>SUM('5MinFraRetningB'!AC53:AC64)</f>
        <v>0</v>
      </c>
      <c r="AD8" s="69">
        <f>SUM('5MinFraRetningB'!AD53:AD64)</f>
        <v>0</v>
      </c>
      <c r="AE8" s="69">
        <f>SUM('5MinFraRetningB'!AE53:AE64)</f>
        <v>0</v>
      </c>
      <c r="AF8" s="72">
        <f t="shared" si="7"/>
        <v>0</v>
      </c>
      <c r="AG8" s="66">
        <v>0.16666666666666666</v>
      </c>
      <c r="AH8" s="92">
        <v>0.20833333333333301</v>
      </c>
      <c r="AI8" s="70">
        <f t="shared" si="8"/>
        <v>0</v>
      </c>
      <c r="AJ8" s="69">
        <f>SUM('5MinFraRetningB'!AJ53:AJ64)</f>
        <v>0</v>
      </c>
      <c r="AK8" s="69">
        <f>SUM('5MinFraRetningB'!AK53:AK64)</f>
        <v>0</v>
      </c>
      <c r="AL8" s="69">
        <f>SUM('5MinFraRetningB'!AL53:AL64)</f>
        <v>0</v>
      </c>
      <c r="AM8" s="70">
        <f t="shared" si="9"/>
        <v>0</v>
      </c>
      <c r="AN8" s="69">
        <f>SUM('5MinFraRetningB'!AN53:AN64)</f>
        <v>0</v>
      </c>
      <c r="AO8" s="69">
        <f>SUM('5MinFraRetningB'!AO53:AO64)</f>
        <v>0</v>
      </c>
      <c r="AP8" s="69">
        <f>SUM('5MinFraRetningB'!AP53:AP64)</f>
        <v>0</v>
      </c>
      <c r="AQ8" s="70">
        <f t="shared" si="10"/>
        <v>0</v>
      </c>
      <c r="AR8" s="69">
        <f>SUM('5MinFraRetningB'!AR53:AR64)</f>
        <v>0</v>
      </c>
      <c r="AS8" s="69">
        <f>SUM('5MinFraRetningB'!AS53:AS64)</f>
        <v>0</v>
      </c>
      <c r="AT8" s="69">
        <f>SUM('5MinFraRetningB'!AT53:AT64)</f>
        <v>0</v>
      </c>
      <c r="AU8" s="69">
        <f>SUM('5MinFraRetningB'!AU53:AU64)</f>
        <v>0</v>
      </c>
      <c r="AV8" s="72">
        <f t="shared" si="11"/>
        <v>0</v>
      </c>
      <c r="AW8" s="66">
        <v>0.16666666666666666</v>
      </c>
      <c r="AX8" s="92">
        <v>0.20833333333333301</v>
      </c>
      <c r="AY8" s="70">
        <f t="shared" si="12"/>
        <v>0</v>
      </c>
      <c r="AZ8" s="69">
        <f>SUM('5MinFraRetningB'!AZ53:AZ64)</f>
        <v>0</v>
      </c>
      <c r="BA8" s="69">
        <f>SUM('5MinFraRetningB'!BA53:BA64)</f>
        <v>0</v>
      </c>
      <c r="BB8" s="69">
        <f>SUM('5MinFraRetningB'!BB53:BB64)</f>
        <v>0</v>
      </c>
      <c r="BC8" s="70">
        <f t="shared" si="13"/>
        <v>0</v>
      </c>
      <c r="BD8" s="69">
        <f>SUM('5MinFraRetningB'!BD53:BD64)</f>
        <v>0</v>
      </c>
      <c r="BE8" s="69">
        <f>SUM('5MinFraRetningB'!BE53:BE64)</f>
        <v>0</v>
      </c>
      <c r="BF8" s="69">
        <f>SUM('5MinFraRetningB'!BF53:BF64)</f>
        <v>0</v>
      </c>
      <c r="BG8" s="70">
        <f t="shared" si="14"/>
        <v>0</v>
      </c>
      <c r="BH8" s="69">
        <f>SUM('5MinFraRetningB'!BH53:BH64)</f>
        <v>0</v>
      </c>
      <c r="BI8" s="69">
        <f>SUM('5MinFraRetningB'!BI53:BI64)</f>
        <v>0</v>
      </c>
      <c r="BJ8" s="69">
        <f>SUM('5MinFraRetningB'!BJ53:BJ64)</f>
        <v>0</v>
      </c>
      <c r="BK8" s="69">
        <f>SUM('5MinFraRetningB'!BK53:BK64)</f>
        <v>0</v>
      </c>
      <c r="BL8" s="72">
        <f t="shared" si="15"/>
        <v>0</v>
      </c>
      <c r="BM8" s="66">
        <v>0.16666666666666666</v>
      </c>
      <c r="BN8" s="92">
        <v>0.20833333333333301</v>
      </c>
      <c r="BO8" s="70">
        <f t="shared" si="16"/>
        <v>0</v>
      </c>
      <c r="BP8" s="69">
        <f>SUM('5MinFraRetningB'!BP53:BP64)</f>
        <v>0</v>
      </c>
      <c r="BQ8" s="69">
        <f>SUM('5MinFraRetningB'!BQ53:BQ64)</f>
        <v>0</v>
      </c>
      <c r="BR8" s="69">
        <f>SUM('5MinFraRetningB'!BR53:BR64)</f>
        <v>0</v>
      </c>
      <c r="BS8" s="70">
        <f t="shared" si="17"/>
        <v>0</v>
      </c>
      <c r="BT8" s="69">
        <f>SUM('5MinFraRetningB'!BT53:BT64)</f>
        <v>0</v>
      </c>
      <c r="BU8" s="69">
        <f>SUM('5MinFraRetningB'!BU53:BU64)</f>
        <v>0</v>
      </c>
      <c r="BV8" s="69">
        <f>SUM('5MinFraRetningB'!BV53:BV64)</f>
        <v>0</v>
      </c>
      <c r="BW8" s="70">
        <f t="shared" si="18"/>
        <v>0</v>
      </c>
      <c r="BX8" s="69">
        <f>SUM('5MinFraRetningB'!BX53:BX64)</f>
        <v>0</v>
      </c>
      <c r="BY8" s="69">
        <f>SUM('5MinFraRetningB'!BY53:BY64)</f>
        <v>0</v>
      </c>
      <c r="BZ8" s="69">
        <f>SUM('5MinFraRetningB'!BZ53:BZ64)</f>
        <v>0</v>
      </c>
      <c r="CA8" s="69">
        <f>SUM('5MinFraRetningB'!CA53:CA64)</f>
        <v>0</v>
      </c>
      <c r="CB8" s="72">
        <f t="shared" si="19"/>
        <v>0</v>
      </c>
    </row>
    <row r="9" spans="1:80" ht="32.25" customHeight="1">
      <c r="A9" s="66">
        <v>0.20833333333333334</v>
      </c>
      <c r="B9" s="92">
        <v>0.25</v>
      </c>
      <c r="C9" s="70">
        <f t="shared" si="0"/>
        <v>0</v>
      </c>
      <c r="D9" s="69">
        <f>SUM('5MinFraRetningB'!D65:D76)</f>
        <v>0</v>
      </c>
      <c r="E9" s="69">
        <f>SUM('5MinFraRetningB'!E65:E76)</f>
        <v>0</v>
      </c>
      <c r="F9" s="69">
        <f>SUM('5MinFraRetningB'!F65:F76)</f>
        <v>0</v>
      </c>
      <c r="G9" s="70">
        <f t="shared" si="1"/>
        <v>0</v>
      </c>
      <c r="H9" s="69">
        <f>SUM('5MinFraRetningB'!H65:H76)</f>
        <v>0</v>
      </c>
      <c r="I9" s="69">
        <f>SUM('5MinFraRetningB'!I65:I76)</f>
        <v>0</v>
      </c>
      <c r="J9" s="69">
        <f>SUM('5MinFraRetningB'!J65:J76)</f>
        <v>0</v>
      </c>
      <c r="K9" s="70">
        <f t="shared" si="2"/>
        <v>0</v>
      </c>
      <c r="L9" s="69">
        <f>SUM('5MinFraRetningB'!L65:L76)</f>
        <v>0</v>
      </c>
      <c r="M9" s="69">
        <f>SUM('5MinFraRetningB'!M65:M76)</f>
        <v>0</v>
      </c>
      <c r="N9" s="69">
        <f>SUM('5MinFraRetningB'!N65:N76)</f>
        <v>0</v>
      </c>
      <c r="O9" s="69">
        <f>SUM('5MinFraRetningB'!O65:O76)</f>
        <v>0</v>
      </c>
      <c r="P9" s="72">
        <f t="shared" si="3"/>
        <v>0</v>
      </c>
      <c r="Q9" s="66">
        <v>0.20833333333333334</v>
      </c>
      <c r="R9" s="92">
        <v>0.25</v>
      </c>
      <c r="S9" s="70">
        <f t="shared" si="4"/>
        <v>0</v>
      </c>
      <c r="T9" s="69">
        <f>SUM('5MinFraRetningB'!T65:T76)</f>
        <v>0</v>
      </c>
      <c r="U9" s="69">
        <f>SUM('5MinFraRetningB'!U65:U76)</f>
        <v>0</v>
      </c>
      <c r="V9" s="69">
        <f>SUM('5MinFraRetningB'!V65:V76)</f>
        <v>0</v>
      </c>
      <c r="W9" s="70">
        <f t="shared" si="5"/>
        <v>0</v>
      </c>
      <c r="X9" s="69">
        <f>SUM('5MinFraRetningB'!X65:X76)</f>
        <v>0</v>
      </c>
      <c r="Y9" s="69">
        <f>SUM('5MinFraRetningB'!Y65:Y76)</f>
        <v>0</v>
      </c>
      <c r="Z9" s="69">
        <f>SUM('5MinFraRetningB'!Z65:Z76)</f>
        <v>0</v>
      </c>
      <c r="AA9" s="70">
        <f t="shared" si="6"/>
        <v>0</v>
      </c>
      <c r="AB9" s="69">
        <f>SUM('5MinFraRetningB'!AB65:AB76)</f>
        <v>0</v>
      </c>
      <c r="AC9" s="69">
        <f>SUM('5MinFraRetningB'!AC65:AC76)</f>
        <v>0</v>
      </c>
      <c r="AD9" s="69">
        <f>SUM('5MinFraRetningB'!AD65:AD76)</f>
        <v>0</v>
      </c>
      <c r="AE9" s="69">
        <f>SUM('5MinFraRetningB'!AE65:AE76)</f>
        <v>0</v>
      </c>
      <c r="AF9" s="72">
        <f t="shared" si="7"/>
        <v>0</v>
      </c>
      <c r="AG9" s="66">
        <v>0.20833333333333334</v>
      </c>
      <c r="AH9" s="92">
        <v>0.25</v>
      </c>
      <c r="AI9" s="70">
        <f t="shared" si="8"/>
        <v>0</v>
      </c>
      <c r="AJ9" s="69">
        <f>SUM('5MinFraRetningB'!AJ65:AJ76)</f>
        <v>0</v>
      </c>
      <c r="AK9" s="69">
        <f>SUM('5MinFraRetningB'!AK65:AK76)</f>
        <v>0</v>
      </c>
      <c r="AL9" s="69">
        <f>SUM('5MinFraRetningB'!AL65:AL76)</f>
        <v>0</v>
      </c>
      <c r="AM9" s="70">
        <f t="shared" si="9"/>
        <v>0</v>
      </c>
      <c r="AN9" s="69">
        <f>SUM('5MinFraRetningB'!AN65:AN76)</f>
        <v>0</v>
      </c>
      <c r="AO9" s="69">
        <f>SUM('5MinFraRetningB'!AO65:AO76)</f>
        <v>0</v>
      </c>
      <c r="AP9" s="69">
        <f>SUM('5MinFraRetningB'!AP65:AP76)</f>
        <v>0</v>
      </c>
      <c r="AQ9" s="70">
        <f t="shared" si="10"/>
        <v>0</v>
      </c>
      <c r="AR9" s="69">
        <f>SUM('5MinFraRetningB'!AR65:AR76)</f>
        <v>0</v>
      </c>
      <c r="AS9" s="69">
        <f>SUM('5MinFraRetningB'!AS65:AS76)</f>
        <v>0</v>
      </c>
      <c r="AT9" s="69">
        <f>SUM('5MinFraRetningB'!AT65:AT76)</f>
        <v>0</v>
      </c>
      <c r="AU9" s="69">
        <f>SUM('5MinFraRetningB'!AU65:AU76)</f>
        <v>0</v>
      </c>
      <c r="AV9" s="72">
        <f t="shared" si="11"/>
        <v>0</v>
      </c>
      <c r="AW9" s="66">
        <v>0.20833333333333334</v>
      </c>
      <c r="AX9" s="92">
        <v>0.25</v>
      </c>
      <c r="AY9" s="70">
        <f t="shared" si="12"/>
        <v>0</v>
      </c>
      <c r="AZ9" s="69">
        <f>SUM('5MinFraRetningB'!AZ65:AZ76)</f>
        <v>0</v>
      </c>
      <c r="BA9" s="69">
        <f>SUM('5MinFraRetningB'!BA65:BA76)</f>
        <v>0</v>
      </c>
      <c r="BB9" s="69">
        <f>SUM('5MinFraRetningB'!BB65:BB76)</f>
        <v>0</v>
      </c>
      <c r="BC9" s="70">
        <f t="shared" si="13"/>
        <v>0</v>
      </c>
      <c r="BD9" s="69">
        <f>SUM('5MinFraRetningB'!BD65:BD76)</f>
        <v>0</v>
      </c>
      <c r="BE9" s="69">
        <f>SUM('5MinFraRetningB'!BE65:BE76)</f>
        <v>0</v>
      </c>
      <c r="BF9" s="69">
        <f>SUM('5MinFraRetningB'!BF65:BF76)</f>
        <v>0</v>
      </c>
      <c r="BG9" s="70">
        <f t="shared" si="14"/>
        <v>0</v>
      </c>
      <c r="BH9" s="69">
        <f>SUM('5MinFraRetningB'!BH65:BH76)</f>
        <v>0</v>
      </c>
      <c r="BI9" s="69">
        <f>SUM('5MinFraRetningB'!BI65:BI76)</f>
        <v>0</v>
      </c>
      <c r="BJ9" s="69">
        <f>SUM('5MinFraRetningB'!BJ65:BJ76)</f>
        <v>0</v>
      </c>
      <c r="BK9" s="69">
        <f>SUM('5MinFraRetningB'!BK65:BK76)</f>
        <v>0</v>
      </c>
      <c r="BL9" s="72">
        <f t="shared" si="15"/>
        <v>0</v>
      </c>
      <c r="BM9" s="66">
        <v>0.20833333333333334</v>
      </c>
      <c r="BN9" s="92">
        <v>0.25</v>
      </c>
      <c r="BO9" s="70">
        <f t="shared" si="16"/>
        <v>0</v>
      </c>
      <c r="BP9" s="69">
        <f>SUM('5MinFraRetningB'!BP65:BP76)</f>
        <v>0</v>
      </c>
      <c r="BQ9" s="69">
        <f>SUM('5MinFraRetningB'!BQ65:BQ76)</f>
        <v>0</v>
      </c>
      <c r="BR9" s="69">
        <f>SUM('5MinFraRetningB'!BR65:BR76)</f>
        <v>0</v>
      </c>
      <c r="BS9" s="70">
        <f t="shared" si="17"/>
        <v>0</v>
      </c>
      <c r="BT9" s="69">
        <f>SUM('5MinFraRetningB'!BT65:BT76)</f>
        <v>0</v>
      </c>
      <c r="BU9" s="69">
        <f>SUM('5MinFraRetningB'!BU65:BU76)</f>
        <v>0</v>
      </c>
      <c r="BV9" s="69">
        <f>SUM('5MinFraRetningB'!BV65:BV76)</f>
        <v>0</v>
      </c>
      <c r="BW9" s="70">
        <f t="shared" si="18"/>
        <v>0</v>
      </c>
      <c r="BX9" s="69">
        <f>SUM('5MinFraRetningB'!BX65:BX76)</f>
        <v>0</v>
      </c>
      <c r="BY9" s="69">
        <f>SUM('5MinFraRetningB'!BY65:BY76)</f>
        <v>0</v>
      </c>
      <c r="BZ9" s="69">
        <f>SUM('5MinFraRetningB'!BZ65:BZ76)</f>
        <v>0</v>
      </c>
      <c r="CA9" s="69">
        <f>SUM('5MinFraRetningB'!CA65:CA76)</f>
        <v>0</v>
      </c>
      <c r="CB9" s="72">
        <f t="shared" si="19"/>
        <v>0</v>
      </c>
    </row>
    <row r="10" spans="1:80" ht="31.5" customHeight="1">
      <c r="A10" s="66">
        <v>0.25</v>
      </c>
      <c r="B10" s="92">
        <v>0.29166666666666702</v>
      </c>
      <c r="C10" s="70">
        <f t="shared" si="0"/>
        <v>0</v>
      </c>
      <c r="D10" s="69">
        <f>SUM('5MinFraRetningB'!D77:D88)</f>
        <v>0</v>
      </c>
      <c r="E10" s="69">
        <f>SUM('5MinFraRetningB'!E77:E88)</f>
        <v>0</v>
      </c>
      <c r="F10" s="69">
        <f>SUM('5MinFraRetningB'!F77:F88)</f>
        <v>0</v>
      </c>
      <c r="G10" s="70">
        <f t="shared" si="1"/>
        <v>0</v>
      </c>
      <c r="H10" s="69">
        <f>SUM('5MinFraRetningB'!H77:H88)</f>
        <v>0</v>
      </c>
      <c r="I10" s="69">
        <f>SUM('5MinFraRetningB'!I77:I88)</f>
        <v>0</v>
      </c>
      <c r="J10" s="69">
        <f>SUM('5MinFraRetningB'!J77:J88)</f>
        <v>0</v>
      </c>
      <c r="K10" s="70">
        <f t="shared" si="2"/>
        <v>0</v>
      </c>
      <c r="L10" s="69">
        <f>SUM('5MinFraRetningB'!L77:L88)</f>
        <v>0</v>
      </c>
      <c r="M10" s="69">
        <f>SUM('5MinFraRetningB'!M77:M88)</f>
        <v>0</v>
      </c>
      <c r="N10" s="69">
        <f>SUM('5MinFraRetningB'!N77:N88)</f>
        <v>0</v>
      </c>
      <c r="O10" s="69">
        <f>SUM('5MinFraRetningB'!O77:O88)</f>
        <v>0</v>
      </c>
      <c r="P10" s="72">
        <f t="shared" si="3"/>
        <v>0</v>
      </c>
      <c r="Q10" s="66">
        <v>0.25</v>
      </c>
      <c r="R10" s="92">
        <v>0.29166666666666702</v>
      </c>
      <c r="S10" s="70">
        <f t="shared" si="4"/>
        <v>0</v>
      </c>
      <c r="T10" s="69">
        <f>SUM('5MinFraRetningB'!T77:T88)</f>
        <v>0</v>
      </c>
      <c r="U10" s="69">
        <f>SUM('5MinFraRetningB'!U77:U88)</f>
        <v>0</v>
      </c>
      <c r="V10" s="69">
        <f>SUM('5MinFraRetningB'!V77:V88)</f>
        <v>0</v>
      </c>
      <c r="W10" s="70">
        <f t="shared" si="5"/>
        <v>0</v>
      </c>
      <c r="X10" s="69">
        <f>SUM('5MinFraRetningB'!X77:X88)</f>
        <v>0</v>
      </c>
      <c r="Y10" s="69">
        <f>SUM('5MinFraRetningB'!Y77:Y88)</f>
        <v>0</v>
      </c>
      <c r="Z10" s="69">
        <f>SUM('5MinFraRetningB'!Z77:Z88)</f>
        <v>0</v>
      </c>
      <c r="AA10" s="70">
        <f t="shared" si="6"/>
        <v>0</v>
      </c>
      <c r="AB10" s="69">
        <f>SUM('5MinFraRetningB'!AB77:AB88)</f>
        <v>0</v>
      </c>
      <c r="AC10" s="69">
        <f>SUM('5MinFraRetningB'!AC77:AC88)</f>
        <v>0</v>
      </c>
      <c r="AD10" s="69">
        <f>SUM('5MinFraRetningB'!AD77:AD88)</f>
        <v>0</v>
      </c>
      <c r="AE10" s="69">
        <f>SUM('5MinFraRetningB'!AE77:AE88)</f>
        <v>0</v>
      </c>
      <c r="AF10" s="72">
        <f t="shared" si="7"/>
        <v>0</v>
      </c>
      <c r="AG10" s="66">
        <v>0.25</v>
      </c>
      <c r="AH10" s="92">
        <v>0.29166666666666702</v>
      </c>
      <c r="AI10" s="70">
        <f t="shared" si="8"/>
        <v>0</v>
      </c>
      <c r="AJ10" s="69">
        <f>SUM('5MinFraRetningB'!AJ77:AJ88)</f>
        <v>0</v>
      </c>
      <c r="AK10" s="69">
        <f>SUM('5MinFraRetningB'!AK77:AK88)</f>
        <v>0</v>
      </c>
      <c r="AL10" s="69">
        <f>SUM('5MinFraRetningB'!AL77:AL88)</f>
        <v>0</v>
      </c>
      <c r="AM10" s="70">
        <f t="shared" si="9"/>
        <v>0</v>
      </c>
      <c r="AN10" s="69">
        <f>SUM('5MinFraRetningB'!AN77:AN88)</f>
        <v>0</v>
      </c>
      <c r="AO10" s="69">
        <f>SUM('5MinFraRetningB'!AO77:AO88)</f>
        <v>0</v>
      </c>
      <c r="AP10" s="69">
        <f>SUM('5MinFraRetningB'!AP77:AP88)</f>
        <v>0</v>
      </c>
      <c r="AQ10" s="70">
        <f t="shared" si="10"/>
        <v>0</v>
      </c>
      <c r="AR10" s="69">
        <f>SUM('5MinFraRetningB'!AR77:AR88)</f>
        <v>0</v>
      </c>
      <c r="AS10" s="69">
        <f>SUM('5MinFraRetningB'!AS77:AS88)</f>
        <v>0</v>
      </c>
      <c r="AT10" s="69">
        <f>SUM('5MinFraRetningB'!AT77:AT88)</f>
        <v>0</v>
      </c>
      <c r="AU10" s="69">
        <f>SUM('5MinFraRetningB'!AU77:AU88)</f>
        <v>0</v>
      </c>
      <c r="AV10" s="72">
        <f t="shared" si="11"/>
        <v>0</v>
      </c>
      <c r="AW10" s="66">
        <v>0.25</v>
      </c>
      <c r="AX10" s="92">
        <v>0.29166666666666702</v>
      </c>
      <c r="AY10" s="70">
        <f t="shared" si="12"/>
        <v>0</v>
      </c>
      <c r="AZ10" s="69">
        <f>SUM('5MinFraRetningB'!AZ77:AZ88)</f>
        <v>0</v>
      </c>
      <c r="BA10" s="69">
        <f>SUM('5MinFraRetningB'!BA77:BA88)</f>
        <v>0</v>
      </c>
      <c r="BB10" s="69">
        <f>SUM('5MinFraRetningB'!BB77:BB88)</f>
        <v>0</v>
      </c>
      <c r="BC10" s="70">
        <f t="shared" si="13"/>
        <v>0</v>
      </c>
      <c r="BD10" s="69">
        <f>SUM('5MinFraRetningB'!BD77:BD88)</f>
        <v>0</v>
      </c>
      <c r="BE10" s="69">
        <f>SUM('5MinFraRetningB'!BE77:BE88)</f>
        <v>0</v>
      </c>
      <c r="BF10" s="69">
        <f>SUM('5MinFraRetningB'!BF77:BF88)</f>
        <v>0</v>
      </c>
      <c r="BG10" s="70">
        <f t="shared" si="14"/>
        <v>0</v>
      </c>
      <c r="BH10" s="69">
        <f>SUM('5MinFraRetningB'!BH77:BH88)</f>
        <v>0</v>
      </c>
      <c r="BI10" s="69">
        <f>SUM('5MinFraRetningB'!BI77:BI88)</f>
        <v>0</v>
      </c>
      <c r="BJ10" s="69">
        <f>SUM('5MinFraRetningB'!BJ77:BJ88)</f>
        <v>0</v>
      </c>
      <c r="BK10" s="69">
        <f>SUM('5MinFraRetningB'!BK77:BK88)</f>
        <v>0</v>
      </c>
      <c r="BL10" s="72">
        <f t="shared" si="15"/>
        <v>0</v>
      </c>
      <c r="BM10" s="66">
        <v>0.25</v>
      </c>
      <c r="BN10" s="92">
        <v>0.29166666666666702</v>
      </c>
      <c r="BO10" s="70">
        <f t="shared" si="16"/>
        <v>0</v>
      </c>
      <c r="BP10" s="69">
        <f>SUM('5MinFraRetningB'!BP77:BP88)</f>
        <v>0</v>
      </c>
      <c r="BQ10" s="69">
        <f>SUM('5MinFraRetningB'!BQ77:BQ88)</f>
        <v>0</v>
      </c>
      <c r="BR10" s="69">
        <f>SUM('5MinFraRetningB'!BR77:BR88)</f>
        <v>0</v>
      </c>
      <c r="BS10" s="70">
        <f t="shared" si="17"/>
        <v>0</v>
      </c>
      <c r="BT10" s="69">
        <f>SUM('5MinFraRetningB'!BT77:BT88)</f>
        <v>0</v>
      </c>
      <c r="BU10" s="69">
        <f>SUM('5MinFraRetningB'!BU77:BU88)</f>
        <v>0</v>
      </c>
      <c r="BV10" s="69">
        <f>SUM('5MinFraRetningB'!BV77:BV88)</f>
        <v>0</v>
      </c>
      <c r="BW10" s="70">
        <f t="shared" si="18"/>
        <v>0</v>
      </c>
      <c r="BX10" s="69">
        <f>SUM('5MinFraRetningB'!BX77:BX88)</f>
        <v>0</v>
      </c>
      <c r="BY10" s="69">
        <f>SUM('5MinFraRetningB'!BY77:BY88)</f>
        <v>0</v>
      </c>
      <c r="BZ10" s="69">
        <f>SUM('5MinFraRetningB'!BZ77:BZ88)</f>
        <v>0</v>
      </c>
      <c r="CA10" s="69">
        <f>SUM('5MinFraRetningB'!CA77:CA88)</f>
        <v>0</v>
      </c>
      <c r="CB10" s="72">
        <f t="shared" si="19"/>
        <v>0</v>
      </c>
    </row>
    <row r="11" spans="1:80" ht="31.5" customHeight="1">
      <c r="A11" s="66">
        <v>0.29166666666666702</v>
      </c>
      <c r="B11" s="92">
        <v>0.33333333333333298</v>
      </c>
      <c r="C11" s="70">
        <f t="shared" si="0"/>
        <v>27</v>
      </c>
      <c r="D11" s="69">
        <f>SUM('5MinFraRetningB'!D89:D100)</f>
        <v>26</v>
      </c>
      <c r="E11" s="69">
        <f>SUM('5MinFraRetningB'!E89:E100)</f>
        <v>0</v>
      </c>
      <c r="F11" s="69">
        <f>SUM('5MinFraRetningB'!F89:F100)</f>
        <v>1</v>
      </c>
      <c r="G11" s="70">
        <f t="shared" si="1"/>
        <v>54</v>
      </c>
      <c r="H11" s="69">
        <f>SUM('5MinFraRetningB'!H89:H100)</f>
        <v>46</v>
      </c>
      <c r="I11" s="69">
        <f>SUM('5MinFraRetningB'!I89:I100)</f>
        <v>7</v>
      </c>
      <c r="J11" s="69">
        <f>SUM('5MinFraRetningB'!J89:J100)</f>
        <v>0</v>
      </c>
      <c r="K11" s="70">
        <f t="shared" si="2"/>
        <v>53</v>
      </c>
      <c r="L11" s="69">
        <f>SUM('5MinFraRetningB'!L89:L100)</f>
        <v>1</v>
      </c>
      <c r="M11" s="69">
        <f>SUM('5MinFraRetningB'!M89:M100)</f>
        <v>0</v>
      </c>
      <c r="N11" s="69">
        <f>SUM('5MinFraRetningB'!N89:N100)</f>
        <v>0</v>
      </c>
      <c r="O11" s="69">
        <f>SUM('5MinFraRetningB'!O89:O100)</f>
        <v>0</v>
      </c>
      <c r="P11" s="72">
        <f t="shared" si="3"/>
        <v>1</v>
      </c>
      <c r="Q11" s="66">
        <v>0.29166666666666702</v>
      </c>
      <c r="R11" s="92">
        <v>0.33333333333333298</v>
      </c>
      <c r="S11" s="70">
        <f t="shared" si="4"/>
        <v>1</v>
      </c>
      <c r="T11" s="69">
        <f>SUM('5MinFraRetningB'!T89:T100)</f>
        <v>1</v>
      </c>
      <c r="U11" s="69">
        <f>SUM('5MinFraRetningB'!U89:U100)</f>
        <v>0</v>
      </c>
      <c r="V11" s="69">
        <f>SUM('5MinFraRetningB'!V89:V100)</f>
        <v>0</v>
      </c>
      <c r="W11" s="70">
        <f t="shared" si="5"/>
        <v>3</v>
      </c>
      <c r="X11" s="69">
        <f>SUM('5MinFraRetningB'!X89:X100)</f>
        <v>3</v>
      </c>
      <c r="Y11" s="69">
        <f>SUM('5MinFraRetningB'!Y89:Y100)</f>
        <v>0</v>
      </c>
      <c r="Z11" s="69">
        <f>SUM('5MinFraRetningB'!Z89:Z100)</f>
        <v>0</v>
      </c>
      <c r="AA11" s="70">
        <f t="shared" si="6"/>
        <v>3</v>
      </c>
      <c r="AB11" s="69">
        <f>SUM('5MinFraRetningB'!AB89:AB100)</f>
        <v>0</v>
      </c>
      <c r="AC11" s="69">
        <f>SUM('5MinFraRetningB'!AC89:AC100)</f>
        <v>0</v>
      </c>
      <c r="AD11" s="69">
        <f>SUM('5MinFraRetningB'!AD89:AD100)</f>
        <v>0</v>
      </c>
      <c r="AE11" s="69">
        <f>SUM('5MinFraRetningB'!AE89:AE100)</f>
        <v>0</v>
      </c>
      <c r="AF11" s="72">
        <f t="shared" si="7"/>
        <v>0</v>
      </c>
      <c r="AG11" s="66">
        <v>0.29166666666666702</v>
      </c>
      <c r="AH11" s="92">
        <v>0.33333333333333298</v>
      </c>
      <c r="AI11" s="70">
        <f t="shared" si="8"/>
        <v>107</v>
      </c>
      <c r="AJ11" s="69">
        <f>SUM('5MinFraRetningB'!AJ89:AJ100)</f>
        <v>107</v>
      </c>
      <c r="AK11" s="69">
        <f>SUM('5MinFraRetningB'!AK89:AK100)</f>
        <v>0</v>
      </c>
      <c r="AL11" s="69">
        <f>SUM('5MinFraRetningB'!AL89:AL100)</f>
        <v>0</v>
      </c>
      <c r="AM11" s="70">
        <f t="shared" si="9"/>
        <v>4</v>
      </c>
      <c r="AN11" s="69">
        <f>SUM('5MinFraRetningB'!AN89:AN100)</f>
        <v>4</v>
      </c>
      <c r="AO11" s="69">
        <f>SUM('5MinFraRetningB'!AO89:AO100)</f>
        <v>0</v>
      </c>
      <c r="AP11" s="69">
        <f>SUM('5MinFraRetningB'!AP89:AP100)</f>
        <v>0</v>
      </c>
      <c r="AQ11" s="70">
        <f t="shared" si="10"/>
        <v>4</v>
      </c>
      <c r="AR11" s="69">
        <f>SUM('5MinFraRetningB'!AR89:AR100)</f>
        <v>0</v>
      </c>
      <c r="AS11" s="69">
        <f>SUM('5MinFraRetningB'!AS89:AS100)</f>
        <v>0</v>
      </c>
      <c r="AT11" s="69">
        <f>SUM('5MinFraRetningB'!AT89:AT100)</f>
        <v>0</v>
      </c>
      <c r="AU11" s="69">
        <f>SUM('5MinFraRetningB'!AU89:AU100)</f>
        <v>0</v>
      </c>
      <c r="AV11" s="72">
        <f t="shared" si="11"/>
        <v>0</v>
      </c>
      <c r="AW11" s="66">
        <v>0.29166666666666702</v>
      </c>
      <c r="AX11" s="92">
        <v>0.33333333333333298</v>
      </c>
      <c r="AY11" s="70">
        <f t="shared" si="12"/>
        <v>0</v>
      </c>
      <c r="AZ11" s="69">
        <f>SUM('5MinFraRetningB'!AZ89:AZ100)</f>
        <v>0</v>
      </c>
      <c r="BA11" s="69">
        <f>SUM('5MinFraRetningB'!BA89:BA100)</f>
        <v>0</v>
      </c>
      <c r="BB11" s="69">
        <f>SUM('5MinFraRetningB'!BB89:BB100)</f>
        <v>0</v>
      </c>
      <c r="BC11" s="70">
        <f t="shared" si="13"/>
        <v>0</v>
      </c>
      <c r="BD11" s="69">
        <f>SUM('5MinFraRetningB'!BD89:BD100)</f>
        <v>0</v>
      </c>
      <c r="BE11" s="69">
        <f>SUM('5MinFraRetningB'!BE89:BE100)</f>
        <v>0</v>
      </c>
      <c r="BF11" s="69">
        <f>SUM('5MinFraRetningB'!BF89:BF100)</f>
        <v>0</v>
      </c>
      <c r="BG11" s="70">
        <f t="shared" si="14"/>
        <v>0</v>
      </c>
      <c r="BH11" s="69">
        <f>SUM('5MinFraRetningB'!BH89:BH100)</f>
        <v>0</v>
      </c>
      <c r="BI11" s="69">
        <f>SUM('5MinFraRetningB'!BI89:BI100)</f>
        <v>0</v>
      </c>
      <c r="BJ11" s="69">
        <f>SUM('5MinFraRetningB'!BJ89:BJ100)</f>
        <v>0</v>
      </c>
      <c r="BK11" s="69">
        <f>SUM('5MinFraRetningB'!BK89:BK100)</f>
        <v>0</v>
      </c>
      <c r="BL11" s="72">
        <f t="shared" si="15"/>
        <v>0</v>
      </c>
      <c r="BM11" s="66">
        <v>0.29166666666666702</v>
      </c>
      <c r="BN11" s="92">
        <v>0.33333333333333298</v>
      </c>
      <c r="BO11" s="70">
        <f t="shared" si="16"/>
        <v>0</v>
      </c>
      <c r="BP11" s="69">
        <f>SUM('5MinFraRetningB'!BP89:BP100)</f>
        <v>0</v>
      </c>
      <c r="BQ11" s="69">
        <f>SUM('5MinFraRetningB'!BQ89:BQ100)</f>
        <v>0</v>
      </c>
      <c r="BR11" s="69">
        <f>SUM('5MinFraRetningB'!BR89:BR100)</f>
        <v>0</v>
      </c>
      <c r="BS11" s="70">
        <f t="shared" si="17"/>
        <v>0</v>
      </c>
      <c r="BT11" s="69">
        <f>SUM('5MinFraRetningB'!BT89:BT100)</f>
        <v>0</v>
      </c>
      <c r="BU11" s="69">
        <f>SUM('5MinFraRetningB'!BU89:BU100)</f>
        <v>0</v>
      </c>
      <c r="BV11" s="69">
        <f>SUM('5MinFraRetningB'!BV89:BV100)</f>
        <v>0</v>
      </c>
      <c r="BW11" s="70">
        <f t="shared" si="18"/>
        <v>0</v>
      </c>
      <c r="BX11" s="69">
        <f>SUM('5MinFraRetningB'!BX89:BX100)</f>
        <v>0</v>
      </c>
      <c r="BY11" s="69">
        <f>SUM('5MinFraRetningB'!BY89:BY100)</f>
        <v>0</v>
      </c>
      <c r="BZ11" s="69">
        <f>SUM('5MinFraRetningB'!BZ89:BZ100)</f>
        <v>0</v>
      </c>
      <c r="CA11" s="69">
        <f>SUM('5MinFraRetningB'!CA89:CA100)</f>
        <v>0</v>
      </c>
      <c r="CB11" s="72">
        <f t="shared" si="19"/>
        <v>0</v>
      </c>
    </row>
    <row r="12" spans="1:80" ht="31.5" customHeight="1">
      <c r="A12" s="66">
        <v>0.33333333333333298</v>
      </c>
      <c r="B12" s="92">
        <v>0.375</v>
      </c>
      <c r="C12" s="70">
        <f t="shared" si="0"/>
        <v>35</v>
      </c>
      <c r="D12" s="69">
        <f>SUM('5MinFraRetningB'!D101:D112)</f>
        <v>34</v>
      </c>
      <c r="E12" s="69">
        <f>SUM('5MinFraRetningB'!E101:E112)</f>
        <v>0</v>
      </c>
      <c r="F12" s="69">
        <f>SUM('5MinFraRetningB'!F101:F112)</f>
        <v>1</v>
      </c>
      <c r="G12" s="70">
        <f t="shared" si="1"/>
        <v>44</v>
      </c>
      <c r="H12" s="69">
        <f>SUM('5MinFraRetningB'!H101:H112)</f>
        <v>38</v>
      </c>
      <c r="I12" s="69">
        <f>SUM('5MinFraRetningB'!I101:I112)</f>
        <v>5</v>
      </c>
      <c r="J12" s="69">
        <f>SUM('5MinFraRetningB'!J101:J112)</f>
        <v>1</v>
      </c>
      <c r="K12" s="70">
        <f t="shared" si="2"/>
        <v>44</v>
      </c>
      <c r="L12" s="69">
        <f>SUM('5MinFraRetningB'!L101:L112)</f>
        <v>0</v>
      </c>
      <c r="M12" s="69">
        <f>SUM('5MinFraRetningB'!M101:M112)</f>
        <v>0</v>
      </c>
      <c r="N12" s="69">
        <f>SUM('5MinFraRetningB'!N101:N112)</f>
        <v>0</v>
      </c>
      <c r="O12" s="69">
        <f>SUM('5MinFraRetningB'!O101:O112)</f>
        <v>0</v>
      </c>
      <c r="P12" s="72">
        <f t="shared" si="3"/>
        <v>0</v>
      </c>
      <c r="Q12" s="66">
        <v>0.33333333333333298</v>
      </c>
      <c r="R12" s="92">
        <v>0.375</v>
      </c>
      <c r="S12" s="70">
        <f t="shared" si="4"/>
        <v>1</v>
      </c>
      <c r="T12" s="69">
        <f>SUM('5MinFraRetningB'!T101:T112)</f>
        <v>1</v>
      </c>
      <c r="U12" s="69">
        <f>SUM('5MinFraRetningB'!U101:U112)</f>
        <v>0</v>
      </c>
      <c r="V12" s="69">
        <f>SUM('5MinFraRetningB'!V101:V112)</f>
        <v>0</v>
      </c>
      <c r="W12" s="70">
        <f t="shared" si="5"/>
        <v>1</v>
      </c>
      <c r="X12" s="69">
        <f>SUM('5MinFraRetningB'!X101:X112)</f>
        <v>1</v>
      </c>
      <c r="Y12" s="69">
        <f>SUM('5MinFraRetningB'!Y101:Y112)</f>
        <v>0</v>
      </c>
      <c r="Z12" s="69">
        <f>SUM('5MinFraRetningB'!Z101:Z112)</f>
        <v>0</v>
      </c>
      <c r="AA12" s="70">
        <f t="shared" si="6"/>
        <v>1</v>
      </c>
      <c r="AB12" s="69">
        <f>SUM('5MinFraRetningB'!AB101:AB112)</f>
        <v>0</v>
      </c>
      <c r="AC12" s="69">
        <f>SUM('5MinFraRetningB'!AC101:AC112)</f>
        <v>0</v>
      </c>
      <c r="AD12" s="69">
        <f>SUM('5MinFraRetningB'!AD101:AD112)</f>
        <v>0</v>
      </c>
      <c r="AE12" s="69">
        <f>SUM('5MinFraRetningB'!AE101:AE112)</f>
        <v>0</v>
      </c>
      <c r="AF12" s="72">
        <f t="shared" si="7"/>
        <v>0</v>
      </c>
      <c r="AG12" s="66">
        <v>0.33333333333333298</v>
      </c>
      <c r="AH12" s="92">
        <v>0.375</v>
      </c>
      <c r="AI12" s="70">
        <f t="shared" si="8"/>
        <v>111</v>
      </c>
      <c r="AJ12" s="69">
        <f>SUM('5MinFraRetningB'!AJ101:AJ112)</f>
        <v>107</v>
      </c>
      <c r="AK12" s="69">
        <f>SUM('5MinFraRetningB'!AK101:AK112)</f>
        <v>4</v>
      </c>
      <c r="AL12" s="69">
        <f>SUM('5MinFraRetningB'!AL101:AL112)</f>
        <v>0</v>
      </c>
      <c r="AM12" s="70">
        <f t="shared" si="9"/>
        <v>4</v>
      </c>
      <c r="AN12" s="69">
        <f>SUM('5MinFraRetningB'!AN101:AN112)</f>
        <v>3</v>
      </c>
      <c r="AO12" s="69">
        <f>SUM('5MinFraRetningB'!AO101:AO112)</f>
        <v>0</v>
      </c>
      <c r="AP12" s="69">
        <f>SUM('5MinFraRetningB'!AP101:AP112)</f>
        <v>0</v>
      </c>
      <c r="AQ12" s="70">
        <f t="shared" si="10"/>
        <v>3</v>
      </c>
      <c r="AR12" s="69">
        <f>SUM('5MinFraRetningB'!AR101:AR112)</f>
        <v>0</v>
      </c>
      <c r="AS12" s="69">
        <f>SUM('5MinFraRetningB'!AS101:AS112)</f>
        <v>1</v>
      </c>
      <c r="AT12" s="69">
        <f>SUM('5MinFraRetningB'!AT101:AT112)</f>
        <v>0</v>
      </c>
      <c r="AU12" s="69">
        <f>SUM('5MinFraRetningB'!AU101:AU112)</f>
        <v>0</v>
      </c>
      <c r="AV12" s="72">
        <f t="shared" si="11"/>
        <v>1</v>
      </c>
      <c r="AW12" s="66">
        <v>0.33333333333333298</v>
      </c>
      <c r="AX12" s="92">
        <v>0.375</v>
      </c>
      <c r="AY12" s="70">
        <f t="shared" si="12"/>
        <v>0</v>
      </c>
      <c r="AZ12" s="69">
        <f>SUM('5MinFraRetningB'!AZ101:AZ112)</f>
        <v>0</v>
      </c>
      <c r="BA12" s="69">
        <f>SUM('5MinFraRetningB'!BA101:BA112)</f>
        <v>0</v>
      </c>
      <c r="BB12" s="69">
        <f>SUM('5MinFraRetningB'!BB101:BB112)</f>
        <v>0</v>
      </c>
      <c r="BC12" s="70">
        <f t="shared" si="13"/>
        <v>0</v>
      </c>
      <c r="BD12" s="69">
        <f>SUM('5MinFraRetningB'!BD101:BD112)</f>
        <v>0</v>
      </c>
      <c r="BE12" s="69">
        <f>SUM('5MinFraRetningB'!BE101:BE112)</f>
        <v>0</v>
      </c>
      <c r="BF12" s="69">
        <f>SUM('5MinFraRetningB'!BF101:BF112)</f>
        <v>0</v>
      </c>
      <c r="BG12" s="70">
        <f t="shared" si="14"/>
        <v>0</v>
      </c>
      <c r="BH12" s="69">
        <f>SUM('5MinFraRetningB'!BH101:BH112)</f>
        <v>0</v>
      </c>
      <c r="BI12" s="69">
        <f>SUM('5MinFraRetningB'!BI101:BI112)</f>
        <v>0</v>
      </c>
      <c r="BJ12" s="69">
        <f>SUM('5MinFraRetningB'!BJ101:BJ112)</f>
        <v>0</v>
      </c>
      <c r="BK12" s="69">
        <f>SUM('5MinFraRetningB'!BK101:BK112)</f>
        <v>0</v>
      </c>
      <c r="BL12" s="72">
        <f t="shared" si="15"/>
        <v>0</v>
      </c>
      <c r="BM12" s="66">
        <v>0.33333333333333298</v>
      </c>
      <c r="BN12" s="92">
        <v>0.375</v>
      </c>
      <c r="BO12" s="70">
        <f t="shared" si="16"/>
        <v>0</v>
      </c>
      <c r="BP12" s="69">
        <f>SUM('5MinFraRetningB'!BP101:BP112)</f>
        <v>0</v>
      </c>
      <c r="BQ12" s="69">
        <f>SUM('5MinFraRetningB'!BQ101:BQ112)</f>
        <v>0</v>
      </c>
      <c r="BR12" s="69">
        <f>SUM('5MinFraRetningB'!BR101:BR112)</f>
        <v>0</v>
      </c>
      <c r="BS12" s="70">
        <f t="shared" si="17"/>
        <v>0</v>
      </c>
      <c r="BT12" s="69">
        <f>SUM('5MinFraRetningB'!BT101:BT112)</f>
        <v>0</v>
      </c>
      <c r="BU12" s="69">
        <f>SUM('5MinFraRetningB'!BU101:BU112)</f>
        <v>0</v>
      </c>
      <c r="BV12" s="69">
        <f>SUM('5MinFraRetningB'!BV101:BV112)</f>
        <v>0</v>
      </c>
      <c r="BW12" s="70">
        <f t="shared" si="18"/>
        <v>0</v>
      </c>
      <c r="BX12" s="69">
        <f>SUM('5MinFraRetningB'!BX101:BX112)</f>
        <v>0</v>
      </c>
      <c r="BY12" s="69">
        <f>SUM('5MinFraRetningB'!BY101:BY112)</f>
        <v>0</v>
      </c>
      <c r="BZ12" s="69">
        <f>SUM('5MinFraRetningB'!BZ101:BZ112)</f>
        <v>0</v>
      </c>
      <c r="CA12" s="69">
        <f>SUM('5MinFraRetningB'!CA101:CA112)</f>
        <v>0</v>
      </c>
      <c r="CB12" s="72">
        <f t="shared" si="19"/>
        <v>0</v>
      </c>
    </row>
    <row r="13" spans="1:80" ht="31.5" customHeight="1">
      <c r="A13" s="66">
        <v>0.375000000000001</v>
      </c>
      <c r="B13" s="92">
        <v>0.41666666666666602</v>
      </c>
      <c r="C13" s="70">
        <f t="shared" si="0"/>
        <v>0</v>
      </c>
      <c r="D13" s="69">
        <f>SUM('5MinFraRetningB'!D113:D124)</f>
        <v>0</v>
      </c>
      <c r="E13" s="69">
        <f>SUM('5MinFraRetningB'!E113:E124)</f>
        <v>0</v>
      </c>
      <c r="F13" s="69">
        <f>SUM('5MinFraRetningB'!F113:F124)</f>
        <v>0</v>
      </c>
      <c r="G13" s="70">
        <f t="shared" si="1"/>
        <v>0</v>
      </c>
      <c r="H13" s="69">
        <f>SUM('5MinFraRetningB'!H113:H124)</f>
        <v>0</v>
      </c>
      <c r="I13" s="69">
        <f>SUM('5MinFraRetningB'!I113:I124)</f>
        <v>0</v>
      </c>
      <c r="J13" s="69">
        <f>SUM('5MinFraRetningB'!J113:J124)</f>
        <v>0</v>
      </c>
      <c r="K13" s="70">
        <f t="shared" si="2"/>
        <v>0</v>
      </c>
      <c r="L13" s="69">
        <f>SUM('5MinFraRetningB'!L113:L124)</f>
        <v>0</v>
      </c>
      <c r="M13" s="69">
        <f>SUM('5MinFraRetningB'!M113:M124)</f>
        <v>0</v>
      </c>
      <c r="N13" s="69">
        <f>SUM('5MinFraRetningB'!N113:N124)</f>
        <v>0</v>
      </c>
      <c r="O13" s="69">
        <f>SUM('5MinFraRetningB'!O113:O124)</f>
        <v>0</v>
      </c>
      <c r="P13" s="72">
        <f t="shared" si="3"/>
        <v>0</v>
      </c>
      <c r="Q13" s="66">
        <v>0.375000000000001</v>
      </c>
      <c r="R13" s="92">
        <v>0.41666666666666602</v>
      </c>
      <c r="S13" s="70">
        <f t="shared" si="4"/>
        <v>0</v>
      </c>
      <c r="T13" s="69">
        <f>SUM('5MinFraRetningB'!T113:T124)</f>
        <v>0</v>
      </c>
      <c r="U13" s="69">
        <f>SUM('5MinFraRetningB'!U113:U124)</f>
        <v>0</v>
      </c>
      <c r="V13" s="69">
        <f>SUM('5MinFraRetningB'!V113:V124)</f>
        <v>0</v>
      </c>
      <c r="W13" s="70">
        <f t="shared" si="5"/>
        <v>0</v>
      </c>
      <c r="X13" s="69">
        <f>SUM('5MinFraRetningB'!X113:X124)</f>
        <v>0</v>
      </c>
      <c r="Y13" s="69">
        <f>SUM('5MinFraRetningB'!Y113:Y124)</f>
        <v>0</v>
      </c>
      <c r="Z13" s="69">
        <f>SUM('5MinFraRetningB'!Z113:Z124)</f>
        <v>0</v>
      </c>
      <c r="AA13" s="70">
        <f t="shared" si="6"/>
        <v>0</v>
      </c>
      <c r="AB13" s="69">
        <f>SUM('5MinFraRetningB'!AB113:AB124)</f>
        <v>0</v>
      </c>
      <c r="AC13" s="69">
        <f>SUM('5MinFraRetningB'!AC113:AC124)</f>
        <v>0</v>
      </c>
      <c r="AD13" s="69">
        <f>SUM('5MinFraRetningB'!AD113:AD124)</f>
        <v>0</v>
      </c>
      <c r="AE13" s="69">
        <f>SUM('5MinFraRetningB'!AE113:AE124)</f>
        <v>0</v>
      </c>
      <c r="AF13" s="72">
        <f t="shared" si="7"/>
        <v>0</v>
      </c>
      <c r="AG13" s="66">
        <v>0.375000000000001</v>
      </c>
      <c r="AH13" s="92">
        <v>0.41666666666666602</v>
      </c>
      <c r="AI13" s="70">
        <f t="shared" si="8"/>
        <v>0</v>
      </c>
      <c r="AJ13" s="69">
        <f>SUM('5MinFraRetningB'!AJ113:AJ124)</f>
        <v>0</v>
      </c>
      <c r="AK13" s="69">
        <f>SUM('5MinFraRetningB'!AK113:AK124)</f>
        <v>0</v>
      </c>
      <c r="AL13" s="69">
        <f>SUM('5MinFraRetningB'!AL113:AL124)</f>
        <v>0</v>
      </c>
      <c r="AM13" s="70">
        <f t="shared" si="9"/>
        <v>0</v>
      </c>
      <c r="AN13" s="69">
        <f>SUM('5MinFraRetningB'!AN113:AN124)</f>
        <v>0</v>
      </c>
      <c r="AO13" s="69">
        <f>SUM('5MinFraRetningB'!AO113:AO124)</f>
        <v>0</v>
      </c>
      <c r="AP13" s="69">
        <f>SUM('5MinFraRetningB'!AP113:AP124)</f>
        <v>0</v>
      </c>
      <c r="AQ13" s="70">
        <f t="shared" si="10"/>
        <v>0</v>
      </c>
      <c r="AR13" s="69">
        <f>SUM('5MinFraRetningB'!AR113:AR124)</f>
        <v>0</v>
      </c>
      <c r="AS13" s="69">
        <f>SUM('5MinFraRetningB'!AS113:AS124)</f>
        <v>0</v>
      </c>
      <c r="AT13" s="69">
        <f>SUM('5MinFraRetningB'!AT113:AT124)</f>
        <v>0</v>
      </c>
      <c r="AU13" s="69">
        <f>SUM('5MinFraRetningB'!AU113:AU124)</f>
        <v>0</v>
      </c>
      <c r="AV13" s="72">
        <f t="shared" si="11"/>
        <v>0</v>
      </c>
      <c r="AW13" s="66">
        <v>0.375000000000001</v>
      </c>
      <c r="AX13" s="92">
        <v>0.41666666666666602</v>
      </c>
      <c r="AY13" s="70">
        <f t="shared" si="12"/>
        <v>0</v>
      </c>
      <c r="AZ13" s="69">
        <f>SUM('5MinFraRetningB'!AZ113:AZ124)</f>
        <v>0</v>
      </c>
      <c r="BA13" s="69">
        <f>SUM('5MinFraRetningB'!BA113:BA124)</f>
        <v>0</v>
      </c>
      <c r="BB13" s="69">
        <f>SUM('5MinFraRetningB'!BB113:BB124)</f>
        <v>0</v>
      </c>
      <c r="BC13" s="70">
        <f t="shared" si="13"/>
        <v>0</v>
      </c>
      <c r="BD13" s="69">
        <f>SUM('5MinFraRetningB'!BD113:BD124)</f>
        <v>0</v>
      </c>
      <c r="BE13" s="69">
        <f>SUM('5MinFraRetningB'!BE113:BE124)</f>
        <v>0</v>
      </c>
      <c r="BF13" s="69">
        <f>SUM('5MinFraRetningB'!BF113:BF124)</f>
        <v>0</v>
      </c>
      <c r="BG13" s="70">
        <f t="shared" si="14"/>
        <v>0</v>
      </c>
      <c r="BH13" s="69">
        <f>SUM('5MinFraRetningB'!BH113:BH124)</f>
        <v>0</v>
      </c>
      <c r="BI13" s="69">
        <f>SUM('5MinFraRetningB'!BI113:BI124)</f>
        <v>0</v>
      </c>
      <c r="BJ13" s="69">
        <f>SUM('5MinFraRetningB'!BJ113:BJ124)</f>
        <v>0</v>
      </c>
      <c r="BK13" s="69">
        <f>SUM('5MinFraRetningB'!BK113:BK124)</f>
        <v>0</v>
      </c>
      <c r="BL13" s="72">
        <f t="shared" si="15"/>
        <v>0</v>
      </c>
      <c r="BM13" s="66">
        <v>0.375000000000001</v>
      </c>
      <c r="BN13" s="92">
        <v>0.41666666666666602</v>
      </c>
      <c r="BO13" s="70">
        <f t="shared" si="16"/>
        <v>0</v>
      </c>
      <c r="BP13" s="69">
        <f>SUM('5MinFraRetningB'!BP113:BP124)</f>
        <v>0</v>
      </c>
      <c r="BQ13" s="69">
        <f>SUM('5MinFraRetningB'!BQ113:BQ124)</f>
        <v>0</v>
      </c>
      <c r="BR13" s="69">
        <f>SUM('5MinFraRetningB'!BR113:BR124)</f>
        <v>0</v>
      </c>
      <c r="BS13" s="70">
        <f t="shared" si="17"/>
        <v>0</v>
      </c>
      <c r="BT13" s="69">
        <f>SUM('5MinFraRetningB'!BT113:BT124)</f>
        <v>0</v>
      </c>
      <c r="BU13" s="69">
        <f>SUM('5MinFraRetningB'!BU113:BU124)</f>
        <v>0</v>
      </c>
      <c r="BV13" s="69">
        <f>SUM('5MinFraRetningB'!BV113:BV124)</f>
        <v>0</v>
      </c>
      <c r="BW13" s="70">
        <f t="shared" si="18"/>
        <v>0</v>
      </c>
      <c r="BX13" s="69">
        <f>SUM('5MinFraRetningB'!BX113:BX124)</f>
        <v>0</v>
      </c>
      <c r="BY13" s="69">
        <f>SUM('5MinFraRetningB'!BY113:BY124)</f>
        <v>0</v>
      </c>
      <c r="BZ13" s="69">
        <f>SUM('5MinFraRetningB'!BZ113:BZ124)</f>
        <v>0</v>
      </c>
      <c r="CA13" s="69">
        <f>SUM('5MinFraRetningB'!CA113:CA124)</f>
        <v>0</v>
      </c>
      <c r="CB13" s="72">
        <f t="shared" si="19"/>
        <v>0</v>
      </c>
    </row>
    <row r="14" spans="1:80" ht="31.5" customHeight="1">
      <c r="A14" s="66">
        <v>0.41666666666666802</v>
      </c>
      <c r="B14" s="92">
        <v>0.45833333333333298</v>
      </c>
      <c r="C14" s="70">
        <f t="shared" si="0"/>
        <v>0</v>
      </c>
      <c r="D14" s="69">
        <f>SUM('5MinFraRetningB'!D125:D136)</f>
        <v>0</v>
      </c>
      <c r="E14" s="69">
        <f>SUM('5MinFraRetningB'!E125:E136)</f>
        <v>0</v>
      </c>
      <c r="F14" s="69">
        <f>SUM('5MinFraRetningB'!F125:F136)</f>
        <v>0</v>
      </c>
      <c r="G14" s="70">
        <f t="shared" si="1"/>
        <v>0</v>
      </c>
      <c r="H14" s="69">
        <f>SUM('5MinFraRetningB'!H125:H136)</f>
        <v>0</v>
      </c>
      <c r="I14" s="69">
        <f>SUM('5MinFraRetningB'!I125:I136)</f>
        <v>0</v>
      </c>
      <c r="J14" s="69">
        <f>SUM('5MinFraRetningB'!J125:J136)</f>
        <v>0</v>
      </c>
      <c r="K14" s="70">
        <f t="shared" si="2"/>
        <v>0</v>
      </c>
      <c r="L14" s="69">
        <f>SUM('5MinFraRetningB'!L125:L136)</f>
        <v>0</v>
      </c>
      <c r="M14" s="69">
        <f>SUM('5MinFraRetningB'!M125:M136)</f>
        <v>0</v>
      </c>
      <c r="N14" s="69">
        <f>SUM('5MinFraRetningB'!N125:N136)</f>
        <v>0</v>
      </c>
      <c r="O14" s="69">
        <f>SUM('5MinFraRetningB'!O125:O136)</f>
        <v>0</v>
      </c>
      <c r="P14" s="72">
        <f t="shared" si="3"/>
        <v>0</v>
      </c>
      <c r="Q14" s="66">
        <v>0.41666666666666802</v>
      </c>
      <c r="R14" s="92">
        <v>0.45833333333333298</v>
      </c>
      <c r="S14" s="70">
        <f t="shared" si="4"/>
        <v>0</v>
      </c>
      <c r="T14" s="69">
        <f>SUM('5MinFraRetningB'!T125:T136)</f>
        <v>0</v>
      </c>
      <c r="U14" s="69">
        <f>SUM('5MinFraRetningB'!U125:U136)</f>
        <v>0</v>
      </c>
      <c r="V14" s="69">
        <f>SUM('5MinFraRetningB'!V125:V136)</f>
        <v>0</v>
      </c>
      <c r="W14" s="70">
        <f t="shared" si="5"/>
        <v>0</v>
      </c>
      <c r="X14" s="69">
        <f>SUM('5MinFraRetningB'!X125:X136)</f>
        <v>0</v>
      </c>
      <c r="Y14" s="69">
        <f>SUM('5MinFraRetningB'!Y125:Y136)</f>
        <v>0</v>
      </c>
      <c r="Z14" s="69">
        <f>SUM('5MinFraRetningB'!Z125:Z136)</f>
        <v>0</v>
      </c>
      <c r="AA14" s="70">
        <f t="shared" si="6"/>
        <v>0</v>
      </c>
      <c r="AB14" s="69">
        <f>SUM('5MinFraRetningB'!AB125:AB136)</f>
        <v>0</v>
      </c>
      <c r="AC14" s="69">
        <f>SUM('5MinFraRetningB'!AC125:AC136)</f>
        <v>0</v>
      </c>
      <c r="AD14" s="69">
        <f>SUM('5MinFraRetningB'!AD125:AD136)</f>
        <v>0</v>
      </c>
      <c r="AE14" s="69">
        <f>SUM('5MinFraRetningB'!AE125:AE136)</f>
        <v>0</v>
      </c>
      <c r="AF14" s="72">
        <f t="shared" si="7"/>
        <v>0</v>
      </c>
      <c r="AG14" s="66">
        <v>0.41666666666666802</v>
      </c>
      <c r="AH14" s="92">
        <v>0.45833333333333298</v>
      </c>
      <c r="AI14" s="70">
        <f t="shared" si="8"/>
        <v>0</v>
      </c>
      <c r="AJ14" s="69">
        <f>SUM('5MinFraRetningB'!AJ125:AJ136)</f>
        <v>0</v>
      </c>
      <c r="AK14" s="69">
        <f>SUM('5MinFraRetningB'!AK125:AK136)</f>
        <v>0</v>
      </c>
      <c r="AL14" s="69">
        <f>SUM('5MinFraRetningB'!AL125:AL136)</f>
        <v>0</v>
      </c>
      <c r="AM14" s="70">
        <f t="shared" si="9"/>
        <v>0</v>
      </c>
      <c r="AN14" s="69">
        <f>SUM('5MinFraRetningB'!AN125:AN136)</f>
        <v>0</v>
      </c>
      <c r="AO14" s="69">
        <f>SUM('5MinFraRetningB'!AO125:AO136)</f>
        <v>0</v>
      </c>
      <c r="AP14" s="69">
        <f>SUM('5MinFraRetningB'!AP125:AP136)</f>
        <v>0</v>
      </c>
      <c r="AQ14" s="70">
        <f t="shared" si="10"/>
        <v>0</v>
      </c>
      <c r="AR14" s="69">
        <f>SUM('5MinFraRetningB'!AR125:AR136)</f>
        <v>0</v>
      </c>
      <c r="AS14" s="69">
        <f>SUM('5MinFraRetningB'!AS125:AS136)</f>
        <v>0</v>
      </c>
      <c r="AT14" s="69">
        <f>SUM('5MinFraRetningB'!AT125:AT136)</f>
        <v>0</v>
      </c>
      <c r="AU14" s="69">
        <f>SUM('5MinFraRetningB'!AU125:AU136)</f>
        <v>0</v>
      </c>
      <c r="AV14" s="72">
        <f t="shared" si="11"/>
        <v>0</v>
      </c>
      <c r="AW14" s="66">
        <v>0.41666666666666802</v>
      </c>
      <c r="AX14" s="92">
        <v>0.45833333333333298</v>
      </c>
      <c r="AY14" s="70">
        <f t="shared" si="12"/>
        <v>0</v>
      </c>
      <c r="AZ14" s="69">
        <f>SUM('5MinFraRetningB'!AZ125:AZ136)</f>
        <v>0</v>
      </c>
      <c r="BA14" s="69">
        <f>SUM('5MinFraRetningB'!BA125:BA136)</f>
        <v>0</v>
      </c>
      <c r="BB14" s="69">
        <f>SUM('5MinFraRetningB'!BB125:BB136)</f>
        <v>0</v>
      </c>
      <c r="BC14" s="70">
        <f t="shared" si="13"/>
        <v>0</v>
      </c>
      <c r="BD14" s="69">
        <f>SUM('5MinFraRetningB'!BD125:BD136)</f>
        <v>0</v>
      </c>
      <c r="BE14" s="69">
        <f>SUM('5MinFraRetningB'!BE125:BE136)</f>
        <v>0</v>
      </c>
      <c r="BF14" s="69">
        <f>SUM('5MinFraRetningB'!BF125:BF136)</f>
        <v>0</v>
      </c>
      <c r="BG14" s="70">
        <f t="shared" si="14"/>
        <v>0</v>
      </c>
      <c r="BH14" s="69">
        <f>SUM('5MinFraRetningB'!BH125:BH136)</f>
        <v>0</v>
      </c>
      <c r="BI14" s="69">
        <f>SUM('5MinFraRetningB'!BI125:BI136)</f>
        <v>0</v>
      </c>
      <c r="BJ14" s="69">
        <f>SUM('5MinFraRetningB'!BJ125:BJ136)</f>
        <v>0</v>
      </c>
      <c r="BK14" s="69">
        <f>SUM('5MinFraRetningB'!BK125:BK136)</f>
        <v>0</v>
      </c>
      <c r="BL14" s="72">
        <f t="shared" si="15"/>
        <v>0</v>
      </c>
      <c r="BM14" s="66">
        <v>0.41666666666666802</v>
      </c>
      <c r="BN14" s="92">
        <v>0.45833333333333298</v>
      </c>
      <c r="BO14" s="70">
        <f t="shared" si="16"/>
        <v>0</v>
      </c>
      <c r="BP14" s="69">
        <f>SUM('5MinFraRetningB'!BP125:BP136)</f>
        <v>0</v>
      </c>
      <c r="BQ14" s="69">
        <f>SUM('5MinFraRetningB'!BQ125:BQ136)</f>
        <v>0</v>
      </c>
      <c r="BR14" s="69">
        <f>SUM('5MinFraRetningB'!BR125:BR136)</f>
        <v>0</v>
      </c>
      <c r="BS14" s="70">
        <f t="shared" si="17"/>
        <v>0</v>
      </c>
      <c r="BT14" s="69">
        <f>SUM('5MinFraRetningB'!BT125:BT136)</f>
        <v>0</v>
      </c>
      <c r="BU14" s="69">
        <f>SUM('5MinFraRetningB'!BU125:BU136)</f>
        <v>0</v>
      </c>
      <c r="BV14" s="69">
        <f>SUM('5MinFraRetningB'!BV125:BV136)</f>
        <v>0</v>
      </c>
      <c r="BW14" s="70">
        <f t="shared" si="18"/>
        <v>0</v>
      </c>
      <c r="BX14" s="69">
        <f>SUM('5MinFraRetningB'!BX125:BX136)</f>
        <v>0</v>
      </c>
      <c r="BY14" s="69">
        <f>SUM('5MinFraRetningB'!BY125:BY136)</f>
        <v>0</v>
      </c>
      <c r="BZ14" s="69">
        <f>SUM('5MinFraRetningB'!BZ125:BZ136)</f>
        <v>0</v>
      </c>
      <c r="CA14" s="69">
        <f>SUM('5MinFraRetningB'!CA125:CA136)</f>
        <v>0</v>
      </c>
      <c r="CB14" s="72">
        <f t="shared" si="19"/>
        <v>0</v>
      </c>
    </row>
    <row r="15" spans="1:80" ht="31.5" customHeight="1">
      <c r="A15" s="66">
        <v>0.45833333333333498</v>
      </c>
      <c r="B15" s="92">
        <v>0.5</v>
      </c>
      <c r="C15" s="70">
        <f t="shared" si="0"/>
        <v>0</v>
      </c>
      <c r="D15" s="69">
        <f>SUM('5MinFraRetningB'!D137:D148)</f>
        <v>0</v>
      </c>
      <c r="E15" s="69">
        <f>SUM('5MinFraRetningB'!E137:E148)</f>
        <v>0</v>
      </c>
      <c r="F15" s="69">
        <f>SUM('5MinFraRetningB'!F137:F148)</f>
        <v>0</v>
      </c>
      <c r="G15" s="70">
        <f t="shared" si="1"/>
        <v>0</v>
      </c>
      <c r="H15" s="69">
        <f>SUM('5MinFraRetningB'!H137:H148)</f>
        <v>0</v>
      </c>
      <c r="I15" s="69">
        <f>SUM('5MinFraRetningB'!I137:I148)</f>
        <v>0</v>
      </c>
      <c r="J15" s="69">
        <f>SUM('5MinFraRetningB'!J137:J148)</f>
        <v>0</v>
      </c>
      <c r="K15" s="70">
        <f t="shared" si="2"/>
        <v>0</v>
      </c>
      <c r="L15" s="69">
        <f>SUM('5MinFraRetningB'!L137:L148)</f>
        <v>0</v>
      </c>
      <c r="M15" s="69">
        <f>SUM('5MinFraRetningB'!M137:M148)</f>
        <v>0</v>
      </c>
      <c r="N15" s="69">
        <f>SUM('5MinFraRetningB'!N137:N148)</f>
        <v>0</v>
      </c>
      <c r="O15" s="69">
        <f>SUM('5MinFraRetningB'!O137:O148)</f>
        <v>0</v>
      </c>
      <c r="P15" s="72">
        <f t="shared" si="3"/>
        <v>0</v>
      </c>
      <c r="Q15" s="66">
        <v>0.45833333333333498</v>
      </c>
      <c r="R15" s="92">
        <v>0.5</v>
      </c>
      <c r="S15" s="70">
        <f t="shared" si="4"/>
        <v>0</v>
      </c>
      <c r="T15" s="69">
        <f>SUM('5MinFraRetningB'!T137:T148)</f>
        <v>0</v>
      </c>
      <c r="U15" s="69">
        <f>SUM('5MinFraRetningB'!U137:U148)</f>
        <v>0</v>
      </c>
      <c r="V15" s="69">
        <f>SUM('5MinFraRetningB'!V137:V148)</f>
        <v>0</v>
      </c>
      <c r="W15" s="70">
        <f t="shared" si="5"/>
        <v>0</v>
      </c>
      <c r="X15" s="69">
        <f>SUM('5MinFraRetningB'!X137:X148)</f>
        <v>0</v>
      </c>
      <c r="Y15" s="69">
        <f>SUM('5MinFraRetningB'!Y137:Y148)</f>
        <v>0</v>
      </c>
      <c r="Z15" s="69">
        <f>SUM('5MinFraRetningB'!Z137:Z148)</f>
        <v>0</v>
      </c>
      <c r="AA15" s="70">
        <f t="shared" si="6"/>
        <v>0</v>
      </c>
      <c r="AB15" s="69">
        <f>SUM('5MinFraRetningB'!AB137:AB148)</f>
        <v>0</v>
      </c>
      <c r="AC15" s="69">
        <f>SUM('5MinFraRetningB'!AC137:AC148)</f>
        <v>0</v>
      </c>
      <c r="AD15" s="69">
        <f>SUM('5MinFraRetningB'!AD137:AD148)</f>
        <v>0</v>
      </c>
      <c r="AE15" s="69">
        <f>SUM('5MinFraRetningB'!AE137:AE148)</f>
        <v>0</v>
      </c>
      <c r="AF15" s="72">
        <f t="shared" si="7"/>
        <v>0</v>
      </c>
      <c r="AG15" s="66">
        <v>0.45833333333333498</v>
      </c>
      <c r="AH15" s="92">
        <v>0.5</v>
      </c>
      <c r="AI15" s="70">
        <f t="shared" si="8"/>
        <v>0</v>
      </c>
      <c r="AJ15" s="69">
        <f>SUM('5MinFraRetningB'!AJ137:AJ148)</f>
        <v>0</v>
      </c>
      <c r="AK15" s="69">
        <f>SUM('5MinFraRetningB'!AK137:AK148)</f>
        <v>0</v>
      </c>
      <c r="AL15" s="69">
        <f>SUM('5MinFraRetningB'!AL137:AL148)</f>
        <v>0</v>
      </c>
      <c r="AM15" s="70">
        <f t="shared" si="9"/>
        <v>0</v>
      </c>
      <c r="AN15" s="69">
        <f>SUM('5MinFraRetningB'!AN137:AN148)</f>
        <v>0</v>
      </c>
      <c r="AO15" s="69">
        <f>SUM('5MinFraRetningB'!AO137:AO148)</f>
        <v>0</v>
      </c>
      <c r="AP15" s="69">
        <f>SUM('5MinFraRetningB'!AP137:AP148)</f>
        <v>0</v>
      </c>
      <c r="AQ15" s="70">
        <f t="shared" si="10"/>
        <v>0</v>
      </c>
      <c r="AR15" s="69">
        <f>SUM('5MinFraRetningB'!AR137:AR148)</f>
        <v>0</v>
      </c>
      <c r="AS15" s="69">
        <f>SUM('5MinFraRetningB'!AS137:AS148)</f>
        <v>0</v>
      </c>
      <c r="AT15" s="69">
        <f>SUM('5MinFraRetningB'!AT137:AT148)</f>
        <v>0</v>
      </c>
      <c r="AU15" s="69">
        <f>SUM('5MinFraRetningB'!AU137:AU148)</f>
        <v>0</v>
      </c>
      <c r="AV15" s="72">
        <f t="shared" si="11"/>
        <v>0</v>
      </c>
      <c r="AW15" s="66">
        <v>0.45833333333333498</v>
      </c>
      <c r="AX15" s="92">
        <v>0.5</v>
      </c>
      <c r="AY15" s="70">
        <f t="shared" si="12"/>
        <v>0</v>
      </c>
      <c r="AZ15" s="69">
        <f>SUM('5MinFraRetningB'!AZ137:AZ148)</f>
        <v>0</v>
      </c>
      <c r="BA15" s="69">
        <f>SUM('5MinFraRetningB'!BA137:BA148)</f>
        <v>0</v>
      </c>
      <c r="BB15" s="69">
        <f>SUM('5MinFraRetningB'!BB137:BB148)</f>
        <v>0</v>
      </c>
      <c r="BC15" s="70">
        <f t="shared" si="13"/>
        <v>0</v>
      </c>
      <c r="BD15" s="69">
        <f>SUM('5MinFraRetningB'!BD137:BD148)</f>
        <v>0</v>
      </c>
      <c r="BE15" s="69">
        <f>SUM('5MinFraRetningB'!BE137:BE148)</f>
        <v>0</v>
      </c>
      <c r="BF15" s="69">
        <f>SUM('5MinFraRetningB'!BF137:BF148)</f>
        <v>0</v>
      </c>
      <c r="BG15" s="70">
        <f t="shared" si="14"/>
        <v>0</v>
      </c>
      <c r="BH15" s="69">
        <f>SUM('5MinFraRetningB'!BH137:BH148)</f>
        <v>0</v>
      </c>
      <c r="BI15" s="69">
        <f>SUM('5MinFraRetningB'!BI137:BI148)</f>
        <v>0</v>
      </c>
      <c r="BJ15" s="69">
        <f>SUM('5MinFraRetningB'!BJ137:BJ148)</f>
        <v>0</v>
      </c>
      <c r="BK15" s="69">
        <f>SUM('5MinFraRetningB'!BK137:BK148)</f>
        <v>0</v>
      </c>
      <c r="BL15" s="72">
        <f t="shared" si="15"/>
        <v>0</v>
      </c>
      <c r="BM15" s="66">
        <v>0.45833333333333498</v>
      </c>
      <c r="BN15" s="92">
        <v>0.5</v>
      </c>
      <c r="BO15" s="70">
        <f t="shared" si="16"/>
        <v>0</v>
      </c>
      <c r="BP15" s="69">
        <f>SUM('5MinFraRetningB'!BP137:BP148)</f>
        <v>0</v>
      </c>
      <c r="BQ15" s="69">
        <f>SUM('5MinFraRetningB'!BQ137:BQ148)</f>
        <v>0</v>
      </c>
      <c r="BR15" s="69">
        <f>SUM('5MinFraRetningB'!BR137:BR148)</f>
        <v>0</v>
      </c>
      <c r="BS15" s="70">
        <f t="shared" si="17"/>
        <v>0</v>
      </c>
      <c r="BT15" s="69">
        <f>SUM('5MinFraRetningB'!BT137:BT148)</f>
        <v>0</v>
      </c>
      <c r="BU15" s="69">
        <f>SUM('5MinFraRetningB'!BU137:BU148)</f>
        <v>0</v>
      </c>
      <c r="BV15" s="69">
        <f>SUM('5MinFraRetningB'!BV137:BV148)</f>
        <v>0</v>
      </c>
      <c r="BW15" s="70">
        <f t="shared" si="18"/>
        <v>0</v>
      </c>
      <c r="BX15" s="69">
        <f>SUM('5MinFraRetningB'!BX137:BX148)</f>
        <v>0</v>
      </c>
      <c r="BY15" s="69">
        <f>SUM('5MinFraRetningB'!BY137:BY148)</f>
        <v>0</v>
      </c>
      <c r="BZ15" s="69">
        <f>SUM('5MinFraRetningB'!BZ137:BZ148)</f>
        <v>0</v>
      </c>
      <c r="CA15" s="69">
        <f>SUM('5MinFraRetningB'!CA137:CA148)</f>
        <v>0</v>
      </c>
      <c r="CB15" s="72">
        <f t="shared" si="19"/>
        <v>0</v>
      </c>
    </row>
    <row r="16" spans="1:80" ht="31.5" customHeight="1">
      <c r="A16" s="66">
        <v>0.500000000000002</v>
      </c>
      <c r="B16" s="92">
        <v>0.54166666666666596</v>
      </c>
      <c r="C16" s="70">
        <f t="shared" si="0"/>
        <v>16</v>
      </c>
      <c r="D16" s="69">
        <f>SUM('5MinFraRetningB'!D149:D160)</f>
        <v>13</v>
      </c>
      <c r="E16" s="69">
        <f>SUM('5MinFraRetningB'!E149:E160)</f>
        <v>0</v>
      </c>
      <c r="F16" s="69">
        <f>SUM('5MinFraRetningB'!F149:F160)</f>
        <v>3</v>
      </c>
      <c r="G16" s="70">
        <f t="shared" si="1"/>
        <v>33</v>
      </c>
      <c r="H16" s="69">
        <f>SUM('5MinFraRetningB'!H149:H160)</f>
        <v>31</v>
      </c>
      <c r="I16" s="69">
        <f>SUM('5MinFraRetningB'!I149:I160)</f>
        <v>2</v>
      </c>
      <c r="J16" s="69">
        <f>SUM('5MinFraRetningB'!J149:J160)</f>
        <v>0</v>
      </c>
      <c r="K16" s="70">
        <f t="shared" si="2"/>
        <v>33</v>
      </c>
      <c r="L16" s="69">
        <f>SUM('5MinFraRetningB'!L149:L160)</f>
        <v>0</v>
      </c>
      <c r="M16" s="69">
        <f>SUM('5MinFraRetningB'!M149:M160)</f>
        <v>0</v>
      </c>
      <c r="N16" s="69">
        <f>SUM('5MinFraRetningB'!N149:N160)</f>
        <v>0</v>
      </c>
      <c r="O16" s="69">
        <f>SUM('5MinFraRetningB'!O149:O160)</f>
        <v>0</v>
      </c>
      <c r="P16" s="72">
        <f t="shared" si="3"/>
        <v>0</v>
      </c>
      <c r="Q16" s="66">
        <v>0.500000000000002</v>
      </c>
      <c r="R16" s="92">
        <v>0.54166666666666596</v>
      </c>
      <c r="S16" s="70">
        <f t="shared" si="4"/>
        <v>1</v>
      </c>
      <c r="T16" s="69">
        <f>SUM('5MinFraRetningB'!T149:T160)</f>
        <v>1</v>
      </c>
      <c r="U16" s="69">
        <f>SUM('5MinFraRetningB'!U149:U160)</f>
        <v>0</v>
      </c>
      <c r="V16" s="69">
        <f>SUM('5MinFraRetningB'!V149:V160)</f>
        <v>0</v>
      </c>
      <c r="W16" s="70">
        <f t="shared" si="5"/>
        <v>5</v>
      </c>
      <c r="X16" s="69">
        <f>SUM('5MinFraRetningB'!X149:X160)</f>
        <v>3</v>
      </c>
      <c r="Y16" s="69">
        <f>SUM('5MinFraRetningB'!Y149:Y160)</f>
        <v>2</v>
      </c>
      <c r="Z16" s="69">
        <f>SUM('5MinFraRetningB'!Z149:Z160)</f>
        <v>0</v>
      </c>
      <c r="AA16" s="70">
        <f t="shared" si="6"/>
        <v>5</v>
      </c>
      <c r="AB16" s="69">
        <f>SUM('5MinFraRetningB'!AB149:AB160)</f>
        <v>0</v>
      </c>
      <c r="AC16" s="69">
        <f>SUM('5MinFraRetningB'!AC149:AC160)</f>
        <v>0</v>
      </c>
      <c r="AD16" s="69">
        <f>SUM('5MinFraRetningB'!AD149:AD160)</f>
        <v>0</v>
      </c>
      <c r="AE16" s="69">
        <f>SUM('5MinFraRetningB'!AE149:AE160)</f>
        <v>0</v>
      </c>
      <c r="AF16" s="72">
        <f t="shared" si="7"/>
        <v>0</v>
      </c>
      <c r="AG16" s="66">
        <v>0.500000000000002</v>
      </c>
      <c r="AH16" s="92">
        <v>0.54166666666666596</v>
      </c>
      <c r="AI16" s="70">
        <f t="shared" si="8"/>
        <v>30</v>
      </c>
      <c r="AJ16" s="69">
        <f>SUM('5MinFraRetningB'!AJ149:AJ160)</f>
        <v>30</v>
      </c>
      <c r="AK16" s="69">
        <f>SUM('5MinFraRetningB'!AK149:AK160)</f>
        <v>0</v>
      </c>
      <c r="AL16" s="69">
        <f>SUM('5MinFraRetningB'!AL149:AL160)</f>
        <v>0</v>
      </c>
      <c r="AM16" s="70">
        <f t="shared" si="9"/>
        <v>7</v>
      </c>
      <c r="AN16" s="69">
        <f>SUM('5MinFraRetningB'!AN149:AN160)</f>
        <v>6</v>
      </c>
      <c r="AO16" s="69">
        <f>SUM('5MinFraRetningB'!AO149:AO160)</f>
        <v>0</v>
      </c>
      <c r="AP16" s="69">
        <f>SUM('5MinFraRetningB'!AP149:AP160)</f>
        <v>1</v>
      </c>
      <c r="AQ16" s="70">
        <f t="shared" si="10"/>
        <v>7</v>
      </c>
      <c r="AR16" s="69">
        <f>SUM('5MinFraRetningB'!AR149:AR160)</f>
        <v>0</v>
      </c>
      <c r="AS16" s="69">
        <f>SUM('5MinFraRetningB'!AS149:AS160)</f>
        <v>0</v>
      </c>
      <c r="AT16" s="69">
        <f>SUM('5MinFraRetningB'!AT149:AT160)</f>
        <v>0</v>
      </c>
      <c r="AU16" s="69">
        <f>SUM('5MinFraRetningB'!AU149:AU160)</f>
        <v>0</v>
      </c>
      <c r="AV16" s="72">
        <f t="shared" si="11"/>
        <v>0</v>
      </c>
      <c r="AW16" s="66">
        <v>0.500000000000002</v>
      </c>
      <c r="AX16" s="92">
        <v>0.54166666666666596</v>
      </c>
      <c r="AY16" s="70">
        <f t="shared" si="12"/>
        <v>0</v>
      </c>
      <c r="AZ16" s="69">
        <f>SUM('5MinFraRetningB'!AZ149:AZ160)</f>
        <v>0</v>
      </c>
      <c r="BA16" s="69">
        <f>SUM('5MinFraRetningB'!BA149:BA160)</f>
        <v>0</v>
      </c>
      <c r="BB16" s="69">
        <f>SUM('5MinFraRetningB'!BB149:BB160)</f>
        <v>0</v>
      </c>
      <c r="BC16" s="70">
        <f t="shared" si="13"/>
        <v>0</v>
      </c>
      <c r="BD16" s="69">
        <f>SUM('5MinFraRetningB'!BD149:BD160)</f>
        <v>0</v>
      </c>
      <c r="BE16" s="69">
        <f>SUM('5MinFraRetningB'!BE149:BE160)</f>
        <v>0</v>
      </c>
      <c r="BF16" s="69">
        <f>SUM('5MinFraRetningB'!BF149:BF160)</f>
        <v>0</v>
      </c>
      <c r="BG16" s="70">
        <f t="shared" si="14"/>
        <v>0</v>
      </c>
      <c r="BH16" s="69">
        <f>SUM('5MinFraRetningB'!BH149:BH160)</f>
        <v>0</v>
      </c>
      <c r="BI16" s="69">
        <f>SUM('5MinFraRetningB'!BI149:BI160)</f>
        <v>0</v>
      </c>
      <c r="BJ16" s="69">
        <f>SUM('5MinFraRetningB'!BJ149:BJ160)</f>
        <v>0</v>
      </c>
      <c r="BK16" s="69">
        <f>SUM('5MinFraRetningB'!BK149:BK160)</f>
        <v>0</v>
      </c>
      <c r="BL16" s="72">
        <f t="shared" si="15"/>
        <v>0</v>
      </c>
      <c r="BM16" s="66">
        <v>0.500000000000002</v>
      </c>
      <c r="BN16" s="92">
        <v>0.54166666666666596</v>
      </c>
      <c r="BO16" s="70">
        <f t="shared" si="16"/>
        <v>0</v>
      </c>
      <c r="BP16" s="69">
        <f>SUM('5MinFraRetningB'!BP149:BP160)</f>
        <v>0</v>
      </c>
      <c r="BQ16" s="69">
        <f>SUM('5MinFraRetningB'!BQ149:BQ160)</f>
        <v>0</v>
      </c>
      <c r="BR16" s="69">
        <f>SUM('5MinFraRetningB'!BR149:BR160)</f>
        <v>0</v>
      </c>
      <c r="BS16" s="70">
        <f t="shared" si="17"/>
        <v>0</v>
      </c>
      <c r="BT16" s="69">
        <f>SUM('5MinFraRetningB'!BT149:BT160)</f>
        <v>0</v>
      </c>
      <c r="BU16" s="69">
        <f>SUM('5MinFraRetningB'!BU149:BU160)</f>
        <v>0</v>
      </c>
      <c r="BV16" s="69">
        <f>SUM('5MinFraRetningB'!BV149:BV160)</f>
        <v>0</v>
      </c>
      <c r="BW16" s="70">
        <f t="shared" si="18"/>
        <v>0</v>
      </c>
      <c r="BX16" s="69">
        <f>SUM('5MinFraRetningB'!BX149:BX160)</f>
        <v>0</v>
      </c>
      <c r="BY16" s="69">
        <f>SUM('5MinFraRetningB'!BY149:BY160)</f>
        <v>0</v>
      </c>
      <c r="BZ16" s="69">
        <f>SUM('5MinFraRetningB'!BZ149:BZ160)</f>
        <v>0</v>
      </c>
      <c r="CA16" s="69">
        <f>SUM('5MinFraRetningB'!CA149:CA160)</f>
        <v>0</v>
      </c>
      <c r="CB16" s="72">
        <f t="shared" si="19"/>
        <v>0</v>
      </c>
    </row>
    <row r="17" spans="1:80" ht="31.5" customHeight="1">
      <c r="A17" s="66">
        <v>0.54166666666666896</v>
      </c>
      <c r="B17" s="92">
        <v>0.58333333333333304</v>
      </c>
      <c r="C17" s="70">
        <f t="shared" si="0"/>
        <v>0</v>
      </c>
      <c r="D17" s="69">
        <f>SUM('5MinFraRetningB'!D161:D172)</f>
        <v>0</v>
      </c>
      <c r="E17" s="69">
        <f>SUM('5MinFraRetningB'!E161:E172)</f>
        <v>0</v>
      </c>
      <c r="F17" s="69">
        <f>SUM('5MinFraRetningB'!F161:F172)</f>
        <v>0</v>
      </c>
      <c r="G17" s="70">
        <f t="shared" si="1"/>
        <v>0</v>
      </c>
      <c r="H17" s="69">
        <f>SUM('5MinFraRetningB'!H161:H172)</f>
        <v>0</v>
      </c>
      <c r="I17" s="69">
        <f>SUM('5MinFraRetningB'!I161:I172)</f>
        <v>0</v>
      </c>
      <c r="J17" s="69">
        <f>SUM('5MinFraRetningB'!J161:J172)</f>
        <v>0</v>
      </c>
      <c r="K17" s="70">
        <f t="shared" si="2"/>
        <v>0</v>
      </c>
      <c r="L17" s="69">
        <f>SUM('5MinFraRetningB'!L161:L172)</f>
        <v>0</v>
      </c>
      <c r="M17" s="69">
        <f>SUM('5MinFraRetningB'!M161:M172)</f>
        <v>0</v>
      </c>
      <c r="N17" s="69">
        <f>SUM('5MinFraRetningB'!N161:N172)</f>
        <v>0</v>
      </c>
      <c r="O17" s="69">
        <f>SUM('5MinFraRetningB'!O161:O172)</f>
        <v>0</v>
      </c>
      <c r="P17" s="72">
        <f t="shared" si="3"/>
        <v>0</v>
      </c>
      <c r="Q17" s="66">
        <v>0.54166666666666896</v>
      </c>
      <c r="R17" s="92">
        <v>0.58333333333333304</v>
      </c>
      <c r="S17" s="70">
        <f t="shared" si="4"/>
        <v>0</v>
      </c>
      <c r="T17" s="69">
        <f>SUM('5MinFraRetningB'!T161:T172)</f>
        <v>0</v>
      </c>
      <c r="U17" s="69">
        <f>SUM('5MinFraRetningB'!U161:U172)</f>
        <v>0</v>
      </c>
      <c r="V17" s="69">
        <f>SUM('5MinFraRetningB'!V161:V172)</f>
        <v>0</v>
      </c>
      <c r="W17" s="70">
        <f t="shared" si="5"/>
        <v>0</v>
      </c>
      <c r="X17" s="69">
        <f>SUM('5MinFraRetningB'!X161:X172)</f>
        <v>0</v>
      </c>
      <c r="Y17" s="69">
        <f>SUM('5MinFraRetningB'!Y161:Y172)</f>
        <v>0</v>
      </c>
      <c r="Z17" s="69">
        <f>SUM('5MinFraRetningB'!Z161:Z172)</f>
        <v>0</v>
      </c>
      <c r="AA17" s="70">
        <f t="shared" si="6"/>
        <v>0</v>
      </c>
      <c r="AB17" s="69">
        <f>SUM('5MinFraRetningB'!AB161:AB172)</f>
        <v>0</v>
      </c>
      <c r="AC17" s="69">
        <f>SUM('5MinFraRetningB'!AC161:AC172)</f>
        <v>0</v>
      </c>
      <c r="AD17" s="69">
        <f>SUM('5MinFraRetningB'!AD161:AD172)</f>
        <v>0</v>
      </c>
      <c r="AE17" s="69">
        <f>SUM('5MinFraRetningB'!AE161:AE172)</f>
        <v>0</v>
      </c>
      <c r="AF17" s="72">
        <f t="shared" si="7"/>
        <v>0</v>
      </c>
      <c r="AG17" s="66">
        <v>0.54166666666666896</v>
      </c>
      <c r="AH17" s="92">
        <v>0.58333333333333304</v>
      </c>
      <c r="AI17" s="70">
        <f t="shared" si="8"/>
        <v>0</v>
      </c>
      <c r="AJ17" s="69">
        <f>SUM('5MinFraRetningB'!AJ161:AJ172)</f>
        <v>0</v>
      </c>
      <c r="AK17" s="69">
        <f>SUM('5MinFraRetningB'!AK161:AK172)</f>
        <v>0</v>
      </c>
      <c r="AL17" s="69">
        <f>SUM('5MinFraRetningB'!AL161:AL172)</f>
        <v>0</v>
      </c>
      <c r="AM17" s="70">
        <f t="shared" si="9"/>
        <v>0</v>
      </c>
      <c r="AN17" s="69">
        <f>SUM('5MinFraRetningB'!AN161:AN172)</f>
        <v>0</v>
      </c>
      <c r="AO17" s="69">
        <f>SUM('5MinFraRetningB'!AO161:AO172)</f>
        <v>0</v>
      </c>
      <c r="AP17" s="69">
        <f>SUM('5MinFraRetningB'!AP161:AP172)</f>
        <v>0</v>
      </c>
      <c r="AQ17" s="70">
        <f t="shared" si="10"/>
        <v>0</v>
      </c>
      <c r="AR17" s="69">
        <f>SUM('5MinFraRetningB'!AR161:AR172)</f>
        <v>0</v>
      </c>
      <c r="AS17" s="69">
        <f>SUM('5MinFraRetningB'!AS161:AS172)</f>
        <v>0</v>
      </c>
      <c r="AT17" s="69">
        <f>SUM('5MinFraRetningB'!AT161:AT172)</f>
        <v>0</v>
      </c>
      <c r="AU17" s="69">
        <f>SUM('5MinFraRetningB'!AU161:AU172)</f>
        <v>0</v>
      </c>
      <c r="AV17" s="72">
        <f t="shared" si="11"/>
        <v>0</v>
      </c>
      <c r="AW17" s="66">
        <v>0.54166666666666896</v>
      </c>
      <c r="AX17" s="92">
        <v>0.58333333333333304</v>
      </c>
      <c r="AY17" s="70">
        <f t="shared" si="12"/>
        <v>0</v>
      </c>
      <c r="AZ17" s="69">
        <f>SUM('5MinFraRetningB'!AZ161:AZ172)</f>
        <v>0</v>
      </c>
      <c r="BA17" s="69">
        <f>SUM('5MinFraRetningB'!BA161:BA172)</f>
        <v>0</v>
      </c>
      <c r="BB17" s="69">
        <f>SUM('5MinFraRetningB'!BB161:BB172)</f>
        <v>0</v>
      </c>
      <c r="BC17" s="70">
        <f t="shared" si="13"/>
        <v>0</v>
      </c>
      <c r="BD17" s="69">
        <f>SUM('5MinFraRetningB'!BD161:BD172)</f>
        <v>0</v>
      </c>
      <c r="BE17" s="69">
        <f>SUM('5MinFraRetningB'!BE161:BE172)</f>
        <v>0</v>
      </c>
      <c r="BF17" s="69">
        <f>SUM('5MinFraRetningB'!BF161:BF172)</f>
        <v>0</v>
      </c>
      <c r="BG17" s="70">
        <f t="shared" si="14"/>
        <v>0</v>
      </c>
      <c r="BH17" s="69">
        <f>SUM('5MinFraRetningB'!BH161:BH172)</f>
        <v>0</v>
      </c>
      <c r="BI17" s="69">
        <f>SUM('5MinFraRetningB'!BI161:BI172)</f>
        <v>0</v>
      </c>
      <c r="BJ17" s="69">
        <f>SUM('5MinFraRetningB'!BJ161:BJ172)</f>
        <v>0</v>
      </c>
      <c r="BK17" s="69">
        <f>SUM('5MinFraRetningB'!BK161:BK172)</f>
        <v>0</v>
      </c>
      <c r="BL17" s="72">
        <f t="shared" si="15"/>
        <v>0</v>
      </c>
      <c r="BM17" s="66">
        <v>0.54166666666666896</v>
      </c>
      <c r="BN17" s="92">
        <v>0.58333333333333304</v>
      </c>
      <c r="BO17" s="70">
        <f t="shared" si="16"/>
        <v>0</v>
      </c>
      <c r="BP17" s="69">
        <f>SUM('5MinFraRetningB'!BP161:BP172)</f>
        <v>0</v>
      </c>
      <c r="BQ17" s="69">
        <f>SUM('5MinFraRetningB'!BQ161:BQ172)</f>
        <v>0</v>
      </c>
      <c r="BR17" s="69">
        <f>SUM('5MinFraRetningB'!BR161:BR172)</f>
        <v>0</v>
      </c>
      <c r="BS17" s="70">
        <f t="shared" si="17"/>
        <v>0</v>
      </c>
      <c r="BT17" s="69">
        <f>SUM('5MinFraRetningB'!BT161:BT172)</f>
        <v>0</v>
      </c>
      <c r="BU17" s="69">
        <f>SUM('5MinFraRetningB'!BU161:BU172)</f>
        <v>0</v>
      </c>
      <c r="BV17" s="69">
        <f>SUM('5MinFraRetningB'!BV161:BV172)</f>
        <v>0</v>
      </c>
      <c r="BW17" s="70">
        <f t="shared" si="18"/>
        <v>0</v>
      </c>
      <c r="BX17" s="69">
        <f>SUM('5MinFraRetningB'!BX161:BX172)</f>
        <v>0</v>
      </c>
      <c r="BY17" s="69">
        <f>SUM('5MinFraRetningB'!BY161:BY172)</f>
        <v>0</v>
      </c>
      <c r="BZ17" s="69">
        <f>SUM('5MinFraRetningB'!BZ161:BZ172)</f>
        <v>0</v>
      </c>
      <c r="CA17" s="69">
        <f>SUM('5MinFraRetningB'!CA161:CA172)</f>
        <v>0</v>
      </c>
      <c r="CB17" s="72">
        <f t="shared" si="19"/>
        <v>0</v>
      </c>
    </row>
    <row r="18" spans="1:80" ht="31.5" customHeight="1">
      <c r="A18" s="66">
        <v>0.58333333333333603</v>
      </c>
      <c r="B18" s="92">
        <v>0.625</v>
      </c>
      <c r="C18" s="70">
        <f t="shared" si="0"/>
        <v>0</v>
      </c>
      <c r="D18" s="69">
        <f>SUM('5MinFraRetningB'!D173:D184)</f>
        <v>0</v>
      </c>
      <c r="E18" s="69">
        <f>SUM('5MinFraRetningB'!E173:E184)</f>
        <v>0</v>
      </c>
      <c r="F18" s="69">
        <f>SUM('5MinFraRetningB'!F173:F184)</f>
        <v>0</v>
      </c>
      <c r="G18" s="70">
        <f t="shared" si="1"/>
        <v>0</v>
      </c>
      <c r="H18" s="69">
        <f>SUM('5MinFraRetningB'!H173:H184)</f>
        <v>0</v>
      </c>
      <c r="I18" s="69">
        <f>SUM('5MinFraRetningB'!I173:I184)</f>
        <v>0</v>
      </c>
      <c r="J18" s="69">
        <f>SUM('5MinFraRetningB'!J173:J184)</f>
        <v>0</v>
      </c>
      <c r="K18" s="70">
        <f t="shared" si="2"/>
        <v>0</v>
      </c>
      <c r="L18" s="69">
        <f>SUM('5MinFraRetningB'!L173:L184)</f>
        <v>0</v>
      </c>
      <c r="M18" s="69">
        <f>SUM('5MinFraRetningB'!M173:M184)</f>
        <v>0</v>
      </c>
      <c r="N18" s="69">
        <f>SUM('5MinFraRetningB'!N173:N184)</f>
        <v>0</v>
      </c>
      <c r="O18" s="69">
        <f>SUM('5MinFraRetningB'!O173:O184)</f>
        <v>0</v>
      </c>
      <c r="P18" s="72">
        <f t="shared" si="3"/>
        <v>0</v>
      </c>
      <c r="Q18" s="66">
        <v>0.58333333333333603</v>
      </c>
      <c r="R18" s="92">
        <v>0.625</v>
      </c>
      <c r="S18" s="70">
        <f t="shared" si="4"/>
        <v>0</v>
      </c>
      <c r="T18" s="69">
        <f>SUM('5MinFraRetningB'!T173:T184)</f>
        <v>0</v>
      </c>
      <c r="U18" s="69">
        <f>SUM('5MinFraRetningB'!U173:U184)</f>
        <v>0</v>
      </c>
      <c r="V18" s="69">
        <f>SUM('5MinFraRetningB'!V173:V184)</f>
        <v>0</v>
      </c>
      <c r="W18" s="70">
        <f t="shared" si="5"/>
        <v>0</v>
      </c>
      <c r="X18" s="69">
        <f>SUM('5MinFraRetningB'!X173:X184)</f>
        <v>0</v>
      </c>
      <c r="Y18" s="69">
        <f>SUM('5MinFraRetningB'!Y173:Y184)</f>
        <v>0</v>
      </c>
      <c r="Z18" s="69">
        <f>SUM('5MinFraRetningB'!Z173:Z184)</f>
        <v>0</v>
      </c>
      <c r="AA18" s="70">
        <f t="shared" si="6"/>
        <v>0</v>
      </c>
      <c r="AB18" s="69">
        <f>SUM('5MinFraRetningB'!AB173:AB184)</f>
        <v>0</v>
      </c>
      <c r="AC18" s="69">
        <f>SUM('5MinFraRetningB'!AC173:AC184)</f>
        <v>0</v>
      </c>
      <c r="AD18" s="69">
        <f>SUM('5MinFraRetningB'!AD173:AD184)</f>
        <v>0</v>
      </c>
      <c r="AE18" s="69">
        <f>SUM('5MinFraRetningB'!AE173:AE184)</f>
        <v>0</v>
      </c>
      <c r="AF18" s="72">
        <f t="shared" si="7"/>
        <v>0</v>
      </c>
      <c r="AG18" s="66">
        <v>0.58333333333333603</v>
      </c>
      <c r="AH18" s="92">
        <v>0.625</v>
      </c>
      <c r="AI18" s="70">
        <f t="shared" si="8"/>
        <v>0</v>
      </c>
      <c r="AJ18" s="69">
        <f>SUM('5MinFraRetningB'!AJ173:AJ184)</f>
        <v>0</v>
      </c>
      <c r="AK18" s="69">
        <f>SUM('5MinFraRetningB'!AK173:AK184)</f>
        <v>0</v>
      </c>
      <c r="AL18" s="69">
        <f>SUM('5MinFraRetningB'!AL173:AL184)</f>
        <v>0</v>
      </c>
      <c r="AM18" s="70">
        <f t="shared" si="9"/>
        <v>0</v>
      </c>
      <c r="AN18" s="69">
        <f>SUM('5MinFraRetningB'!AN173:AN184)</f>
        <v>0</v>
      </c>
      <c r="AO18" s="69">
        <f>SUM('5MinFraRetningB'!AO173:AO184)</f>
        <v>0</v>
      </c>
      <c r="AP18" s="69">
        <f>SUM('5MinFraRetningB'!AP173:AP184)</f>
        <v>0</v>
      </c>
      <c r="AQ18" s="70">
        <f t="shared" si="10"/>
        <v>0</v>
      </c>
      <c r="AR18" s="69">
        <f>SUM('5MinFraRetningB'!AR173:AR184)</f>
        <v>0</v>
      </c>
      <c r="AS18" s="69">
        <f>SUM('5MinFraRetningB'!AS173:AS184)</f>
        <v>0</v>
      </c>
      <c r="AT18" s="69">
        <f>SUM('5MinFraRetningB'!AT173:AT184)</f>
        <v>0</v>
      </c>
      <c r="AU18" s="69">
        <f>SUM('5MinFraRetningB'!AU173:AU184)</f>
        <v>0</v>
      </c>
      <c r="AV18" s="72">
        <f t="shared" si="11"/>
        <v>0</v>
      </c>
      <c r="AW18" s="66">
        <v>0.58333333333333603</v>
      </c>
      <c r="AX18" s="92">
        <v>0.625</v>
      </c>
      <c r="AY18" s="70">
        <f t="shared" si="12"/>
        <v>0</v>
      </c>
      <c r="AZ18" s="69">
        <f>SUM('5MinFraRetningB'!AZ173:AZ184)</f>
        <v>0</v>
      </c>
      <c r="BA18" s="69">
        <f>SUM('5MinFraRetningB'!BA173:BA184)</f>
        <v>0</v>
      </c>
      <c r="BB18" s="69">
        <f>SUM('5MinFraRetningB'!BB173:BB184)</f>
        <v>0</v>
      </c>
      <c r="BC18" s="70">
        <f t="shared" si="13"/>
        <v>0</v>
      </c>
      <c r="BD18" s="69">
        <f>SUM('5MinFraRetningB'!BD173:BD184)</f>
        <v>0</v>
      </c>
      <c r="BE18" s="69">
        <f>SUM('5MinFraRetningB'!BE173:BE184)</f>
        <v>0</v>
      </c>
      <c r="BF18" s="69">
        <f>SUM('5MinFraRetningB'!BF173:BF184)</f>
        <v>0</v>
      </c>
      <c r="BG18" s="70">
        <f t="shared" si="14"/>
        <v>0</v>
      </c>
      <c r="BH18" s="69">
        <f>SUM('5MinFraRetningB'!BH173:BH184)</f>
        <v>0</v>
      </c>
      <c r="BI18" s="69">
        <f>SUM('5MinFraRetningB'!BI173:BI184)</f>
        <v>0</v>
      </c>
      <c r="BJ18" s="69">
        <f>SUM('5MinFraRetningB'!BJ173:BJ184)</f>
        <v>0</v>
      </c>
      <c r="BK18" s="69">
        <f>SUM('5MinFraRetningB'!BK173:BK184)</f>
        <v>0</v>
      </c>
      <c r="BL18" s="72">
        <f t="shared" si="15"/>
        <v>0</v>
      </c>
      <c r="BM18" s="66">
        <v>0.58333333333333603</v>
      </c>
      <c r="BN18" s="92">
        <v>0.625</v>
      </c>
      <c r="BO18" s="70">
        <f t="shared" si="16"/>
        <v>0</v>
      </c>
      <c r="BP18" s="69">
        <f>SUM('5MinFraRetningB'!BP173:BP184)</f>
        <v>0</v>
      </c>
      <c r="BQ18" s="69">
        <f>SUM('5MinFraRetningB'!BQ173:BQ184)</f>
        <v>0</v>
      </c>
      <c r="BR18" s="69">
        <f>SUM('5MinFraRetningB'!BR173:BR184)</f>
        <v>0</v>
      </c>
      <c r="BS18" s="70">
        <f t="shared" si="17"/>
        <v>0</v>
      </c>
      <c r="BT18" s="69">
        <f>SUM('5MinFraRetningB'!BT173:BT184)</f>
        <v>0</v>
      </c>
      <c r="BU18" s="69">
        <f>SUM('5MinFraRetningB'!BU173:BU184)</f>
        <v>0</v>
      </c>
      <c r="BV18" s="69">
        <f>SUM('5MinFraRetningB'!BV173:BV184)</f>
        <v>0</v>
      </c>
      <c r="BW18" s="70">
        <f t="shared" si="18"/>
        <v>0</v>
      </c>
      <c r="BX18" s="69">
        <f>SUM('5MinFraRetningB'!BX173:BX184)</f>
        <v>0</v>
      </c>
      <c r="BY18" s="69">
        <f>SUM('5MinFraRetningB'!BY173:BY184)</f>
        <v>0</v>
      </c>
      <c r="BZ18" s="69">
        <f>SUM('5MinFraRetningB'!BZ173:BZ184)</f>
        <v>0</v>
      </c>
      <c r="CA18" s="69">
        <f>SUM('5MinFraRetningB'!CA173:CA184)</f>
        <v>0</v>
      </c>
      <c r="CB18" s="72">
        <f t="shared" si="19"/>
        <v>0</v>
      </c>
    </row>
    <row r="19" spans="1:80" ht="31.5" customHeight="1">
      <c r="A19" s="66">
        <v>0.625000000000003</v>
      </c>
      <c r="B19" s="92">
        <v>0.66666666666666596</v>
      </c>
      <c r="C19" s="70">
        <f t="shared" si="0"/>
        <v>14</v>
      </c>
      <c r="D19" s="69">
        <f>SUM('5MinFraRetningB'!D185:D196)</f>
        <v>14</v>
      </c>
      <c r="E19" s="69">
        <f>SUM('5MinFraRetningB'!E185:E196)</f>
        <v>0</v>
      </c>
      <c r="F19" s="69">
        <f>SUM('5MinFraRetningB'!F185:F196)</f>
        <v>0</v>
      </c>
      <c r="G19" s="70">
        <f t="shared" si="1"/>
        <v>96</v>
      </c>
      <c r="H19" s="69">
        <f>SUM('5MinFraRetningB'!H185:H196)</f>
        <v>89</v>
      </c>
      <c r="I19" s="69">
        <f>SUM('5MinFraRetningB'!I185:I196)</f>
        <v>6</v>
      </c>
      <c r="J19" s="69">
        <f>SUM('5MinFraRetningB'!J185:J196)</f>
        <v>0</v>
      </c>
      <c r="K19" s="70">
        <f t="shared" si="2"/>
        <v>95</v>
      </c>
      <c r="L19" s="69">
        <f>SUM('5MinFraRetningB'!L185:L196)</f>
        <v>0</v>
      </c>
      <c r="M19" s="69">
        <f>SUM('5MinFraRetningB'!M185:M196)</f>
        <v>1</v>
      </c>
      <c r="N19" s="69">
        <f>SUM('5MinFraRetningB'!N185:N196)</f>
        <v>0</v>
      </c>
      <c r="O19" s="69">
        <f>SUM('5MinFraRetningB'!O185:O196)</f>
        <v>0</v>
      </c>
      <c r="P19" s="72">
        <f t="shared" si="3"/>
        <v>1</v>
      </c>
      <c r="Q19" s="66">
        <v>0.625000000000003</v>
      </c>
      <c r="R19" s="92">
        <v>0.66666666666666596</v>
      </c>
      <c r="S19" s="70">
        <f t="shared" si="4"/>
        <v>2</v>
      </c>
      <c r="T19" s="69">
        <f>SUM('5MinFraRetningB'!T185:T196)</f>
        <v>2</v>
      </c>
      <c r="U19" s="69">
        <f>SUM('5MinFraRetningB'!U185:U196)</f>
        <v>0</v>
      </c>
      <c r="V19" s="69">
        <f>SUM('5MinFraRetningB'!V185:V196)</f>
        <v>0</v>
      </c>
      <c r="W19" s="70">
        <f t="shared" si="5"/>
        <v>10</v>
      </c>
      <c r="X19" s="69">
        <f>SUM('5MinFraRetningB'!X185:X196)</f>
        <v>10</v>
      </c>
      <c r="Y19" s="69">
        <f>SUM('5MinFraRetningB'!Y185:Y196)</f>
        <v>0</v>
      </c>
      <c r="Z19" s="69">
        <f>SUM('5MinFraRetningB'!Z185:Z196)</f>
        <v>0</v>
      </c>
      <c r="AA19" s="70">
        <f t="shared" si="6"/>
        <v>10</v>
      </c>
      <c r="AB19" s="69">
        <f>SUM('5MinFraRetningB'!AB185:AB196)</f>
        <v>0</v>
      </c>
      <c r="AC19" s="69">
        <f>SUM('5MinFraRetningB'!AC185:AC196)</f>
        <v>0</v>
      </c>
      <c r="AD19" s="69">
        <f>SUM('5MinFraRetningB'!AD185:AD196)</f>
        <v>0</v>
      </c>
      <c r="AE19" s="69">
        <f>SUM('5MinFraRetningB'!AE185:AE196)</f>
        <v>0</v>
      </c>
      <c r="AF19" s="72">
        <f t="shared" si="7"/>
        <v>0</v>
      </c>
      <c r="AG19" s="66">
        <v>0.625000000000003</v>
      </c>
      <c r="AH19" s="92">
        <v>0.66666666666666596</v>
      </c>
      <c r="AI19" s="70">
        <f t="shared" si="8"/>
        <v>111</v>
      </c>
      <c r="AJ19" s="69">
        <f>SUM('5MinFraRetningB'!AJ185:AJ196)</f>
        <v>107</v>
      </c>
      <c r="AK19" s="69">
        <f>SUM('5MinFraRetningB'!AK185:AK196)</f>
        <v>3</v>
      </c>
      <c r="AL19" s="69">
        <f>SUM('5MinFraRetningB'!AL185:AL196)</f>
        <v>1</v>
      </c>
      <c r="AM19" s="70">
        <f t="shared" si="9"/>
        <v>16</v>
      </c>
      <c r="AN19" s="69">
        <f>SUM('5MinFraRetningB'!AN185:AN196)</f>
        <v>15</v>
      </c>
      <c r="AO19" s="69">
        <f>SUM('5MinFraRetningB'!AO185:AO196)</f>
        <v>0</v>
      </c>
      <c r="AP19" s="69">
        <f>SUM('5MinFraRetningB'!AP185:AP196)</f>
        <v>1</v>
      </c>
      <c r="AQ19" s="70">
        <f t="shared" si="10"/>
        <v>16</v>
      </c>
      <c r="AR19" s="69">
        <f>SUM('5MinFraRetningB'!AR185:AR196)</f>
        <v>0</v>
      </c>
      <c r="AS19" s="69">
        <f>SUM('5MinFraRetningB'!AS185:AS196)</f>
        <v>0</v>
      </c>
      <c r="AT19" s="69">
        <f>SUM('5MinFraRetningB'!AT185:AT196)</f>
        <v>0</v>
      </c>
      <c r="AU19" s="69">
        <f>SUM('5MinFraRetningB'!AU185:AU196)</f>
        <v>0</v>
      </c>
      <c r="AV19" s="72">
        <f t="shared" si="11"/>
        <v>0</v>
      </c>
      <c r="AW19" s="66">
        <v>0.625000000000003</v>
      </c>
      <c r="AX19" s="92">
        <v>0.66666666666666596</v>
      </c>
      <c r="AY19" s="70">
        <f t="shared" si="12"/>
        <v>0</v>
      </c>
      <c r="AZ19" s="69">
        <f>SUM('5MinFraRetningB'!AZ185:AZ196)</f>
        <v>0</v>
      </c>
      <c r="BA19" s="69">
        <f>SUM('5MinFraRetningB'!BA185:BA196)</f>
        <v>0</v>
      </c>
      <c r="BB19" s="69">
        <f>SUM('5MinFraRetningB'!BB185:BB196)</f>
        <v>0</v>
      </c>
      <c r="BC19" s="70">
        <f t="shared" si="13"/>
        <v>0</v>
      </c>
      <c r="BD19" s="69">
        <f>SUM('5MinFraRetningB'!BD185:BD196)</f>
        <v>0</v>
      </c>
      <c r="BE19" s="69">
        <f>SUM('5MinFraRetningB'!BE185:BE196)</f>
        <v>0</v>
      </c>
      <c r="BF19" s="69">
        <f>SUM('5MinFraRetningB'!BF185:BF196)</f>
        <v>0</v>
      </c>
      <c r="BG19" s="70">
        <f t="shared" si="14"/>
        <v>0</v>
      </c>
      <c r="BH19" s="69">
        <f>SUM('5MinFraRetningB'!BH185:BH196)</f>
        <v>0</v>
      </c>
      <c r="BI19" s="69">
        <f>SUM('5MinFraRetningB'!BI185:BI196)</f>
        <v>0</v>
      </c>
      <c r="BJ19" s="69">
        <f>SUM('5MinFraRetningB'!BJ185:BJ196)</f>
        <v>0</v>
      </c>
      <c r="BK19" s="69">
        <f>SUM('5MinFraRetningB'!BK185:BK196)</f>
        <v>0</v>
      </c>
      <c r="BL19" s="72">
        <f t="shared" si="15"/>
        <v>0</v>
      </c>
      <c r="BM19" s="66">
        <v>0.625000000000003</v>
      </c>
      <c r="BN19" s="92">
        <v>0.66666666666666596</v>
      </c>
      <c r="BO19" s="70">
        <f t="shared" si="16"/>
        <v>0</v>
      </c>
      <c r="BP19" s="69">
        <f>SUM('5MinFraRetningB'!BP185:BP196)</f>
        <v>0</v>
      </c>
      <c r="BQ19" s="69">
        <f>SUM('5MinFraRetningB'!BQ185:BQ196)</f>
        <v>0</v>
      </c>
      <c r="BR19" s="69">
        <f>SUM('5MinFraRetningB'!BR185:BR196)</f>
        <v>0</v>
      </c>
      <c r="BS19" s="70">
        <f t="shared" si="17"/>
        <v>0</v>
      </c>
      <c r="BT19" s="69">
        <f>SUM('5MinFraRetningB'!BT185:BT196)</f>
        <v>0</v>
      </c>
      <c r="BU19" s="69">
        <f>SUM('5MinFraRetningB'!BU185:BU196)</f>
        <v>0</v>
      </c>
      <c r="BV19" s="69">
        <f>SUM('5MinFraRetningB'!BV185:BV196)</f>
        <v>0</v>
      </c>
      <c r="BW19" s="70">
        <f t="shared" si="18"/>
        <v>0</v>
      </c>
      <c r="BX19" s="69">
        <f>SUM('5MinFraRetningB'!BX185:BX196)</f>
        <v>0</v>
      </c>
      <c r="BY19" s="69">
        <f>SUM('5MinFraRetningB'!BY185:BY196)</f>
        <v>0</v>
      </c>
      <c r="BZ19" s="69">
        <f>SUM('5MinFraRetningB'!BZ185:BZ196)</f>
        <v>0</v>
      </c>
      <c r="CA19" s="69">
        <f>SUM('5MinFraRetningB'!CA185:CA196)</f>
        <v>0</v>
      </c>
      <c r="CB19" s="72">
        <f t="shared" si="19"/>
        <v>0</v>
      </c>
    </row>
    <row r="20" spans="1:80" ht="31.5" customHeight="1">
      <c r="A20" s="66">
        <v>0.66666666666666996</v>
      </c>
      <c r="B20" s="92">
        <v>0.70833333333333304</v>
      </c>
      <c r="C20" s="70">
        <f t="shared" si="0"/>
        <v>35</v>
      </c>
      <c r="D20" s="69">
        <f>SUM('5MinFraRetningB'!D197:D208)</f>
        <v>32</v>
      </c>
      <c r="E20" s="69">
        <f>SUM('5MinFraRetningB'!E197:E208)</f>
        <v>1</v>
      </c>
      <c r="F20" s="69">
        <f>SUM('5MinFraRetningB'!F197:F208)</f>
        <v>2</v>
      </c>
      <c r="G20" s="70">
        <f t="shared" si="1"/>
        <v>102</v>
      </c>
      <c r="H20" s="69">
        <f>SUM('5MinFraRetningB'!H197:H208)</f>
        <v>95</v>
      </c>
      <c r="I20" s="69">
        <f>SUM('5MinFraRetningB'!I197:I208)</f>
        <v>5</v>
      </c>
      <c r="J20" s="69">
        <f>SUM('5MinFraRetningB'!J197:J208)</f>
        <v>2</v>
      </c>
      <c r="K20" s="70">
        <f t="shared" si="2"/>
        <v>102</v>
      </c>
      <c r="L20" s="69">
        <f>SUM('5MinFraRetningB'!L197:L208)</f>
        <v>0</v>
      </c>
      <c r="M20" s="69">
        <f>SUM('5MinFraRetningB'!M197:M208)</f>
        <v>0</v>
      </c>
      <c r="N20" s="69">
        <f>SUM('5MinFraRetningB'!N197:N208)</f>
        <v>0</v>
      </c>
      <c r="O20" s="69">
        <f>SUM('5MinFraRetningB'!O197:O208)</f>
        <v>0</v>
      </c>
      <c r="P20" s="72">
        <f t="shared" si="3"/>
        <v>0</v>
      </c>
      <c r="Q20" s="66">
        <v>0.66666666666666996</v>
      </c>
      <c r="R20" s="92">
        <v>0.70833333333333304</v>
      </c>
      <c r="S20" s="70">
        <f t="shared" si="4"/>
        <v>6</v>
      </c>
      <c r="T20" s="69">
        <f>SUM('5MinFraRetningB'!T197:T208)</f>
        <v>6</v>
      </c>
      <c r="U20" s="69">
        <f>SUM('5MinFraRetningB'!U197:U208)</f>
        <v>0</v>
      </c>
      <c r="V20" s="69">
        <f>SUM('5MinFraRetningB'!V197:V208)</f>
        <v>0</v>
      </c>
      <c r="W20" s="70">
        <f t="shared" si="5"/>
        <v>5</v>
      </c>
      <c r="X20" s="69">
        <f>SUM('5MinFraRetningB'!X197:X208)</f>
        <v>5</v>
      </c>
      <c r="Y20" s="69">
        <f>SUM('5MinFraRetningB'!Y197:Y208)</f>
        <v>0</v>
      </c>
      <c r="Z20" s="69">
        <f>SUM('5MinFraRetningB'!Z197:Z208)</f>
        <v>0</v>
      </c>
      <c r="AA20" s="70">
        <f t="shared" si="6"/>
        <v>5</v>
      </c>
      <c r="AB20" s="69">
        <f>SUM('5MinFraRetningB'!AB197:AB208)</f>
        <v>0</v>
      </c>
      <c r="AC20" s="69">
        <f>SUM('5MinFraRetningB'!AC197:AC208)</f>
        <v>0</v>
      </c>
      <c r="AD20" s="69">
        <f>SUM('5MinFraRetningB'!AD197:AD208)</f>
        <v>0</v>
      </c>
      <c r="AE20" s="69">
        <f>SUM('5MinFraRetningB'!AE197:AE208)</f>
        <v>0</v>
      </c>
      <c r="AF20" s="72">
        <f t="shared" si="7"/>
        <v>0</v>
      </c>
      <c r="AG20" s="66">
        <v>0.66666666666666996</v>
      </c>
      <c r="AH20" s="92">
        <v>0.70833333333333304</v>
      </c>
      <c r="AI20" s="70">
        <f t="shared" si="8"/>
        <v>153</v>
      </c>
      <c r="AJ20" s="69">
        <f>SUM('5MinFraRetningB'!AJ197:AJ208)</f>
        <v>151</v>
      </c>
      <c r="AK20" s="69">
        <f>SUM('5MinFraRetningB'!AK197:AK208)</f>
        <v>2</v>
      </c>
      <c r="AL20" s="69">
        <f>SUM('5MinFraRetningB'!AL197:AL208)</f>
        <v>0</v>
      </c>
      <c r="AM20" s="70">
        <f t="shared" si="9"/>
        <v>14</v>
      </c>
      <c r="AN20" s="69">
        <f>SUM('5MinFraRetningB'!AN197:AN208)</f>
        <v>11</v>
      </c>
      <c r="AO20" s="69">
        <f>SUM('5MinFraRetningB'!AO197:AO208)</f>
        <v>1</v>
      </c>
      <c r="AP20" s="69">
        <f>SUM('5MinFraRetningB'!AP197:AP208)</f>
        <v>2</v>
      </c>
      <c r="AQ20" s="70">
        <f t="shared" si="10"/>
        <v>14</v>
      </c>
      <c r="AR20" s="69">
        <f>SUM('5MinFraRetningB'!AR197:AR208)</f>
        <v>0</v>
      </c>
      <c r="AS20" s="69">
        <f>SUM('5MinFraRetningB'!AS197:AS208)</f>
        <v>0</v>
      </c>
      <c r="AT20" s="69">
        <f>SUM('5MinFraRetningB'!AT197:AT208)</f>
        <v>0</v>
      </c>
      <c r="AU20" s="69">
        <f>SUM('5MinFraRetningB'!AU197:AU208)</f>
        <v>0</v>
      </c>
      <c r="AV20" s="72">
        <f t="shared" si="11"/>
        <v>0</v>
      </c>
      <c r="AW20" s="66">
        <v>0.66666666666666996</v>
      </c>
      <c r="AX20" s="92">
        <v>0.70833333333333304</v>
      </c>
      <c r="AY20" s="70">
        <f t="shared" si="12"/>
        <v>0</v>
      </c>
      <c r="AZ20" s="69">
        <f>SUM('5MinFraRetningB'!AZ197:AZ208)</f>
        <v>0</v>
      </c>
      <c r="BA20" s="69">
        <f>SUM('5MinFraRetningB'!BA197:BA208)</f>
        <v>0</v>
      </c>
      <c r="BB20" s="69">
        <f>SUM('5MinFraRetningB'!BB197:BB208)</f>
        <v>0</v>
      </c>
      <c r="BC20" s="70">
        <f t="shared" si="13"/>
        <v>0</v>
      </c>
      <c r="BD20" s="69">
        <f>SUM('5MinFraRetningB'!BD197:BD208)</f>
        <v>0</v>
      </c>
      <c r="BE20" s="69">
        <f>SUM('5MinFraRetningB'!BE197:BE208)</f>
        <v>0</v>
      </c>
      <c r="BF20" s="69">
        <f>SUM('5MinFraRetningB'!BF197:BF208)</f>
        <v>0</v>
      </c>
      <c r="BG20" s="70">
        <f t="shared" si="14"/>
        <v>0</v>
      </c>
      <c r="BH20" s="69">
        <f>SUM('5MinFraRetningB'!BH197:BH208)</f>
        <v>0</v>
      </c>
      <c r="BI20" s="69">
        <f>SUM('5MinFraRetningB'!BI197:BI208)</f>
        <v>0</v>
      </c>
      <c r="BJ20" s="69">
        <f>SUM('5MinFraRetningB'!BJ197:BJ208)</f>
        <v>0</v>
      </c>
      <c r="BK20" s="69">
        <f>SUM('5MinFraRetningB'!BK197:BK208)</f>
        <v>0</v>
      </c>
      <c r="BL20" s="72">
        <f t="shared" si="15"/>
        <v>0</v>
      </c>
      <c r="BM20" s="66">
        <v>0.66666666666666996</v>
      </c>
      <c r="BN20" s="92">
        <v>0.70833333333333304</v>
      </c>
      <c r="BO20" s="70">
        <f t="shared" si="16"/>
        <v>0</v>
      </c>
      <c r="BP20" s="69">
        <f>SUM('5MinFraRetningB'!BP197:BP208)</f>
        <v>0</v>
      </c>
      <c r="BQ20" s="69">
        <f>SUM('5MinFraRetningB'!BQ197:BQ208)</f>
        <v>0</v>
      </c>
      <c r="BR20" s="69">
        <f>SUM('5MinFraRetningB'!BR197:BR208)</f>
        <v>0</v>
      </c>
      <c r="BS20" s="70">
        <f t="shared" si="17"/>
        <v>0</v>
      </c>
      <c r="BT20" s="69">
        <f>SUM('5MinFraRetningB'!BT197:BT208)</f>
        <v>0</v>
      </c>
      <c r="BU20" s="69">
        <f>SUM('5MinFraRetningB'!BU197:BU208)</f>
        <v>0</v>
      </c>
      <c r="BV20" s="69">
        <f>SUM('5MinFraRetningB'!BV197:BV208)</f>
        <v>0</v>
      </c>
      <c r="BW20" s="70">
        <f t="shared" si="18"/>
        <v>0</v>
      </c>
      <c r="BX20" s="69">
        <f>SUM('5MinFraRetningB'!BX197:BX208)</f>
        <v>0</v>
      </c>
      <c r="BY20" s="69">
        <f>SUM('5MinFraRetningB'!BY197:BY208)</f>
        <v>0</v>
      </c>
      <c r="BZ20" s="69">
        <f>SUM('5MinFraRetningB'!BZ197:BZ208)</f>
        <v>0</v>
      </c>
      <c r="CA20" s="69">
        <f>SUM('5MinFraRetningB'!CA197:CA208)</f>
        <v>0</v>
      </c>
      <c r="CB20" s="72">
        <f t="shared" si="19"/>
        <v>0</v>
      </c>
    </row>
    <row r="21" spans="1:80" ht="31.5" customHeight="1">
      <c r="A21" s="66">
        <v>0.70833333333333703</v>
      </c>
      <c r="B21" s="92">
        <v>0.75</v>
      </c>
      <c r="C21" s="70">
        <f t="shared" si="0"/>
        <v>0</v>
      </c>
      <c r="D21" s="69">
        <f>SUM('5MinFraRetningB'!D209:D220)</f>
        <v>0</v>
      </c>
      <c r="E21" s="69">
        <f>SUM('5MinFraRetningB'!E209:E220)</f>
        <v>0</v>
      </c>
      <c r="F21" s="69">
        <f>SUM('5MinFraRetningB'!F209:F220)</f>
        <v>0</v>
      </c>
      <c r="G21" s="70">
        <f t="shared" si="1"/>
        <v>0</v>
      </c>
      <c r="H21" s="69">
        <f>SUM('5MinFraRetningB'!H209:H220)</f>
        <v>0</v>
      </c>
      <c r="I21" s="69">
        <f>SUM('5MinFraRetningB'!I209:I220)</f>
        <v>0</v>
      </c>
      <c r="J21" s="69">
        <f>SUM('5MinFraRetningB'!J209:J220)</f>
        <v>0</v>
      </c>
      <c r="K21" s="70">
        <f t="shared" si="2"/>
        <v>0</v>
      </c>
      <c r="L21" s="69">
        <f>SUM('5MinFraRetningB'!L209:L220)</f>
        <v>0</v>
      </c>
      <c r="M21" s="69">
        <f>SUM('5MinFraRetningB'!M209:M220)</f>
        <v>0</v>
      </c>
      <c r="N21" s="69">
        <f>SUM('5MinFraRetningB'!N209:N220)</f>
        <v>0</v>
      </c>
      <c r="O21" s="69">
        <f>SUM('5MinFraRetningB'!O209:O220)</f>
        <v>0</v>
      </c>
      <c r="P21" s="72">
        <f t="shared" si="3"/>
        <v>0</v>
      </c>
      <c r="Q21" s="66">
        <v>0.70833333333333703</v>
      </c>
      <c r="R21" s="92">
        <v>0.75</v>
      </c>
      <c r="S21" s="70">
        <f t="shared" si="4"/>
        <v>0</v>
      </c>
      <c r="T21" s="69">
        <f>SUM('5MinFraRetningB'!T209:T220)</f>
        <v>0</v>
      </c>
      <c r="U21" s="69">
        <f>SUM('5MinFraRetningB'!U209:U220)</f>
        <v>0</v>
      </c>
      <c r="V21" s="69">
        <f>SUM('5MinFraRetningB'!V209:V220)</f>
        <v>0</v>
      </c>
      <c r="W21" s="70">
        <f t="shared" si="5"/>
        <v>0</v>
      </c>
      <c r="X21" s="69">
        <f>SUM('5MinFraRetningB'!X209:X220)</f>
        <v>0</v>
      </c>
      <c r="Y21" s="69">
        <f>SUM('5MinFraRetningB'!Y209:Y220)</f>
        <v>0</v>
      </c>
      <c r="Z21" s="69">
        <f>SUM('5MinFraRetningB'!Z209:Z220)</f>
        <v>0</v>
      </c>
      <c r="AA21" s="70">
        <f t="shared" si="6"/>
        <v>0</v>
      </c>
      <c r="AB21" s="69">
        <f>SUM('5MinFraRetningB'!AB209:AB220)</f>
        <v>0</v>
      </c>
      <c r="AC21" s="69">
        <f>SUM('5MinFraRetningB'!AC209:AC220)</f>
        <v>0</v>
      </c>
      <c r="AD21" s="69">
        <f>SUM('5MinFraRetningB'!AD209:AD220)</f>
        <v>0</v>
      </c>
      <c r="AE21" s="69">
        <f>SUM('5MinFraRetningB'!AE209:AE220)</f>
        <v>0</v>
      </c>
      <c r="AF21" s="72">
        <f t="shared" si="7"/>
        <v>0</v>
      </c>
      <c r="AG21" s="66">
        <v>0.70833333333333703</v>
      </c>
      <c r="AH21" s="92">
        <v>0.75</v>
      </c>
      <c r="AI21" s="70">
        <f t="shared" si="8"/>
        <v>0</v>
      </c>
      <c r="AJ21" s="69">
        <f>SUM('5MinFraRetningB'!AJ209:AJ220)</f>
        <v>0</v>
      </c>
      <c r="AK21" s="69">
        <f>SUM('5MinFraRetningB'!AK209:AK220)</f>
        <v>0</v>
      </c>
      <c r="AL21" s="69">
        <f>SUM('5MinFraRetningB'!AL209:AL220)</f>
        <v>0</v>
      </c>
      <c r="AM21" s="70">
        <f t="shared" si="9"/>
        <v>0</v>
      </c>
      <c r="AN21" s="69">
        <f>SUM('5MinFraRetningB'!AN209:AN220)</f>
        <v>0</v>
      </c>
      <c r="AO21" s="69">
        <f>SUM('5MinFraRetningB'!AO209:AO220)</f>
        <v>0</v>
      </c>
      <c r="AP21" s="69">
        <f>SUM('5MinFraRetningB'!AP209:AP220)</f>
        <v>0</v>
      </c>
      <c r="AQ21" s="70">
        <f t="shared" si="10"/>
        <v>0</v>
      </c>
      <c r="AR21" s="69">
        <f>SUM('5MinFraRetningB'!AR209:AR220)</f>
        <v>0</v>
      </c>
      <c r="AS21" s="69">
        <f>SUM('5MinFraRetningB'!AS209:AS220)</f>
        <v>0</v>
      </c>
      <c r="AT21" s="69">
        <f>SUM('5MinFraRetningB'!AT209:AT220)</f>
        <v>0</v>
      </c>
      <c r="AU21" s="69">
        <f>SUM('5MinFraRetningB'!AU209:AU220)</f>
        <v>0</v>
      </c>
      <c r="AV21" s="72">
        <f t="shared" si="11"/>
        <v>0</v>
      </c>
      <c r="AW21" s="66">
        <v>0.70833333333333703</v>
      </c>
      <c r="AX21" s="92">
        <v>0.75</v>
      </c>
      <c r="AY21" s="70">
        <f t="shared" si="12"/>
        <v>0</v>
      </c>
      <c r="AZ21" s="69">
        <f>SUM('5MinFraRetningB'!AZ209:AZ220)</f>
        <v>0</v>
      </c>
      <c r="BA21" s="69">
        <f>SUM('5MinFraRetningB'!BA209:BA220)</f>
        <v>0</v>
      </c>
      <c r="BB21" s="69">
        <f>SUM('5MinFraRetningB'!BB209:BB220)</f>
        <v>0</v>
      </c>
      <c r="BC21" s="70">
        <f t="shared" si="13"/>
        <v>0</v>
      </c>
      <c r="BD21" s="69">
        <f>SUM('5MinFraRetningB'!BD209:BD220)</f>
        <v>0</v>
      </c>
      <c r="BE21" s="69">
        <f>SUM('5MinFraRetningB'!BE209:BE220)</f>
        <v>0</v>
      </c>
      <c r="BF21" s="69">
        <f>SUM('5MinFraRetningB'!BF209:BF220)</f>
        <v>0</v>
      </c>
      <c r="BG21" s="70">
        <f t="shared" si="14"/>
        <v>0</v>
      </c>
      <c r="BH21" s="69">
        <f>SUM('5MinFraRetningB'!BH209:BH220)</f>
        <v>0</v>
      </c>
      <c r="BI21" s="69">
        <f>SUM('5MinFraRetningB'!BI209:BI220)</f>
        <v>0</v>
      </c>
      <c r="BJ21" s="69">
        <f>SUM('5MinFraRetningB'!BJ209:BJ220)</f>
        <v>0</v>
      </c>
      <c r="BK21" s="69">
        <f>SUM('5MinFraRetningB'!BK209:BK220)</f>
        <v>0</v>
      </c>
      <c r="BL21" s="72">
        <f t="shared" si="15"/>
        <v>0</v>
      </c>
      <c r="BM21" s="66">
        <v>0.70833333333333703</v>
      </c>
      <c r="BN21" s="92">
        <v>0.75</v>
      </c>
      <c r="BO21" s="70">
        <f t="shared" si="16"/>
        <v>0</v>
      </c>
      <c r="BP21" s="69">
        <f>SUM('5MinFraRetningB'!BP209:BP220)</f>
        <v>0</v>
      </c>
      <c r="BQ21" s="69">
        <f>SUM('5MinFraRetningB'!BQ209:BQ220)</f>
        <v>0</v>
      </c>
      <c r="BR21" s="69">
        <f>SUM('5MinFraRetningB'!BR209:BR220)</f>
        <v>0</v>
      </c>
      <c r="BS21" s="70">
        <f t="shared" si="17"/>
        <v>0</v>
      </c>
      <c r="BT21" s="69">
        <f>SUM('5MinFraRetningB'!BT209:BT220)</f>
        <v>0</v>
      </c>
      <c r="BU21" s="69">
        <f>SUM('5MinFraRetningB'!BU209:BU220)</f>
        <v>0</v>
      </c>
      <c r="BV21" s="69">
        <f>SUM('5MinFraRetningB'!BV209:BV220)</f>
        <v>0</v>
      </c>
      <c r="BW21" s="70">
        <f t="shared" si="18"/>
        <v>0</v>
      </c>
      <c r="BX21" s="69">
        <f>SUM('5MinFraRetningB'!BX209:BX220)</f>
        <v>0</v>
      </c>
      <c r="BY21" s="69">
        <f>SUM('5MinFraRetningB'!BY209:BY220)</f>
        <v>0</v>
      </c>
      <c r="BZ21" s="69">
        <f>SUM('5MinFraRetningB'!BZ209:BZ220)</f>
        <v>0</v>
      </c>
      <c r="CA21" s="69">
        <f>SUM('5MinFraRetningB'!CA209:CA220)</f>
        <v>0</v>
      </c>
      <c r="CB21" s="72">
        <f t="shared" si="19"/>
        <v>0</v>
      </c>
    </row>
    <row r="22" spans="1:80" ht="31.5" customHeight="1">
      <c r="A22" s="66">
        <v>0.750000000000004</v>
      </c>
      <c r="B22" s="92">
        <v>0.79166666666666596</v>
      </c>
      <c r="C22" s="70">
        <f t="shared" si="0"/>
        <v>0</v>
      </c>
      <c r="D22" s="69">
        <f>SUM('5MinFraRetningB'!D221:D232)</f>
        <v>0</v>
      </c>
      <c r="E22" s="69">
        <f>SUM('5MinFraRetningB'!E221:E232)</f>
        <v>0</v>
      </c>
      <c r="F22" s="69">
        <f>SUM('5MinFraRetningB'!F221:F232)</f>
        <v>0</v>
      </c>
      <c r="G22" s="70">
        <f t="shared" si="1"/>
        <v>0</v>
      </c>
      <c r="H22" s="69">
        <f>SUM('5MinFraRetningB'!H221:H232)</f>
        <v>0</v>
      </c>
      <c r="I22" s="69">
        <f>SUM('5MinFraRetningB'!I221:I232)</f>
        <v>0</v>
      </c>
      <c r="J22" s="69">
        <f>SUM('5MinFraRetningB'!J221:J232)</f>
        <v>0</v>
      </c>
      <c r="K22" s="70">
        <f t="shared" si="2"/>
        <v>0</v>
      </c>
      <c r="L22" s="69">
        <f>SUM('5MinFraRetningB'!L221:L232)</f>
        <v>0</v>
      </c>
      <c r="M22" s="69">
        <f>SUM('5MinFraRetningB'!M221:M232)</f>
        <v>0</v>
      </c>
      <c r="N22" s="69">
        <f>SUM('5MinFraRetningB'!N221:N232)</f>
        <v>0</v>
      </c>
      <c r="O22" s="69">
        <f>SUM('5MinFraRetningB'!O221:O232)</f>
        <v>0</v>
      </c>
      <c r="P22" s="72">
        <f t="shared" si="3"/>
        <v>0</v>
      </c>
      <c r="Q22" s="66">
        <v>0.750000000000004</v>
      </c>
      <c r="R22" s="92">
        <v>0.79166666666666596</v>
      </c>
      <c r="S22" s="70">
        <f t="shared" si="4"/>
        <v>0</v>
      </c>
      <c r="T22" s="69">
        <f>SUM('5MinFraRetningB'!T221:T232)</f>
        <v>0</v>
      </c>
      <c r="U22" s="69">
        <f>SUM('5MinFraRetningB'!U221:U232)</f>
        <v>0</v>
      </c>
      <c r="V22" s="69">
        <f>SUM('5MinFraRetningB'!V221:V232)</f>
        <v>0</v>
      </c>
      <c r="W22" s="70">
        <f t="shared" si="5"/>
        <v>0</v>
      </c>
      <c r="X22" s="69">
        <f>SUM('5MinFraRetningB'!X221:X232)</f>
        <v>0</v>
      </c>
      <c r="Y22" s="69">
        <f>SUM('5MinFraRetningB'!Y221:Y232)</f>
        <v>0</v>
      </c>
      <c r="Z22" s="69">
        <f>SUM('5MinFraRetningB'!Z221:Z232)</f>
        <v>0</v>
      </c>
      <c r="AA22" s="70">
        <f t="shared" si="6"/>
        <v>0</v>
      </c>
      <c r="AB22" s="69">
        <f>SUM('5MinFraRetningB'!AB221:AB232)</f>
        <v>0</v>
      </c>
      <c r="AC22" s="69">
        <f>SUM('5MinFraRetningB'!AC221:AC232)</f>
        <v>0</v>
      </c>
      <c r="AD22" s="69">
        <f>SUM('5MinFraRetningB'!AD221:AD232)</f>
        <v>0</v>
      </c>
      <c r="AE22" s="69">
        <f>SUM('5MinFraRetningB'!AE221:AE232)</f>
        <v>0</v>
      </c>
      <c r="AF22" s="72">
        <f t="shared" si="7"/>
        <v>0</v>
      </c>
      <c r="AG22" s="66">
        <v>0.750000000000004</v>
      </c>
      <c r="AH22" s="92">
        <v>0.79166666666666596</v>
      </c>
      <c r="AI22" s="70">
        <f t="shared" si="8"/>
        <v>0</v>
      </c>
      <c r="AJ22" s="69">
        <f>SUM('5MinFraRetningB'!AJ221:AJ232)</f>
        <v>0</v>
      </c>
      <c r="AK22" s="69">
        <f>SUM('5MinFraRetningB'!AK221:AK232)</f>
        <v>0</v>
      </c>
      <c r="AL22" s="69">
        <f>SUM('5MinFraRetningB'!AL221:AL232)</f>
        <v>0</v>
      </c>
      <c r="AM22" s="70">
        <f t="shared" si="9"/>
        <v>0</v>
      </c>
      <c r="AN22" s="69">
        <f>SUM('5MinFraRetningB'!AN221:AN232)</f>
        <v>0</v>
      </c>
      <c r="AO22" s="69">
        <f>SUM('5MinFraRetningB'!AO221:AO232)</f>
        <v>0</v>
      </c>
      <c r="AP22" s="69">
        <f>SUM('5MinFraRetningB'!AP221:AP232)</f>
        <v>0</v>
      </c>
      <c r="AQ22" s="70">
        <f t="shared" si="10"/>
        <v>0</v>
      </c>
      <c r="AR22" s="69">
        <f>SUM('5MinFraRetningB'!AR221:AR232)</f>
        <v>0</v>
      </c>
      <c r="AS22" s="69">
        <f>SUM('5MinFraRetningB'!AS221:AS232)</f>
        <v>0</v>
      </c>
      <c r="AT22" s="69">
        <f>SUM('5MinFraRetningB'!AT221:AT232)</f>
        <v>0</v>
      </c>
      <c r="AU22" s="69">
        <f>SUM('5MinFraRetningB'!AU221:AU232)</f>
        <v>0</v>
      </c>
      <c r="AV22" s="72">
        <f t="shared" si="11"/>
        <v>0</v>
      </c>
      <c r="AW22" s="66">
        <v>0.750000000000004</v>
      </c>
      <c r="AX22" s="92">
        <v>0.79166666666666596</v>
      </c>
      <c r="AY22" s="70">
        <f t="shared" si="12"/>
        <v>0</v>
      </c>
      <c r="AZ22" s="69">
        <f>SUM('5MinFraRetningB'!AZ221:AZ232)</f>
        <v>0</v>
      </c>
      <c r="BA22" s="69">
        <f>SUM('5MinFraRetningB'!BA221:BA232)</f>
        <v>0</v>
      </c>
      <c r="BB22" s="69">
        <f>SUM('5MinFraRetningB'!BB221:BB232)</f>
        <v>0</v>
      </c>
      <c r="BC22" s="70">
        <f t="shared" si="13"/>
        <v>0</v>
      </c>
      <c r="BD22" s="69">
        <f>SUM('5MinFraRetningB'!BD221:BD232)</f>
        <v>0</v>
      </c>
      <c r="BE22" s="69">
        <f>SUM('5MinFraRetningB'!BE221:BE232)</f>
        <v>0</v>
      </c>
      <c r="BF22" s="69">
        <f>SUM('5MinFraRetningB'!BF221:BF232)</f>
        <v>0</v>
      </c>
      <c r="BG22" s="70">
        <f t="shared" si="14"/>
        <v>0</v>
      </c>
      <c r="BH22" s="69">
        <f>SUM('5MinFraRetningB'!BH221:BH232)</f>
        <v>0</v>
      </c>
      <c r="BI22" s="69">
        <f>SUM('5MinFraRetningB'!BI221:BI232)</f>
        <v>0</v>
      </c>
      <c r="BJ22" s="69">
        <f>SUM('5MinFraRetningB'!BJ221:BJ232)</f>
        <v>0</v>
      </c>
      <c r="BK22" s="69">
        <f>SUM('5MinFraRetningB'!BK221:BK232)</f>
        <v>0</v>
      </c>
      <c r="BL22" s="72">
        <f t="shared" si="15"/>
        <v>0</v>
      </c>
      <c r="BM22" s="66">
        <v>0.750000000000004</v>
      </c>
      <c r="BN22" s="92">
        <v>0.79166666666666596</v>
      </c>
      <c r="BO22" s="70">
        <f t="shared" si="16"/>
        <v>0</v>
      </c>
      <c r="BP22" s="69">
        <f>SUM('5MinFraRetningB'!BP221:BP232)</f>
        <v>0</v>
      </c>
      <c r="BQ22" s="69">
        <f>SUM('5MinFraRetningB'!BQ221:BQ232)</f>
        <v>0</v>
      </c>
      <c r="BR22" s="69">
        <f>SUM('5MinFraRetningB'!BR221:BR232)</f>
        <v>0</v>
      </c>
      <c r="BS22" s="70">
        <f t="shared" si="17"/>
        <v>0</v>
      </c>
      <c r="BT22" s="69">
        <f>SUM('5MinFraRetningB'!BT221:BT232)</f>
        <v>0</v>
      </c>
      <c r="BU22" s="69">
        <f>SUM('5MinFraRetningB'!BU221:BU232)</f>
        <v>0</v>
      </c>
      <c r="BV22" s="69">
        <f>SUM('5MinFraRetningB'!BV221:BV232)</f>
        <v>0</v>
      </c>
      <c r="BW22" s="70">
        <f t="shared" si="18"/>
        <v>0</v>
      </c>
      <c r="BX22" s="69">
        <f>SUM('5MinFraRetningB'!BX221:BX232)</f>
        <v>0</v>
      </c>
      <c r="BY22" s="69">
        <f>SUM('5MinFraRetningB'!BY221:BY232)</f>
        <v>0</v>
      </c>
      <c r="BZ22" s="69">
        <f>SUM('5MinFraRetningB'!BZ221:BZ232)</f>
        <v>0</v>
      </c>
      <c r="CA22" s="69">
        <f>SUM('5MinFraRetningB'!CA221:CA232)</f>
        <v>0</v>
      </c>
      <c r="CB22" s="72">
        <f t="shared" si="19"/>
        <v>0</v>
      </c>
    </row>
    <row r="23" spans="1:80" ht="31.5" customHeight="1">
      <c r="A23" s="66">
        <v>0.79166666666667096</v>
      </c>
      <c r="B23" s="92">
        <v>0.83333333333333304</v>
      </c>
      <c r="C23" s="70">
        <f t="shared" si="0"/>
        <v>0</v>
      </c>
      <c r="D23" s="69">
        <f>SUM('5MinFraRetningB'!D233:D244)</f>
        <v>0</v>
      </c>
      <c r="E23" s="69">
        <f>SUM('5MinFraRetningB'!E233:E244)</f>
        <v>0</v>
      </c>
      <c r="F23" s="69">
        <f>SUM('5MinFraRetningB'!F233:F244)</f>
        <v>0</v>
      </c>
      <c r="G23" s="70">
        <f t="shared" si="1"/>
        <v>0</v>
      </c>
      <c r="H23" s="69">
        <f>SUM('5MinFraRetningB'!H233:H244)</f>
        <v>0</v>
      </c>
      <c r="I23" s="69">
        <f>SUM('5MinFraRetningB'!I233:I244)</f>
        <v>0</v>
      </c>
      <c r="J23" s="69">
        <f>SUM('5MinFraRetningB'!J233:J244)</f>
        <v>0</v>
      </c>
      <c r="K23" s="70">
        <f t="shared" si="2"/>
        <v>0</v>
      </c>
      <c r="L23" s="69">
        <f>SUM('5MinFraRetningB'!L233:L244)</f>
        <v>0</v>
      </c>
      <c r="M23" s="69">
        <f>SUM('5MinFraRetningB'!M233:M244)</f>
        <v>0</v>
      </c>
      <c r="N23" s="69">
        <f>SUM('5MinFraRetningB'!N233:N244)</f>
        <v>0</v>
      </c>
      <c r="O23" s="69">
        <f>SUM('5MinFraRetningB'!O233:O244)</f>
        <v>0</v>
      </c>
      <c r="P23" s="72">
        <f t="shared" si="3"/>
        <v>0</v>
      </c>
      <c r="Q23" s="66">
        <v>0.79166666666667096</v>
      </c>
      <c r="R23" s="92">
        <v>0.83333333333333304</v>
      </c>
      <c r="S23" s="70">
        <f t="shared" si="4"/>
        <v>0</v>
      </c>
      <c r="T23" s="69">
        <f>SUM('5MinFraRetningB'!T233:T244)</f>
        <v>0</v>
      </c>
      <c r="U23" s="69">
        <f>SUM('5MinFraRetningB'!U233:U244)</f>
        <v>0</v>
      </c>
      <c r="V23" s="69">
        <f>SUM('5MinFraRetningB'!V233:V244)</f>
        <v>0</v>
      </c>
      <c r="W23" s="70">
        <f t="shared" si="5"/>
        <v>0</v>
      </c>
      <c r="X23" s="69">
        <f>SUM('5MinFraRetningB'!X233:X244)</f>
        <v>0</v>
      </c>
      <c r="Y23" s="69">
        <f>SUM('5MinFraRetningB'!Y233:Y244)</f>
        <v>0</v>
      </c>
      <c r="Z23" s="69">
        <f>SUM('5MinFraRetningB'!Z233:Z244)</f>
        <v>0</v>
      </c>
      <c r="AA23" s="70">
        <f t="shared" si="6"/>
        <v>0</v>
      </c>
      <c r="AB23" s="69">
        <f>SUM('5MinFraRetningB'!AB233:AB244)</f>
        <v>0</v>
      </c>
      <c r="AC23" s="69">
        <f>SUM('5MinFraRetningB'!AC233:AC244)</f>
        <v>0</v>
      </c>
      <c r="AD23" s="69">
        <f>SUM('5MinFraRetningB'!AD233:AD244)</f>
        <v>0</v>
      </c>
      <c r="AE23" s="69">
        <f>SUM('5MinFraRetningB'!AE233:AE244)</f>
        <v>0</v>
      </c>
      <c r="AF23" s="72">
        <f t="shared" si="7"/>
        <v>0</v>
      </c>
      <c r="AG23" s="66">
        <v>0.79166666666667096</v>
      </c>
      <c r="AH23" s="92">
        <v>0.83333333333333304</v>
      </c>
      <c r="AI23" s="70">
        <f t="shared" si="8"/>
        <v>0</v>
      </c>
      <c r="AJ23" s="69">
        <f>SUM('5MinFraRetningB'!AJ233:AJ244)</f>
        <v>0</v>
      </c>
      <c r="AK23" s="69">
        <f>SUM('5MinFraRetningB'!AK233:AK244)</f>
        <v>0</v>
      </c>
      <c r="AL23" s="69">
        <f>SUM('5MinFraRetningB'!AL233:AL244)</f>
        <v>0</v>
      </c>
      <c r="AM23" s="70">
        <f t="shared" si="9"/>
        <v>0</v>
      </c>
      <c r="AN23" s="69">
        <f>SUM('5MinFraRetningB'!AN233:AN244)</f>
        <v>0</v>
      </c>
      <c r="AO23" s="69">
        <f>SUM('5MinFraRetningB'!AO233:AO244)</f>
        <v>0</v>
      </c>
      <c r="AP23" s="69">
        <f>SUM('5MinFraRetningB'!AP233:AP244)</f>
        <v>0</v>
      </c>
      <c r="AQ23" s="70">
        <f t="shared" si="10"/>
        <v>0</v>
      </c>
      <c r="AR23" s="69">
        <f>SUM('5MinFraRetningB'!AR233:AR244)</f>
        <v>0</v>
      </c>
      <c r="AS23" s="69">
        <f>SUM('5MinFraRetningB'!AS233:AS244)</f>
        <v>0</v>
      </c>
      <c r="AT23" s="69">
        <f>SUM('5MinFraRetningB'!AT233:AT244)</f>
        <v>0</v>
      </c>
      <c r="AU23" s="69">
        <f>SUM('5MinFraRetningB'!AU233:AU244)</f>
        <v>0</v>
      </c>
      <c r="AV23" s="72">
        <f t="shared" si="11"/>
        <v>0</v>
      </c>
      <c r="AW23" s="66">
        <v>0.79166666666667096</v>
      </c>
      <c r="AX23" s="92">
        <v>0.83333333333333304</v>
      </c>
      <c r="AY23" s="70">
        <f t="shared" si="12"/>
        <v>0</v>
      </c>
      <c r="AZ23" s="69">
        <f>SUM('5MinFraRetningB'!AZ233:AZ244)</f>
        <v>0</v>
      </c>
      <c r="BA23" s="69">
        <f>SUM('5MinFraRetningB'!BA233:BA244)</f>
        <v>0</v>
      </c>
      <c r="BB23" s="69">
        <f>SUM('5MinFraRetningB'!BB233:BB244)</f>
        <v>0</v>
      </c>
      <c r="BC23" s="70">
        <f t="shared" si="13"/>
        <v>0</v>
      </c>
      <c r="BD23" s="69">
        <f>SUM('5MinFraRetningB'!BD233:BD244)</f>
        <v>0</v>
      </c>
      <c r="BE23" s="69">
        <f>SUM('5MinFraRetningB'!BE233:BE244)</f>
        <v>0</v>
      </c>
      <c r="BF23" s="69">
        <f>SUM('5MinFraRetningB'!BF233:BF244)</f>
        <v>0</v>
      </c>
      <c r="BG23" s="70">
        <f t="shared" si="14"/>
        <v>0</v>
      </c>
      <c r="BH23" s="69">
        <f>SUM('5MinFraRetningB'!BH233:BH244)</f>
        <v>0</v>
      </c>
      <c r="BI23" s="69">
        <f>SUM('5MinFraRetningB'!BI233:BI244)</f>
        <v>0</v>
      </c>
      <c r="BJ23" s="69">
        <f>SUM('5MinFraRetningB'!BJ233:BJ244)</f>
        <v>0</v>
      </c>
      <c r="BK23" s="69">
        <f>SUM('5MinFraRetningB'!BK233:BK244)</f>
        <v>0</v>
      </c>
      <c r="BL23" s="72">
        <f t="shared" si="15"/>
        <v>0</v>
      </c>
      <c r="BM23" s="66">
        <v>0.79166666666667096</v>
      </c>
      <c r="BN23" s="92">
        <v>0.83333333333333304</v>
      </c>
      <c r="BO23" s="70">
        <f t="shared" si="16"/>
        <v>0</v>
      </c>
      <c r="BP23" s="69">
        <f>SUM('5MinFraRetningB'!BP233:BP244)</f>
        <v>0</v>
      </c>
      <c r="BQ23" s="69">
        <f>SUM('5MinFraRetningB'!BQ233:BQ244)</f>
        <v>0</v>
      </c>
      <c r="BR23" s="69">
        <f>SUM('5MinFraRetningB'!BR233:BR244)</f>
        <v>0</v>
      </c>
      <c r="BS23" s="70">
        <f t="shared" si="17"/>
        <v>0</v>
      </c>
      <c r="BT23" s="69">
        <f>SUM('5MinFraRetningB'!BT233:BT244)</f>
        <v>0</v>
      </c>
      <c r="BU23" s="69">
        <f>SUM('5MinFraRetningB'!BU233:BU244)</f>
        <v>0</v>
      </c>
      <c r="BV23" s="69">
        <f>SUM('5MinFraRetningB'!BV233:BV244)</f>
        <v>0</v>
      </c>
      <c r="BW23" s="70">
        <f t="shared" si="18"/>
        <v>0</v>
      </c>
      <c r="BX23" s="69">
        <f>SUM('5MinFraRetningB'!BX233:BX244)</f>
        <v>0</v>
      </c>
      <c r="BY23" s="69">
        <f>SUM('5MinFraRetningB'!BY233:BY244)</f>
        <v>0</v>
      </c>
      <c r="BZ23" s="69">
        <f>SUM('5MinFraRetningB'!BZ233:BZ244)</f>
        <v>0</v>
      </c>
      <c r="CA23" s="69">
        <f>SUM('5MinFraRetningB'!CA233:CA244)</f>
        <v>0</v>
      </c>
      <c r="CB23" s="72">
        <f t="shared" si="19"/>
        <v>0</v>
      </c>
    </row>
    <row r="24" spans="1:80" ht="31.5" customHeight="1">
      <c r="A24" s="66">
        <v>0.83333333333333803</v>
      </c>
      <c r="B24" s="92">
        <v>0.874999999999999</v>
      </c>
      <c r="C24" s="70">
        <f t="shared" si="0"/>
        <v>0</v>
      </c>
      <c r="D24" s="69">
        <f>SUM('5MinFraRetningB'!D245:D256)</f>
        <v>0</v>
      </c>
      <c r="E24" s="69">
        <f>SUM('5MinFraRetningB'!E245:E256)</f>
        <v>0</v>
      </c>
      <c r="F24" s="69">
        <f>SUM('5MinFraRetningB'!F245:F256)</f>
        <v>0</v>
      </c>
      <c r="G24" s="70">
        <f t="shared" si="1"/>
        <v>0</v>
      </c>
      <c r="H24" s="69">
        <f>SUM('5MinFraRetningB'!H245:H256)</f>
        <v>0</v>
      </c>
      <c r="I24" s="69">
        <f>SUM('5MinFraRetningB'!I245:I256)</f>
        <v>0</v>
      </c>
      <c r="J24" s="69">
        <f>SUM('5MinFraRetningB'!J245:J256)</f>
        <v>0</v>
      </c>
      <c r="K24" s="70">
        <f t="shared" si="2"/>
        <v>0</v>
      </c>
      <c r="L24" s="69">
        <f>SUM('5MinFraRetningB'!L245:L256)</f>
        <v>0</v>
      </c>
      <c r="M24" s="69">
        <f>SUM('5MinFraRetningB'!M245:M256)</f>
        <v>0</v>
      </c>
      <c r="N24" s="69">
        <f>SUM('5MinFraRetningB'!N245:N256)</f>
        <v>0</v>
      </c>
      <c r="O24" s="69">
        <f>SUM('5MinFraRetningB'!O245:O256)</f>
        <v>0</v>
      </c>
      <c r="P24" s="72">
        <f t="shared" si="3"/>
        <v>0</v>
      </c>
      <c r="Q24" s="66">
        <v>0.83333333333333803</v>
      </c>
      <c r="R24" s="92">
        <v>0.874999999999999</v>
      </c>
      <c r="S24" s="70">
        <f t="shared" si="4"/>
        <v>0</v>
      </c>
      <c r="T24" s="69">
        <f>SUM('5MinFraRetningB'!T245:T256)</f>
        <v>0</v>
      </c>
      <c r="U24" s="69">
        <f>SUM('5MinFraRetningB'!U245:U256)</f>
        <v>0</v>
      </c>
      <c r="V24" s="69">
        <f>SUM('5MinFraRetningB'!V245:V256)</f>
        <v>0</v>
      </c>
      <c r="W24" s="70">
        <f t="shared" si="5"/>
        <v>0</v>
      </c>
      <c r="X24" s="69">
        <f>SUM('5MinFraRetningB'!X245:X256)</f>
        <v>0</v>
      </c>
      <c r="Y24" s="69">
        <f>SUM('5MinFraRetningB'!Y245:Y256)</f>
        <v>0</v>
      </c>
      <c r="Z24" s="69">
        <f>SUM('5MinFraRetningB'!Z245:Z256)</f>
        <v>0</v>
      </c>
      <c r="AA24" s="70">
        <f t="shared" si="6"/>
        <v>0</v>
      </c>
      <c r="AB24" s="69">
        <f>SUM('5MinFraRetningB'!AB245:AB256)</f>
        <v>0</v>
      </c>
      <c r="AC24" s="69">
        <f>SUM('5MinFraRetningB'!AC245:AC256)</f>
        <v>0</v>
      </c>
      <c r="AD24" s="69">
        <f>SUM('5MinFraRetningB'!AD245:AD256)</f>
        <v>0</v>
      </c>
      <c r="AE24" s="69">
        <f>SUM('5MinFraRetningB'!AE245:AE256)</f>
        <v>0</v>
      </c>
      <c r="AF24" s="72">
        <f t="shared" si="7"/>
        <v>0</v>
      </c>
      <c r="AG24" s="66">
        <v>0.83333333333333803</v>
      </c>
      <c r="AH24" s="92">
        <v>0.874999999999999</v>
      </c>
      <c r="AI24" s="70">
        <f t="shared" si="8"/>
        <v>0</v>
      </c>
      <c r="AJ24" s="69">
        <f>SUM('5MinFraRetningB'!AJ245:AJ256)</f>
        <v>0</v>
      </c>
      <c r="AK24" s="69">
        <f>SUM('5MinFraRetningB'!AK245:AK256)</f>
        <v>0</v>
      </c>
      <c r="AL24" s="69">
        <f>SUM('5MinFraRetningB'!AL245:AL256)</f>
        <v>0</v>
      </c>
      <c r="AM24" s="70">
        <f t="shared" si="9"/>
        <v>0</v>
      </c>
      <c r="AN24" s="69">
        <f>SUM('5MinFraRetningB'!AN245:AN256)</f>
        <v>0</v>
      </c>
      <c r="AO24" s="69">
        <f>SUM('5MinFraRetningB'!AO245:AO256)</f>
        <v>0</v>
      </c>
      <c r="AP24" s="69">
        <f>SUM('5MinFraRetningB'!AP245:AP256)</f>
        <v>0</v>
      </c>
      <c r="AQ24" s="70">
        <f t="shared" si="10"/>
        <v>0</v>
      </c>
      <c r="AR24" s="69">
        <f>SUM('5MinFraRetningB'!AR245:AR256)</f>
        <v>0</v>
      </c>
      <c r="AS24" s="69">
        <f>SUM('5MinFraRetningB'!AS245:AS256)</f>
        <v>0</v>
      </c>
      <c r="AT24" s="69">
        <f>SUM('5MinFraRetningB'!AT245:AT256)</f>
        <v>0</v>
      </c>
      <c r="AU24" s="69">
        <f>SUM('5MinFraRetningB'!AU245:AU256)</f>
        <v>0</v>
      </c>
      <c r="AV24" s="72">
        <f t="shared" si="11"/>
        <v>0</v>
      </c>
      <c r="AW24" s="66">
        <v>0.83333333333333803</v>
      </c>
      <c r="AX24" s="92">
        <v>0.874999999999999</v>
      </c>
      <c r="AY24" s="70">
        <f t="shared" si="12"/>
        <v>0</v>
      </c>
      <c r="AZ24" s="69">
        <f>SUM('5MinFraRetningB'!AZ245:AZ256)</f>
        <v>0</v>
      </c>
      <c r="BA24" s="69">
        <f>SUM('5MinFraRetningB'!BA245:BA256)</f>
        <v>0</v>
      </c>
      <c r="BB24" s="69">
        <f>SUM('5MinFraRetningB'!BB245:BB256)</f>
        <v>0</v>
      </c>
      <c r="BC24" s="70">
        <f t="shared" si="13"/>
        <v>0</v>
      </c>
      <c r="BD24" s="69">
        <f>SUM('5MinFraRetningB'!BD245:BD256)</f>
        <v>0</v>
      </c>
      <c r="BE24" s="69">
        <f>SUM('5MinFraRetningB'!BE245:BE256)</f>
        <v>0</v>
      </c>
      <c r="BF24" s="69">
        <f>SUM('5MinFraRetningB'!BF245:BF256)</f>
        <v>0</v>
      </c>
      <c r="BG24" s="70">
        <f t="shared" si="14"/>
        <v>0</v>
      </c>
      <c r="BH24" s="69">
        <f>SUM('5MinFraRetningB'!BH245:BH256)</f>
        <v>0</v>
      </c>
      <c r="BI24" s="69">
        <f>SUM('5MinFraRetningB'!BI245:BI256)</f>
        <v>0</v>
      </c>
      <c r="BJ24" s="69">
        <f>SUM('5MinFraRetningB'!BJ245:BJ256)</f>
        <v>0</v>
      </c>
      <c r="BK24" s="69">
        <f>SUM('5MinFraRetningB'!BK245:BK256)</f>
        <v>0</v>
      </c>
      <c r="BL24" s="72">
        <f t="shared" si="15"/>
        <v>0</v>
      </c>
      <c r="BM24" s="66">
        <v>0.83333333333333803</v>
      </c>
      <c r="BN24" s="92">
        <v>0.874999999999999</v>
      </c>
      <c r="BO24" s="70">
        <f t="shared" si="16"/>
        <v>0</v>
      </c>
      <c r="BP24" s="69">
        <f>SUM('5MinFraRetningB'!BP245:BP256)</f>
        <v>0</v>
      </c>
      <c r="BQ24" s="69">
        <f>SUM('5MinFraRetningB'!BQ245:BQ256)</f>
        <v>0</v>
      </c>
      <c r="BR24" s="69">
        <f>SUM('5MinFraRetningB'!BR245:BR256)</f>
        <v>0</v>
      </c>
      <c r="BS24" s="70">
        <f t="shared" si="17"/>
        <v>0</v>
      </c>
      <c r="BT24" s="69">
        <f>SUM('5MinFraRetningB'!BT245:BT256)</f>
        <v>0</v>
      </c>
      <c r="BU24" s="69">
        <f>SUM('5MinFraRetningB'!BU245:BU256)</f>
        <v>0</v>
      </c>
      <c r="BV24" s="69">
        <f>SUM('5MinFraRetningB'!BV245:BV256)</f>
        <v>0</v>
      </c>
      <c r="BW24" s="70">
        <f t="shared" si="18"/>
        <v>0</v>
      </c>
      <c r="BX24" s="69">
        <f>SUM('5MinFraRetningB'!BX245:BX256)</f>
        <v>0</v>
      </c>
      <c r="BY24" s="69">
        <f>SUM('5MinFraRetningB'!BY245:BY256)</f>
        <v>0</v>
      </c>
      <c r="BZ24" s="69">
        <f>SUM('5MinFraRetningB'!BZ245:BZ256)</f>
        <v>0</v>
      </c>
      <c r="CA24" s="69">
        <f>SUM('5MinFraRetningB'!CA245:CA256)</f>
        <v>0</v>
      </c>
      <c r="CB24" s="72">
        <f t="shared" si="19"/>
        <v>0</v>
      </c>
    </row>
    <row r="25" spans="1:80" ht="31.5" customHeight="1">
      <c r="A25" s="66">
        <v>0.875000000000005</v>
      </c>
      <c r="B25" s="92">
        <v>0.91666666666666596</v>
      </c>
      <c r="C25" s="70">
        <f t="shared" si="0"/>
        <v>0</v>
      </c>
      <c r="D25" s="69">
        <f>SUM('5MinFraRetningB'!D257:D268)</f>
        <v>0</v>
      </c>
      <c r="E25" s="69">
        <f>SUM('5MinFraRetningB'!E257:E268)</f>
        <v>0</v>
      </c>
      <c r="F25" s="69">
        <f>SUM('5MinFraRetningB'!F257:F268)</f>
        <v>0</v>
      </c>
      <c r="G25" s="70">
        <f t="shared" si="1"/>
        <v>0</v>
      </c>
      <c r="H25" s="69">
        <f>SUM('5MinFraRetningB'!H257:H268)</f>
        <v>0</v>
      </c>
      <c r="I25" s="69">
        <f>SUM('5MinFraRetningB'!I257:I268)</f>
        <v>0</v>
      </c>
      <c r="J25" s="69">
        <f>SUM('5MinFraRetningB'!J257:J268)</f>
        <v>0</v>
      </c>
      <c r="K25" s="70">
        <f t="shared" si="2"/>
        <v>0</v>
      </c>
      <c r="L25" s="69">
        <f>SUM('5MinFraRetningB'!L257:L268)</f>
        <v>0</v>
      </c>
      <c r="M25" s="69">
        <f>SUM('5MinFraRetningB'!M257:M268)</f>
        <v>0</v>
      </c>
      <c r="N25" s="69">
        <f>SUM('5MinFraRetningB'!N257:N268)</f>
        <v>0</v>
      </c>
      <c r="O25" s="69">
        <f>SUM('5MinFraRetningB'!O257:O268)</f>
        <v>0</v>
      </c>
      <c r="P25" s="72">
        <f t="shared" si="3"/>
        <v>0</v>
      </c>
      <c r="Q25" s="66">
        <v>0.875000000000005</v>
      </c>
      <c r="R25" s="92">
        <v>0.91666666666666596</v>
      </c>
      <c r="S25" s="70">
        <f t="shared" si="4"/>
        <v>0</v>
      </c>
      <c r="T25" s="69">
        <f>SUM('5MinFraRetningB'!T257:T268)</f>
        <v>0</v>
      </c>
      <c r="U25" s="69">
        <f>SUM('5MinFraRetningB'!U257:U268)</f>
        <v>0</v>
      </c>
      <c r="V25" s="69">
        <f>SUM('5MinFraRetningB'!V257:V268)</f>
        <v>0</v>
      </c>
      <c r="W25" s="70">
        <f t="shared" si="5"/>
        <v>0</v>
      </c>
      <c r="X25" s="69">
        <f>SUM('5MinFraRetningB'!X257:X268)</f>
        <v>0</v>
      </c>
      <c r="Y25" s="69">
        <f>SUM('5MinFraRetningB'!Y257:Y268)</f>
        <v>0</v>
      </c>
      <c r="Z25" s="69">
        <f>SUM('5MinFraRetningB'!Z257:Z268)</f>
        <v>0</v>
      </c>
      <c r="AA25" s="70">
        <f t="shared" si="6"/>
        <v>0</v>
      </c>
      <c r="AB25" s="69">
        <f>SUM('5MinFraRetningB'!AB257:AB268)</f>
        <v>0</v>
      </c>
      <c r="AC25" s="69">
        <f>SUM('5MinFraRetningB'!AC257:AC268)</f>
        <v>0</v>
      </c>
      <c r="AD25" s="69">
        <f>SUM('5MinFraRetningB'!AD257:AD268)</f>
        <v>0</v>
      </c>
      <c r="AE25" s="69">
        <f>SUM('5MinFraRetningB'!AE257:AE268)</f>
        <v>0</v>
      </c>
      <c r="AF25" s="72">
        <f t="shared" si="7"/>
        <v>0</v>
      </c>
      <c r="AG25" s="66">
        <v>0.875000000000005</v>
      </c>
      <c r="AH25" s="92">
        <v>0.91666666666666596</v>
      </c>
      <c r="AI25" s="70">
        <f t="shared" si="8"/>
        <v>0</v>
      </c>
      <c r="AJ25" s="69">
        <f>SUM('5MinFraRetningB'!AJ257:AJ268)</f>
        <v>0</v>
      </c>
      <c r="AK25" s="69">
        <f>SUM('5MinFraRetningB'!AK257:AK268)</f>
        <v>0</v>
      </c>
      <c r="AL25" s="69">
        <f>SUM('5MinFraRetningB'!AL257:AL268)</f>
        <v>0</v>
      </c>
      <c r="AM25" s="70">
        <f t="shared" si="9"/>
        <v>0</v>
      </c>
      <c r="AN25" s="69">
        <f>SUM('5MinFraRetningB'!AN257:AN268)</f>
        <v>0</v>
      </c>
      <c r="AO25" s="69">
        <f>SUM('5MinFraRetningB'!AO257:AO268)</f>
        <v>0</v>
      </c>
      <c r="AP25" s="69">
        <f>SUM('5MinFraRetningB'!AP257:AP268)</f>
        <v>0</v>
      </c>
      <c r="AQ25" s="70">
        <f t="shared" si="10"/>
        <v>0</v>
      </c>
      <c r="AR25" s="69">
        <f>SUM('5MinFraRetningB'!AR257:AR268)</f>
        <v>0</v>
      </c>
      <c r="AS25" s="69">
        <f>SUM('5MinFraRetningB'!AS257:AS268)</f>
        <v>0</v>
      </c>
      <c r="AT25" s="69">
        <f>SUM('5MinFraRetningB'!AT257:AT268)</f>
        <v>0</v>
      </c>
      <c r="AU25" s="69">
        <f>SUM('5MinFraRetningB'!AU257:AU268)</f>
        <v>0</v>
      </c>
      <c r="AV25" s="72">
        <f t="shared" si="11"/>
        <v>0</v>
      </c>
      <c r="AW25" s="66">
        <v>0.875000000000005</v>
      </c>
      <c r="AX25" s="92">
        <v>0.91666666666666596</v>
      </c>
      <c r="AY25" s="70">
        <f t="shared" si="12"/>
        <v>0</v>
      </c>
      <c r="AZ25" s="69">
        <f>SUM('5MinFraRetningB'!AZ257:AZ268)</f>
        <v>0</v>
      </c>
      <c r="BA25" s="69">
        <f>SUM('5MinFraRetningB'!BA257:BA268)</f>
        <v>0</v>
      </c>
      <c r="BB25" s="69">
        <f>SUM('5MinFraRetningB'!BB257:BB268)</f>
        <v>0</v>
      </c>
      <c r="BC25" s="70">
        <f t="shared" si="13"/>
        <v>0</v>
      </c>
      <c r="BD25" s="69">
        <f>SUM('5MinFraRetningB'!BD257:BD268)</f>
        <v>0</v>
      </c>
      <c r="BE25" s="69">
        <f>SUM('5MinFraRetningB'!BE257:BE268)</f>
        <v>0</v>
      </c>
      <c r="BF25" s="69">
        <f>SUM('5MinFraRetningB'!BF257:BF268)</f>
        <v>0</v>
      </c>
      <c r="BG25" s="70">
        <f t="shared" si="14"/>
        <v>0</v>
      </c>
      <c r="BH25" s="69">
        <f>SUM('5MinFraRetningB'!BH257:BH268)</f>
        <v>0</v>
      </c>
      <c r="BI25" s="69">
        <f>SUM('5MinFraRetningB'!BI257:BI268)</f>
        <v>0</v>
      </c>
      <c r="BJ25" s="69">
        <f>SUM('5MinFraRetningB'!BJ257:BJ268)</f>
        <v>0</v>
      </c>
      <c r="BK25" s="69">
        <f>SUM('5MinFraRetningB'!BK257:BK268)</f>
        <v>0</v>
      </c>
      <c r="BL25" s="72">
        <f t="shared" si="15"/>
        <v>0</v>
      </c>
      <c r="BM25" s="66">
        <v>0.875000000000005</v>
      </c>
      <c r="BN25" s="92">
        <v>0.91666666666666596</v>
      </c>
      <c r="BO25" s="70">
        <f t="shared" si="16"/>
        <v>0</v>
      </c>
      <c r="BP25" s="69">
        <f>SUM('5MinFraRetningB'!BP257:BP268)</f>
        <v>0</v>
      </c>
      <c r="BQ25" s="69">
        <f>SUM('5MinFraRetningB'!BQ257:BQ268)</f>
        <v>0</v>
      </c>
      <c r="BR25" s="69">
        <f>SUM('5MinFraRetningB'!BR257:BR268)</f>
        <v>0</v>
      </c>
      <c r="BS25" s="70">
        <f t="shared" si="17"/>
        <v>0</v>
      </c>
      <c r="BT25" s="69">
        <f>SUM('5MinFraRetningB'!BT257:BT268)</f>
        <v>0</v>
      </c>
      <c r="BU25" s="69">
        <f>SUM('5MinFraRetningB'!BU257:BU268)</f>
        <v>0</v>
      </c>
      <c r="BV25" s="69">
        <f>SUM('5MinFraRetningB'!BV257:BV268)</f>
        <v>0</v>
      </c>
      <c r="BW25" s="70">
        <f t="shared" si="18"/>
        <v>0</v>
      </c>
      <c r="BX25" s="69">
        <f>SUM('5MinFraRetningB'!BX257:BX268)</f>
        <v>0</v>
      </c>
      <c r="BY25" s="69">
        <f>SUM('5MinFraRetningB'!BY257:BY268)</f>
        <v>0</v>
      </c>
      <c r="BZ25" s="69">
        <f>SUM('5MinFraRetningB'!BZ257:BZ268)</f>
        <v>0</v>
      </c>
      <c r="CA25" s="69">
        <f>SUM('5MinFraRetningB'!CA257:CA268)</f>
        <v>0</v>
      </c>
      <c r="CB25" s="72">
        <f t="shared" si="19"/>
        <v>0</v>
      </c>
    </row>
    <row r="26" spans="1:80" ht="31.5" customHeight="1">
      <c r="A26" s="66">
        <v>0.91666666666667196</v>
      </c>
      <c r="B26" s="92">
        <v>0.95833333333333304</v>
      </c>
      <c r="C26" s="70">
        <f t="shared" si="0"/>
        <v>0</v>
      </c>
      <c r="D26" s="69">
        <f>SUM('5MinFraRetningB'!D269:D280)</f>
        <v>0</v>
      </c>
      <c r="E26" s="69">
        <f>SUM('5MinFraRetningB'!E269:E280)</f>
        <v>0</v>
      </c>
      <c r="F26" s="69">
        <f>SUM('5MinFraRetningB'!F269:F280)</f>
        <v>0</v>
      </c>
      <c r="G26" s="70">
        <f t="shared" si="1"/>
        <v>0</v>
      </c>
      <c r="H26" s="69">
        <f>SUM('5MinFraRetningB'!H269:H280)</f>
        <v>0</v>
      </c>
      <c r="I26" s="69">
        <f>SUM('5MinFraRetningB'!I269:I280)</f>
        <v>0</v>
      </c>
      <c r="J26" s="69">
        <f>SUM('5MinFraRetningB'!J269:J280)</f>
        <v>0</v>
      </c>
      <c r="K26" s="70">
        <f t="shared" si="2"/>
        <v>0</v>
      </c>
      <c r="L26" s="69">
        <f>SUM('5MinFraRetningB'!L269:L280)</f>
        <v>0</v>
      </c>
      <c r="M26" s="69">
        <f>SUM('5MinFraRetningB'!M269:M280)</f>
        <v>0</v>
      </c>
      <c r="N26" s="69">
        <f>SUM('5MinFraRetningB'!N269:N280)</f>
        <v>0</v>
      </c>
      <c r="O26" s="69">
        <f>SUM('5MinFraRetningB'!O269:O280)</f>
        <v>0</v>
      </c>
      <c r="P26" s="72">
        <f t="shared" si="3"/>
        <v>0</v>
      </c>
      <c r="Q26" s="66">
        <v>0.91666666666667196</v>
      </c>
      <c r="R26" s="92">
        <v>0.95833333333333304</v>
      </c>
      <c r="S26" s="70">
        <f t="shared" si="4"/>
        <v>0</v>
      </c>
      <c r="T26" s="69">
        <f>SUM('5MinFraRetningB'!T269:T280)</f>
        <v>0</v>
      </c>
      <c r="U26" s="69">
        <f>SUM('5MinFraRetningB'!U269:U280)</f>
        <v>0</v>
      </c>
      <c r="V26" s="69">
        <f>SUM('5MinFraRetningB'!V269:V280)</f>
        <v>0</v>
      </c>
      <c r="W26" s="70">
        <f t="shared" si="5"/>
        <v>0</v>
      </c>
      <c r="X26" s="69">
        <f>SUM('5MinFraRetningB'!X269:X280)</f>
        <v>0</v>
      </c>
      <c r="Y26" s="69">
        <f>SUM('5MinFraRetningB'!Y269:Y280)</f>
        <v>0</v>
      </c>
      <c r="Z26" s="69">
        <f>SUM('5MinFraRetningB'!Z269:Z280)</f>
        <v>0</v>
      </c>
      <c r="AA26" s="70">
        <f t="shared" si="6"/>
        <v>0</v>
      </c>
      <c r="AB26" s="69">
        <f>SUM('5MinFraRetningB'!AB269:AB280)</f>
        <v>0</v>
      </c>
      <c r="AC26" s="69">
        <f>SUM('5MinFraRetningB'!AC269:AC280)</f>
        <v>0</v>
      </c>
      <c r="AD26" s="69">
        <f>SUM('5MinFraRetningB'!AD269:AD280)</f>
        <v>0</v>
      </c>
      <c r="AE26" s="69">
        <f>SUM('5MinFraRetningB'!AE269:AE280)</f>
        <v>0</v>
      </c>
      <c r="AF26" s="72">
        <f t="shared" si="7"/>
        <v>0</v>
      </c>
      <c r="AG26" s="66">
        <v>0.91666666666667196</v>
      </c>
      <c r="AH26" s="92">
        <v>0.95833333333333304</v>
      </c>
      <c r="AI26" s="70">
        <f t="shared" si="8"/>
        <v>0</v>
      </c>
      <c r="AJ26" s="69">
        <f>SUM('5MinFraRetningB'!AJ269:AJ280)</f>
        <v>0</v>
      </c>
      <c r="AK26" s="69">
        <f>SUM('5MinFraRetningB'!AK269:AK280)</f>
        <v>0</v>
      </c>
      <c r="AL26" s="69">
        <f>SUM('5MinFraRetningB'!AL269:AL280)</f>
        <v>0</v>
      </c>
      <c r="AM26" s="70">
        <f t="shared" si="9"/>
        <v>0</v>
      </c>
      <c r="AN26" s="69">
        <f>SUM('5MinFraRetningB'!AN269:AN280)</f>
        <v>0</v>
      </c>
      <c r="AO26" s="69">
        <f>SUM('5MinFraRetningB'!AO269:AO280)</f>
        <v>0</v>
      </c>
      <c r="AP26" s="69">
        <f>SUM('5MinFraRetningB'!AP269:AP280)</f>
        <v>0</v>
      </c>
      <c r="AQ26" s="70">
        <f t="shared" si="10"/>
        <v>0</v>
      </c>
      <c r="AR26" s="69">
        <f>SUM('5MinFraRetningB'!AR269:AR280)</f>
        <v>0</v>
      </c>
      <c r="AS26" s="69">
        <f>SUM('5MinFraRetningB'!AS269:AS280)</f>
        <v>0</v>
      </c>
      <c r="AT26" s="69">
        <f>SUM('5MinFraRetningB'!AT269:AT280)</f>
        <v>0</v>
      </c>
      <c r="AU26" s="69">
        <f>SUM('5MinFraRetningB'!AU269:AU280)</f>
        <v>0</v>
      </c>
      <c r="AV26" s="72">
        <f t="shared" si="11"/>
        <v>0</v>
      </c>
      <c r="AW26" s="66">
        <v>0.91666666666667196</v>
      </c>
      <c r="AX26" s="92">
        <v>0.95833333333333304</v>
      </c>
      <c r="AY26" s="70">
        <f t="shared" si="12"/>
        <v>0</v>
      </c>
      <c r="AZ26" s="69">
        <f>SUM('5MinFraRetningB'!AZ269:AZ280)</f>
        <v>0</v>
      </c>
      <c r="BA26" s="69">
        <f>SUM('5MinFraRetningB'!BA269:BA280)</f>
        <v>0</v>
      </c>
      <c r="BB26" s="69">
        <f>SUM('5MinFraRetningB'!BB269:BB280)</f>
        <v>0</v>
      </c>
      <c r="BC26" s="70">
        <f t="shared" si="13"/>
        <v>0</v>
      </c>
      <c r="BD26" s="69">
        <f>SUM('5MinFraRetningB'!BD269:BD280)</f>
        <v>0</v>
      </c>
      <c r="BE26" s="69">
        <f>SUM('5MinFraRetningB'!BE269:BE280)</f>
        <v>0</v>
      </c>
      <c r="BF26" s="69">
        <f>SUM('5MinFraRetningB'!BF269:BF280)</f>
        <v>0</v>
      </c>
      <c r="BG26" s="70">
        <f t="shared" si="14"/>
        <v>0</v>
      </c>
      <c r="BH26" s="69">
        <f>SUM('5MinFraRetningB'!BH269:BH280)</f>
        <v>0</v>
      </c>
      <c r="BI26" s="69">
        <f>SUM('5MinFraRetningB'!BI269:BI280)</f>
        <v>0</v>
      </c>
      <c r="BJ26" s="69">
        <f>SUM('5MinFraRetningB'!BJ269:BJ280)</f>
        <v>0</v>
      </c>
      <c r="BK26" s="69">
        <f>SUM('5MinFraRetningB'!BK269:BK280)</f>
        <v>0</v>
      </c>
      <c r="BL26" s="72">
        <f t="shared" si="15"/>
        <v>0</v>
      </c>
      <c r="BM26" s="66">
        <v>0.91666666666667196</v>
      </c>
      <c r="BN26" s="92">
        <v>0.95833333333333304</v>
      </c>
      <c r="BO26" s="70">
        <f t="shared" si="16"/>
        <v>0</v>
      </c>
      <c r="BP26" s="69">
        <f>SUM('5MinFraRetningB'!BP269:BP280)</f>
        <v>0</v>
      </c>
      <c r="BQ26" s="69">
        <f>SUM('5MinFraRetningB'!BQ269:BQ280)</f>
        <v>0</v>
      </c>
      <c r="BR26" s="69">
        <f>SUM('5MinFraRetningB'!BR269:BR280)</f>
        <v>0</v>
      </c>
      <c r="BS26" s="70">
        <f t="shared" si="17"/>
        <v>0</v>
      </c>
      <c r="BT26" s="69">
        <f>SUM('5MinFraRetningB'!BT269:BT280)</f>
        <v>0</v>
      </c>
      <c r="BU26" s="69">
        <f>SUM('5MinFraRetningB'!BU269:BU280)</f>
        <v>0</v>
      </c>
      <c r="BV26" s="69">
        <f>SUM('5MinFraRetningB'!BV269:BV280)</f>
        <v>0</v>
      </c>
      <c r="BW26" s="70">
        <f t="shared" si="18"/>
        <v>0</v>
      </c>
      <c r="BX26" s="69">
        <f>SUM('5MinFraRetningB'!BX269:BX280)</f>
        <v>0</v>
      </c>
      <c r="BY26" s="69">
        <f>SUM('5MinFraRetningB'!BY269:BY280)</f>
        <v>0</v>
      </c>
      <c r="BZ26" s="69">
        <f>SUM('5MinFraRetningB'!BZ269:BZ280)</f>
        <v>0</v>
      </c>
      <c r="CA26" s="69">
        <f>SUM('5MinFraRetningB'!CA269:CA280)</f>
        <v>0</v>
      </c>
      <c r="CB26" s="72">
        <f t="shared" si="19"/>
        <v>0</v>
      </c>
    </row>
    <row r="27" spans="1:80" ht="31.5" customHeight="1">
      <c r="A27" s="66">
        <v>0.95833333333333903</v>
      </c>
      <c r="B27" s="92">
        <v>1</v>
      </c>
      <c r="C27" s="70">
        <f t="shared" si="0"/>
        <v>0</v>
      </c>
      <c r="D27" s="69">
        <f>SUM('5MinFraRetningB'!D281:D292)</f>
        <v>0</v>
      </c>
      <c r="E27" s="69">
        <f>SUM('5MinFraRetningB'!E281:E292)</f>
        <v>0</v>
      </c>
      <c r="F27" s="69">
        <f>SUM('5MinFraRetningB'!F281:F292)</f>
        <v>0</v>
      </c>
      <c r="G27" s="70">
        <f t="shared" si="1"/>
        <v>0</v>
      </c>
      <c r="H27" s="69">
        <f>SUM('5MinFraRetningB'!H281:H292)</f>
        <v>0</v>
      </c>
      <c r="I27" s="69">
        <f>SUM('5MinFraRetningB'!I281:I292)</f>
        <v>0</v>
      </c>
      <c r="J27" s="69">
        <f>SUM('5MinFraRetningB'!J281:J292)</f>
        <v>0</v>
      </c>
      <c r="K27" s="70">
        <f t="shared" si="2"/>
        <v>0</v>
      </c>
      <c r="L27" s="69">
        <f>SUM('5MinFraRetningB'!L281:L292)</f>
        <v>0</v>
      </c>
      <c r="M27" s="69">
        <f>SUM('5MinFraRetningB'!M281:M292)</f>
        <v>0</v>
      </c>
      <c r="N27" s="69">
        <f>SUM('5MinFraRetningB'!N281:N292)</f>
        <v>0</v>
      </c>
      <c r="O27" s="69">
        <f>SUM('5MinFraRetningB'!O281:O292)</f>
        <v>0</v>
      </c>
      <c r="P27" s="72">
        <f t="shared" si="3"/>
        <v>0</v>
      </c>
      <c r="Q27" s="66">
        <v>0.95833333333333903</v>
      </c>
      <c r="R27" s="92">
        <v>1</v>
      </c>
      <c r="S27" s="70">
        <f t="shared" si="4"/>
        <v>0</v>
      </c>
      <c r="T27" s="69">
        <f>SUM('5MinFraRetningB'!T281:T292)</f>
        <v>0</v>
      </c>
      <c r="U27" s="69">
        <f>SUM('5MinFraRetningB'!U281:U292)</f>
        <v>0</v>
      </c>
      <c r="V27" s="69">
        <f>SUM('5MinFraRetningB'!V281:V292)</f>
        <v>0</v>
      </c>
      <c r="W27" s="70">
        <f t="shared" si="5"/>
        <v>0</v>
      </c>
      <c r="X27" s="69">
        <f>SUM('5MinFraRetningB'!X281:X292)</f>
        <v>0</v>
      </c>
      <c r="Y27" s="69">
        <f>SUM('5MinFraRetningB'!Y281:Y292)</f>
        <v>0</v>
      </c>
      <c r="Z27" s="69">
        <f>SUM('5MinFraRetningB'!Z281:Z292)</f>
        <v>0</v>
      </c>
      <c r="AA27" s="70">
        <f t="shared" si="6"/>
        <v>0</v>
      </c>
      <c r="AB27" s="69">
        <f>SUM('5MinFraRetningB'!AB281:AB292)</f>
        <v>0</v>
      </c>
      <c r="AC27" s="69">
        <f>SUM('5MinFraRetningB'!AC281:AC292)</f>
        <v>0</v>
      </c>
      <c r="AD27" s="69">
        <f>SUM('5MinFraRetningB'!AD281:AD292)</f>
        <v>0</v>
      </c>
      <c r="AE27" s="69">
        <f>SUM('5MinFraRetningB'!AE281:AE292)</f>
        <v>0</v>
      </c>
      <c r="AF27" s="72">
        <f t="shared" si="7"/>
        <v>0</v>
      </c>
      <c r="AG27" s="66">
        <v>0.95833333333333903</v>
      </c>
      <c r="AH27" s="92">
        <v>1</v>
      </c>
      <c r="AI27" s="70">
        <f t="shared" si="8"/>
        <v>0</v>
      </c>
      <c r="AJ27" s="69">
        <f>SUM('5MinFraRetningB'!AJ281:AJ292)</f>
        <v>0</v>
      </c>
      <c r="AK27" s="69">
        <f>SUM('5MinFraRetningB'!AK281:AK292)</f>
        <v>0</v>
      </c>
      <c r="AL27" s="69">
        <f>SUM('5MinFraRetningB'!AL281:AL292)</f>
        <v>0</v>
      </c>
      <c r="AM27" s="70">
        <f t="shared" si="9"/>
        <v>0</v>
      </c>
      <c r="AN27" s="69">
        <f>SUM('5MinFraRetningB'!AN281:AN292)</f>
        <v>0</v>
      </c>
      <c r="AO27" s="69">
        <f>SUM('5MinFraRetningB'!AO281:AO292)</f>
        <v>0</v>
      </c>
      <c r="AP27" s="69">
        <f>SUM('5MinFraRetningB'!AP281:AP292)</f>
        <v>0</v>
      </c>
      <c r="AQ27" s="70">
        <f t="shared" si="10"/>
        <v>0</v>
      </c>
      <c r="AR27" s="69">
        <f>SUM('5MinFraRetningB'!AR281:AR292)</f>
        <v>0</v>
      </c>
      <c r="AS27" s="69">
        <f>SUM('5MinFraRetningB'!AS281:AS292)</f>
        <v>0</v>
      </c>
      <c r="AT27" s="69">
        <f>SUM('5MinFraRetningB'!AT281:AT292)</f>
        <v>0</v>
      </c>
      <c r="AU27" s="69">
        <f>SUM('5MinFraRetningB'!AU281:AU292)</f>
        <v>0</v>
      </c>
      <c r="AV27" s="72">
        <f t="shared" si="11"/>
        <v>0</v>
      </c>
      <c r="AW27" s="66">
        <v>0.95833333333333903</v>
      </c>
      <c r="AX27" s="92">
        <v>1</v>
      </c>
      <c r="AY27" s="70">
        <f t="shared" si="12"/>
        <v>0</v>
      </c>
      <c r="AZ27" s="69">
        <f>SUM('5MinFraRetningB'!AZ281:AZ292)</f>
        <v>0</v>
      </c>
      <c r="BA27" s="69">
        <f>SUM('5MinFraRetningB'!BA281:BA292)</f>
        <v>0</v>
      </c>
      <c r="BB27" s="69">
        <f>SUM('5MinFraRetningB'!BB281:BB292)</f>
        <v>0</v>
      </c>
      <c r="BC27" s="70">
        <f t="shared" si="13"/>
        <v>0</v>
      </c>
      <c r="BD27" s="69">
        <f>SUM('5MinFraRetningB'!BD281:BD292)</f>
        <v>0</v>
      </c>
      <c r="BE27" s="69">
        <f>SUM('5MinFraRetningB'!BE281:BE292)</f>
        <v>0</v>
      </c>
      <c r="BF27" s="69">
        <f>SUM('5MinFraRetningB'!BF281:BF292)</f>
        <v>0</v>
      </c>
      <c r="BG27" s="70">
        <f t="shared" si="14"/>
        <v>0</v>
      </c>
      <c r="BH27" s="69">
        <f>SUM('5MinFraRetningB'!BH281:BH292)</f>
        <v>0</v>
      </c>
      <c r="BI27" s="69">
        <f>SUM('5MinFraRetningB'!BI281:BI292)</f>
        <v>0</v>
      </c>
      <c r="BJ27" s="69">
        <f>SUM('5MinFraRetningB'!BJ281:BJ292)</f>
        <v>0</v>
      </c>
      <c r="BK27" s="69">
        <f>SUM('5MinFraRetningB'!BK281:BK292)</f>
        <v>0</v>
      </c>
      <c r="BL27" s="72">
        <f t="shared" si="15"/>
        <v>0</v>
      </c>
      <c r="BM27" s="66">
        <v>0.95833333333333903</v>
      </c>
      <c r="BN27" s="92">
        <v>1</v>
      </c>
      <c r="BO27" s="70">
        <f t="shared" si="16"/>
        <v>0</v>
      </c>
      <c r="BP27" s="69">
        <f>SUM('5MinFraRetningB'!BP281:BP292)</f>
        <v>0</v>
      </c>
      <c r="BQ27" s="69">
        <f>SUM('5MinFraRetningB'!BQ281:BQ292)</f>
        <v>0</v>
      </c>
      <c r="BR27" s="69">
        <f>SUM('5MinFraRetningB'!BR281:BR292)</f>
        <v>0</v>
      </c>
      <c r="BS27" s="70">
        <f t="shared" si="17"/>
        <v>0</v>
      </c>
      <c r="BT27" s="69">
        <f>SUM('5MinFraRetningB'!BT281:BT292)</f>
        <v>0</v>
      </c>
      <c r="BU27" s="69">
        <f>SUM('5MinFraRetningB'!BU281:BU292)</f>
        <v>0</v>
      </c>
      <c r="BV27" s="69">
        <f>SUM('5MinFraRetningB'!BV281:BV292)</f>
        <v>0</v>
      </c>
      <c r="BW27" s="70">
        <f t="shared" si="18"/>
        <v>0</v>
      </c>
      <c r="BX27" s="69">
        <f>SUM('5MinFraRetningB'!BX281:BX292)</f>
        <v>0</v>
      </c>
      <c r="BY27" s="69">
        <f>SUM('5MinFraRetningB'!BY281:BY292)</f>
        <v>0</v>
      </c>
      <c r="BZ27" s="69">
        <f>SUM('5MinFraRetningB'!BZ281:BZ292)</f>
        <v>0</v>
      </c>
      <c r="CA27" s="69">
        <f>SUM('5MinFraRetningB'!CA281:CA292)</f>
        <v>0</v>
      </c>
      <c r="CB27" s="72">
        <f t="shared" si="19"/>
        <v>0</v>
      </c>
    </row>
    <row r="28" spans="1:80" ht="31.5" customHeight="1" thickBot="1">
      <c r="A28" s="284" t="s">
        <v>21</v>
      </c>
      <c r="B28" s="285"/>
      <c r="C28" s="71">
        <f>SUM(C4:C27)</f>
        <v>127</v>
      </c>
      <c r="D28" s="71">
        <f>SUM(D4:D27)</f>
        <v>119</v>
      </c>
      <c r="E28" s="71">
        <f t="shared" ref="E28:P28" si="20">SUM(E4:E27)</f>
        <v>1</v>
      </c>
      <c r="F28" s="71">
        <f t="shared" si="20"/>
        <v>7</v>
      </c>
      <c r="G28" s="71">
        <f t="shared" si="20"/>
        <v>329</v>
      </c>
      <c r="H28" s="71">
        <f t="shared" si="20"/>
        <v>299</v>
      </c>
      <c r="I28" s="71">
        <f t="shared" si="20"/>
        <v>25</v>
      </c>
      <c r="J28" s="71">
        <f t="shared" si="20"/>
        <v>3</v>
      </c>
      <c r="K28" s="71">
        <f t="shared" si="20"/>
        <v>327</v>
      </c>
      <c r="L28" s="71">
        <f t="shared" si="20"/>
        <v>1</v>
      </c>
      <c r="M28" s="71">
        <f t="shared" si="20"/>
        <v>1</v>
      </c>
      <c r="N28" s="71">
        <f t="shared" si="20"/>
        <v>0</v>
      </c>
      <c r="O28" s="71">
        <f t="shared" si="20"/>
        <v>0</v>
      </c>
      <c r="P28" s="71">
        <f t="shared" si="20"/>
        <v>2</v>
      </c>
      <c r="Q28" s="284" t="s">
        <v>21</v>
      </c>
      <c r="R28" s="285"/>
      <c r="S28" s="71">
        <f>SUM(S4:S27)</f>
        <v>11</v>
      </c>
      <c r="T28" s="71">
        <f>SUM(T4:T27)</f>
        <v>11</v>
      </c>
      <c r="U28" s="71">
        <f t="shared" ref="U28:AF28" si="21">SUM(U4:U27)</f>
        <v>0</v>
      </c>
      <c r="V28" s="71">
        <f t="shared" si="21"/>
        <v>0</v>
      </c>
      <c r="W28" s="71">
        <f t="shared" si="21"/>
        <v>24</v>
      </c>
      <c r="X28" s="71">
        <f t="shared" si="21"/>
        <v>22</v>
      </c>
      <c r="Y28" s="71">
        <f t="shared" si="21"/>
        <v>2</v>
      </c>
      <c r="Z28" s="71">
        <f t="shared" si="21"/>
        <v>0</v>
      </c>
      <c r="AA28" s="71">
        <f t="shared" si="21"/>
        <v>24</v>
      </c>
      <c r="AB28" s="71">
        <f t="shared" si="21"/>
        <v>0</v>
      </c>
      <c r="AC28" s="71">
        <f t="shared" si="21"/>
        <v>0</v>
      </c>
      <c r="AD28" s="71">
        <f t="shared" si="21"/>
        <v>0</v>
      </c>
      <c r="AE28" s="71">
        <f t="shared" si="21"/>
        <v>0</v>
      </c>
      <c r="AF28" s="71">
        <f t="shared" si="21"/>
        <v>0</v>
      </c>
      <c r="AG28" s="284" t="s">
        <v>21</v>
      </c>
      <c r="AH28" s="285"/>
      <c r="AI28" s="71">
        <f>SUM(AI4:AI27)</f>
        <v>512</v>
      </c>
      <c r="AJ28" s="71">
        <f>SUM(AJ4:AJ27)</f>
        <v>502</v>
      </c>
      <c r="AK28" s="71">
        <f t="shared" ref="AK28:AV28" si="22">SUM(AK4:AK27)</f>
        <v>9</v>
      </c>
      <c r="AL28" s="71">
        <f t="shared" si="22"/>
        <v>1</v>
      </c>
      <c r="AM28" s="71">
        <f t="shared" si="22"/>
        <v>45</v>
      </c>
      <c r="AN28" s="71">
        <f t="shared" si="22"/>
        <v>39</v>
      </c>
      <c r="AO28" s="71">
        <f t="shared" si="22"/>
        <v>1</v>
      </c>
      <c r="AP28" s="71">
        <f t="shared" si="22"/>
        <v>4</v>
      </c>
      <c r="AQ28" s="71">
        <f t="shared" si="22"/>
        <v>44</v>
      </c>
      <c r="AR28" s="71">
        <f t="shared" si="22"/>
        <v>0</v>
      </c>
      <c r="AS28" s="71">
        <f t="shared" si="22"/>
        <v>1</v>
      </c>
      <c r="AT28" s="71">
        <f t="shared" si="22"/>
        <v>0</v>
      </c>
      <c r="AU28" s="71">
        <f t="shared" si="22"/>
        <v>0</v>
      </c>
      <c r="AV28" s="71">
        <f t="shared" si="22"/>
        <v>1</v>
      </c>
      <c r="AW28" s="284" t="s">
        <v>21</v>
      </c>
      <c r="AX28" s="285"/>
      <c r="AY28" s="71">
        <f>SUM(AY4:AY27)</f>
        <v>0</v>
      </c>
      <c r="AZ28" s="71">
        <f>SUM(AZ4:AZ27)</f>
        <v>0</v>
      </c>
      <c r="BA28" s="71">
        <f t="shared" ref="BA28:BL28" si="23">SUM(BA4:BA27)</f>
        <v>0</v>
      </c>
      <c r="BB28" s="71">
        <f t="shared" si="23"/>
        <v>0</v>
      </c>
      <c r="BC28" s="71">
        <f t="shared" si="23"/>
        <v>0</v>
      </c>
      <c r="BD28" s="71">
        <f t="shared" si="23"/>
        <v>0</v>
      </c>
      <c r="BE28" s="71">
        <f t="shared" si="23"/>
        <v>0</v>
      </c>
      <c r="BF28" s="71">
        <f t="shared" si="23"/>
        <v>0</v>
      </c>
      <c r="BG28" s="71">
        <f t="shared" si="23"/>
        <v>0</v>
      </c>
      <c r="BH28" s="71">
        <f t="shared" si="23"/>
        <v>0</v>
      </c>
      <c r="BI28" s="71">
        <f t="shared" si="23"/>
        <v>0</v>
      </c>
      <c r="BJ28" s="71">
        <f t="shared" si="23"/>
        <v>0</v>
      </c>
      <c r="BK28" s="71">
        <f t="shared" si="23"/>
        <v>0</v>
      </c>
      <c r="BL28" s="71">
        <f t="shared" si="23"/>
        <v>0</v>
      </c>
      <c r="BM28" s="284" t="s">
        <v>21</v>
      </c>
      <c r="BN28" s="285"/>
      <c r="BO28" s="71">
        <f>SUM(BO4:BO27)</f>
        <v>0</v>
      </c>
      <c r="BP28" s="71">
        <f>SUM(BP4:BP27)</f>
        <v>0</v>
      </c>
      <c r="BQ28" s="71">
        <f t="shared" ref="BQ28:CB28" si="24">SUM(BQ4:BQ27)</f>
        <v>0</v>
      </c>
      <c r="BR28" s="71">
        <f t="shared" si="24"/>
        <v>0</v>
      </c>
      <c r="BS28" s="71">
        <f t="shared" si="24"/>
        <v>0</v>
      </c>
      <c r="BT28" s="71">
        <f t="shared" si="24"/>
        <v>0</v>
      </c>
      <c r="BU28" s="71">
        <f t="shared" si="24"/>
        <v>0</v>
      </c>
      <c r="BV28" s="71">
        <f t="shared" si="24"/>
        <v>0</v>
      </c>
      <c r="BW28" s="71">
        <f t="shared" si="24"/>
        <v>0</v>
      </c>
      <c r="BX28" s="71">
        <f t="shared" si="24"/>
        <v>0</v>
      </c>
      <c r="BY28" s="71">
        <f t="shared" si="24"/>
        <v>0</v>
      </c>
      <c r="BZ28" s="71">
        <f t="shared" si="24"/>
        <v>0</v>
      </c>
      <c r="CA28" s="71">
        <f t="shared" si="24"/>
        <v>0</v>
      </c>
      <c r="CB28" s="71">
        <f t="shared" si="24"/>
        <v>0</v>
      </c>
    </row>
  </sheetData>
  <mergeCells count="15">
    <mergeCell ref="A3:B3"/>
    <mergeCell ref="Q3:R3"/>
    <mergeCell ref="AG3:AH3"/>
    <mergeCell ref="AW3:AX3"/>
    <mergeCell ref="BM3:BN3"/>
    <mergeCell ref="A1:G1"/>
    <mergeCell ref="Q1:W1"/>
    <mergeCell ref="AG1:AM1"/>
    <mergeCell ref="AW1:BC1"/>
    <mergeCell ref="BM1:BS1"/>
    <mergeCell ref="A28:B28"/>
    <mergeCell ref="Q28:R28"/>
    <mergeCell ref="AG28:AH28"/>
    <mergeCell ref="AW28:AX28"/>
    <mergeCell ref="BM28:BN28"/>
  </mergeCells>
  <pageMargins left="0.70866141732283472" right="0.70866141732283472" top="0.98425196850393704" bottom="0.74803149606299213" header="0.31496062992125984" footer="0.31496062992125984"/>
  <pageSetup paperSize="9" scale="44" fitToWidth="5" orientation="landscape" r:id="rId1"/>
  <headerFooter>
    <oddHeader>&amp;L&amp;"Arial,Fed"&amp;28
Krydstælling (1 time interval)
&amp;C&amp;"Arial,Fed"&amp;28
Dato:
Krydsnavn: &amp;R&amp;G</oddHeader>
    <oddFooter>&amp;R&amp;12&amp;P/&amp;N</oddFooter>
    <evenHeader>&amp;L&amp;"Arial,Fed"&amp;28
Krydstælling (1 time interval)
Fra Retning A mod Retning C</evenHeader>
    <firstHeader>&amp;L&amp;"Arial,Fed"&amp;28
Krydstælling (1 time interval)
Fra Retning A mod Retning B</firstHeader>
  </headerFooter>
  <colBreaks count="2" manualBreakCount="2">
    <brk id="16" max="27" man="1"/>
    <brk id="48" max="27" man="1"/>
  </colBreak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CB28"/>
  <sheetViews>
    <sheetView view="pageBreakPreview" topLeftCell="Q1" zoomScale="55" zoomScaleNormal="40" zoomScaleSheetLayoutView="55" zoomScalePageLayoutView="85" workbookViewId="0">
      <selection activeCell="C72" sqref="C72"/>
    </sheetView>
  </sheetViews>
  <sheetFormatPr defaultRowHeight="12.75"/>
  <cols>
    <col min="1" max="2" width="7.5703125" bestFit="1" customWidth="1"/>
    <col min="3" max="3" width="14.5703125" bestFit="1" customWidth="1"/>
    <col min="4" max="4" width="10.85546875" bestFit="1" customWidth="1"/>
    <col min="5" max="5" width="15.42578125" bestFit="1" customWidth="1"/>
    <col min="6" max="6" width="16.85546875" bestFit="1" customWidth="1"/>
    <col min="7" max="7" width="31.7109375" bestFit="1" customWidth="1"/>
    <col min="8" max="8" width="18" bestFit="1" customWidth="1"/>
    <col min="9" max="9" width="28.85546875" bestFit="1" customWidth="1"/>
    <col min="10" max="10" width="19.28515625" bestFit="1" customWidth="1"/>
    <col min="11" max="11" width="21.7109375" bestFit="1" customWidth="1"/>
    <col min="12" max="13" width="23.42578125" bestFit="1" customWidth="1"/>
    <col min="14" max="14" width="29.85546875" bestFit="1" customWidth="1"/>
    <col min="15" max="15" width="11.140625" bestFit="1" customWidth="1"/>
    <col min="16" max="16" width="23.85546875" bestFit="1" customWidth="1"/>
    <col min="17" max="18" width="7.5703125" bestFit="1" customWidth="1"/>
    <col min="19" max="19" width="14.5703125" bestFit="1" customWidth="1"/>
    <col min="20" max="20" width="10.85546875" bestFit="1" customWidth="1"/>
    <col min="21" max="21" width="15.42578125" bestFit="1" customWidth="1"/>
    <col min="22" max="22" width="16.85546875" bestFit="1" customWidth="1"/>
    <col min="23" max="23" width="31.7109375" bestFit="1" customWidth="1"/>
    <col min="24" max="24" width="18" bestFit="1" customWidth="1"/>
    <col min="25" max="25" width="28.85546875" bestFit="1" customWidth="1"/>
    <col min="26" max="26" width="19.28515625" bestFit="1" customWidth="1"/>
    <col min="27" max="27" width="21.7109375" bestFit="1" customWidth="1"/>
    <col min="28" max="29" width="23.42578125" bestFit="1" customWidth="1"/>
    <col min="30" max="30" width="30" bestFit="1" customWidth="1"/>
    <col min="31" max="31" width="11.28515625" bestFit="1" customWidth="1"/>
    <col min="32" max="32" width="23.85546875" bestFit="1" customWidth="1"/>
    <col min="33" max="34" width="7.42578125" bestFit="1" customWidth="1"/>
    <col min="35" max="35" width="14.7109375" bestFit="1" customWidth="1"/>
    <col min="36" max="36" width="11" bestFit="1" customWidth="1"/>
    <col min="37" max="37" width="15.5703125" bestFit="1" customWidth="1"/>
    <col min="38" max="38" width="17" bestFit="1" customWidth="1"/>
    <col min="39" max="39" width="31.85546875" bestFit="1" customWidth="1"/>
    <col min="40" max="40" width="18.140625" bestFit="1" customWidth="1"/>
    <col min="41" max="41" width="29" bestFit="1" customWidth="1"/>
    <col min="42" max="42" width="19.42578125" bestFit="1" customWidth="1"/>
    <col min="43" max="43" width="21.85546875" bestFit="1" customWidth="1"/>
    <col min="44" max="45" width="23.5703125" bestFit="1" customWidth="1"/>
    <col min="46" max="46" width="30" bestFit="1" customWidth="1"/>
    <col min="47" max="47" width="11.28515625" bestFit="1" customWidth="1"/>
    <col min="48" max="48" width="23.85546875" bestFit="1" customWidth="1"/>
    <col min="49" max="50" width="7.5703125" bestFit="1" customWidth="1"/>
    <col min="51" max="51" width="14.85546875" bestFit="1" customWidth="1"/>
    <col min="52" max="52" width="11.140625" bestFit="1" customWidth="1"/>
    <col min="53" max="53" width="15.7109375" bestFit="1" customWidth="1"/>
    <col min="54" max="54" width="17.140625" bestFit="1" customWidth="1"/>
    <col min="55" max="55" width="32" bestFit="1" customWidth="1"/>
    <col min="56" max="56" width="18.28515625" bestFit="1" customWidth="1"/>
    <col min="57" max="57" width="29.140625" bestFit="1" customWidth="1"/>
    <col min="58" max="58" width="19.5703125" bestFit="1" customWidth="1"/>
    <col min="59" max="59" width="22" bestFit="1" customWidth="1"/>
    <col min="60" max="61" width="23.7109375" bestFit="1" customWidth="1"/>
    <col min="62" max="62" width="30" bestFit="1" customWidth="1"/>
    <col min="63" max="63" width="11.28515625" bestFit="1" customWidth="1"/>
    <col min="64" max="64" width="23.85546875" bestFit="1" customWidth="1"/>
    <col min="65" max="66" width="7.42578125" bestFit="1" customWidth="1"/>
    <col min="67" max="67" width="14.7109375" bestFit="1" customWidth="1"/>
    <col min="68" max="68" width="11" bestFit="1" customWidth="1"/>
    <col min="69" max="69" width="15.5703125" bestFit="1" customWidth="1"/>
    <col min="70" max="70" width="17" bestFit="1" customWidth="1"/>
    <col min="71" max="71" width="31.85546875" bestFit="1" customWidth="1"/>
    <col min="72" max="72" width="18.140625" bestFit="1" customWidth="1"/>
    <col min="73" max="73" width="29" bestFit="1" customWidth="1"/>
    <col min="74" max="74" width="19.42578125" bestFit="1" customWidth="1"/>
    <col min="75" max="75" width="21.85546875" bestFit="1" customWidth="1"/>
    <col min="76" max="77" width="23.5703125" bestFit="1" customWidth="1"/>
    <col min="78" max="78" width="30" bestFit="1" customWidth="1"/>
    <col min="79" max="79" width="11.28515625" bestFit="1" customWidth="1"/>
    <col min="80" max="80" width="23.85546875" bestFit="1" customWidth="1"/>
  </cols>
  <sheetData>
    <row r="1" spans="1:80" ht="35.25">
      <c r="A1" s="301" t="s">
        <v>71</v>
      </c>
      <c r="B1" s="301"/>
      <c r="C1" s="301"/>
      <c r="D1" s="301"/>
      <c r="E1" s="301"/>
      <c r="F1" s="301"/>
      <c r="G1" s="301"/>
      <c r="Q1" s="301" t="s">
        <v>72</v>
      </c>
      <c r="R1" s="301"/>
      <c r="S1" s="301"/>
      <c r="T1" s="301"/>
      <c r="U1" s="301"/>
      <c r="V1" s="301"/>
      <c r="W1" s="301"/>
      <c r="AG1" s="301" t="s">
        <v>73</v>
      </c>
      <c r="AH1" s="301"/>
      <c r="AI1" s="301"/>
      <c r="AJ1" s="301"/>
      <c r="AK1" s="301"/>
      <c r="AL1" s="301"/>
      <c r="AM1" s="301"/>
      <c r="AW1" s="301" t="s">
        <v>74</v>
      </c>
      <c r="AX1" s="301"/>
      <c r="AY1" s="301"/>
      <c r="AZ1" s="301"/>
      <c r="BA1" s="301"/>
      <c r="BB1" s="301"/>
      <c r="BC1" s="301"/>
      <c r="BM1" s="301" t="s">
        <v>75</v>
      </c>
      <c r="BN1" s="301"/>
      <c r="BO1" s="301"/>
      <c r="BP1" s="301"/>
      <c r="BQ1" s="301"/>
      <c r="BR1" s="301"/>
      <c r="BS1" s="301"/>
    </row>
    <row r="2" spans="1:80" ht="45" customHeight="1" thickBot="1"/>
    <row r="3" spans="1:80" ht="15.75">
      <c r="A3" s="282" t="s">
        <v>20</v>
      </c>
      <c r="B3" s="283"/>
      <c r="C3" s="63" t="s">
        <v>1</v>
      </c>
      <c r="D3" s="87" t="s">
        <v>2</v>
      </c>
      <c r="E3" s="88" t="s">
        <v>3</v>
      </c>
      <c r="F3" s="88" t="s">
        <v>27</v>
      </c>
      <c r="G3" s="64" t="s">
        <v>4</v>
      </c>
      <c r="H3" s="89" t="s">
        <v>5</v>
      </c>
      <c r="I3" s="90" t="s">
        <v>6</v>
      </c>
      <c r="J3" s="91" t="s">
        <v>7</v>
      </c>
      <c r="K3" s="64" t="s">
        <v>8</v>
      </c>
      <c r="L3" s="89" t="s">
        <v>9</v>
      </c>
      <c r="M3" s="90" t="s">
        <v>10</v>
      </c>
      <c r="N3" s="90" t="s">
        <v>11</v>
      </c>
      <c r="O3" s="88" t="s">
        <v>12</v>
      </c>
      <c r="P3" s="65" t="s">
        <v>13</v>
      </c>
      <c r="Q3" s="282" t="s">
        <v>20</v>
      </c>
      <c r="R3" s="283"/>
      <c r="S3" s="63" t="s">
        <v>1</v>
      </c>
      <c r="T3" s="87" t="s">
        <v>2</v>
      </c>
      <c r="U3" s="88" t="s">
        <v>3</v>
      </c>
      <c r="V3" s="88" t="s">
        <v>27</v>
      </c>
      <c r="W3" s="64" t="s">
        <v>4</v>
      </c>
      <c r="X3" s="89" t="s">
        <v>5</v>
      </c>
      <c r="Y3" s="90" t="s">
        <v>6</v>
      </c>
      <c r="Z3" s="91" t="s">
        <v>7</v>
      </c>
      <c r="AA3" s="64" t="s">
        <v>8</v>
      </c>
      <c r="AB3" s="89" t="s">
        <v>9</v>
      </c>
      <c r="AC3" s="90" t="s">
        <v>10</v>
      </c>
      <c r="AD3" s="90" t="s">
        <v>11</v>
      </c>
      <c r="AE3" s="88" t="s">
        <v>12</v>
      </c>
      <c r="AF3" s="65" t="s">
        <v>13</v>
      </c>
      <c r="AG3" s="282" t="s">
        <v>20</v>
      </c>
      <c r="AH3" s="283"/>
      <c r="AI3" s="63" t="s">
        <v>1</v>
      </c>
      <c r="AJ3" s="87" t="s">
        <v>2</v>
      </c>
      <c r="AK3" s="88" t="s">
        <v>3</v>
      </c>
      <c r="AL3" s="88" t="s">
        <v>27</v>
      </c>
      <c r="AM3" s="64" t="s">
        <v>4</v>
      </c>
      <c r="AN3" s="89" t="s">
        <v>5</v>
      </c>
      <c r="AO3" s="90" t="s">
        <v>6</v>
      </c>
      <c r="AP3" s="91" t="s">
        <v>7</v>
      </c>
      <c r="AQ3" s="64" t="s">
        <v>8</v>
      </c>
      <c r="AR3" s="89" t="s">
        <v>9</v>
      </c>
      <c r="AS3" s="90" t="s">
        <v>10</v>
      </c>
      <c r="AT3" s="90" t="s">
        <v>11</v>
      </c>
      <c r="AU3" s="88" t="s">
        <v>12</v>
      </c>
      <c r="AV3" s="65" t="s">
        <v>13</v>
      </c>
      <c r="AW3" s="282" t="s">
        <v>20</v>
      </c>
      <c r="AX3" s="283"/>
      <c r="AY3" s="63" t="s">
        <v>1</v>
      </c>
      <c r="AZ3" s="87" t="s">
        <v>2</v>
      </c>
      <c r="BA3" s="88" t="s">
        <v>3</v>
      </c>
      <c r="BB3" s="88" t="s">
        <v>27</v>
      </c>
      <c r="BC3" s="64" t="s">
        <v>4</v>
      </c>
      <c r="BD3" s="89" t="s">
        <v>5</v>
      </c>
      <c r="BE3" s="90" t="s">
        <v>6</v>
      </c>
      <c r="BF3" s="91" t="s">
        <v>7</v>
      </c>
      <c r="BG3" s="64" t="s">
        <v>8</v>
      </c>
      <c r="BH3" s="89" t="s">
        <v>9</v>
      </c>
      <c r="BI3" s="90" t="s">
        <v>10</v>
      </c>
      <c r="BJ3" s="90" t="s">
        <v>11</v>
      </c>
      <c r="BK3" s="88" t="s">
        <v>12</v>
      </c>
      <c r="BL3" s="65" t="s">
        <v>13</v>
      </c>
      <c r="BM3" s="282" t="s">
        <v>20</v>
      </c>
      <c r="BN3" s="283"/>
      <c r="BO3" s="63" t="s">
        <v>1</v>
      </c>
      <c r="BP3" s="87" t="s">
        <v>2</v>
      </c>
      <c r="BQ3" s="88" t="s">
        <v>3</v>
      </c>
      <c r="BR3" s="88" t="s">
        <v>27</v>
      </c>
      <c r="BS3" s="64" t="s">
        <v>4</v>
      </c>
      <c r="BT3" s="89" t="s">
        <v>5</v>
      </c>
      <c r="BU3" s="90" t="s">
        <v>6</v>
      </c>
      <c r="BV3" s="91" t="s">
        <v>7</v>
      </c>
      <c r="BW3" s="64" t="s">
        <v>8</v>
      </c>
      <c r="BX3" s="89" t="s">
        <v>9</v>
      </c>
      <c r="BY3" s="90" t="s">
        <v>10</v>
      </c>
      <c r="BZ3" s="90" t="s">
        <v>11</v>
      </c>
      <c r="CA3" s="88" t="s">
        <v>12</v>
      </c>
      <c r="CB3" s="65" t="s">
        <v>13</v>
      </c>
    </row>
    <row r="4" spans="1:80" ht="31.5" customHeight="1">
      <c r="A4" s="66">
        <v>0</v>
      </c>
      <c r="B4" s="92">
        <v>4.1666666666666664E-2</v>
      </c>
      <c r="C4" s="70">
        <f>D4+E4+F4</f>
        <v>0</v>
      </c>
      <c r="D4" s="69">
        <f>SUM('5MinFraRetningC'!D5:D16)</f>
        <v>0</v>
      </c>
      <c r="E4" s="69">
        <f>SUM('5MinFraRetningC'!E5:E16)</f>
        <v>0</v>
      </c>
      <c r="F4" s="69">
        <f>SUM('5MinFraRetningC'!F5:F16)</f>
        <v>0</v>
      </c>
      <c r="G4" s="70">
        <f>K4+P4</f>
        <v>0</v>
      </c>
      <c r="H4" s="69">
        <f>SUM('5MinFraRetningC'!H5:H16)</f>
        <v>0</v>
      </c>
      <c r="I4" s="69">
        <f>SUM('5MinFraRetningC'!I5:I16)</f>
        <v>0</v>
      </c>
      <c r="J4" s="69">
        <f>SUM('5MinFraRetningC'!J5:J16)</f>
        <v>0</v>
      </c>
      <c r="K4" s="70">
        <f>H4+I4+J4</f>
        <v>0</v>
      </c>
      <c r="L4" s="69">
        <f>SUM('5MinFraRetningC'!L5:L16)</f>
        <v>0</v>
      </c>
      <c r="M4" s="69">
        <f>SUM('5MinFraRetningC'!M5:M16)</f>
        <v>0</v>
      </c>
      <c r="N4" s="69">
        <f>SUM('5MinFraRetningC'!N5:N16)</f>
        <v>0</v>
      </c>
      <c r="O4" s="69">
        <f>SUM('5MinFraRetningC'!O5:O16)</f>
        <v>0</v>
      </c>
      <c r="P4" s="72">
        <f>L4+M4+N4+O4</f>
        <v>0</v>
      </c>
      <c r="Q4" s="66">
        <v>0</v>
      </c>
      <c r="R4" s="92">
        <v>4.1666666666666664E-2</v>
      </c>
      <c r="S4" s="70">
        <f>T4+U4+V4</f>
        <v>0</v>
      </c>
      <c r="T4" s="69">
        <f>SUM('5MinFraRetningC'!T5:T16)</f>
        <v>0</v>
      </c>
      <c r="U4" s="69">
        <f>SUM('5MinFraRetningC'!U5:U16)</f>
        <v>0</v>
      </c>
      <c r="V4" s="69">
        <f>SUM('5MinFraRetningC'!V5:V16)</f>
        <v>0</v>
      </c>
      <c r="W4" s="70">
        <f>AA4+AF4</f>
        <v>0</v>
      </c>
      <c r="X4" s="69">
        <f>SUM('5MinFraRetningC'!X5:X16)</f>
        <v>0</v>
      </c>
      <c r="Y4" s="69">
        <f>SUM('5MinFraRetningC'!Y5:Y16)</f>
        <v>0</v>
      </c>
      <c r="Z4" s="69">
        <f>SUM('5MinFraRetningC'!Z5:Z16)</f>
        <v>0</v>
      </c>
      <c r="AA4" s="70">
        <f>X4+Y4+Z4</f>
        <v>0</v>
      </c>
      <c r="AB4" s="69">
        <f>SUM('5MinFraRetningC'!AB5:AB16)</f>
        <v>0</v>
      </c>
      <c r="AC4" s="69">
        <f>SUM('5MinFraRetningC'!AC5:AC16)</f>
        <v>0</v>
      </c>
      <c r="AD4" s="69">
        <f>SUM('5MinFraRetningC'!AD5:AD16)</f>
        <v>0</v>
      </c>
      <c r="AE4" s="69">
        <f>SUM('5MinFraRetningC'!AE5:AE16)</f>
        <v>0</v>
      </c>
      <c r="AF4" s="72">
        <f>AB4+AC4+AD4+AE4</f>
        <v>0</v>
      </c>
      <c r="AG4" s="66">
        <v>0</v>
      </c>
      <c r="AH4" s="92">
        <v>4.1666666666666664E-2</v>
      </c>
      <c r="AI4" s="70">
        <f>AJ4+AK4+AL4</f>
        <v>0</v>
      </c>
      <c r="AJ4" s="69">
        <f>SUM('5MinFraRetningC'!AJ5:AJ16)</f>
        <v>0</v>
      </c>
      <c r="AK4" s="69">
        <f>SUM('5MinFraRetningC'!AK5:AK16)</f>
        <v>0</v>
      </c>
      <c r="AL4" s="69">
        <f>SUM('5MinFraRetningC'!AL5:AL16)</f>
        <v>0</v>
      </c>
      <c r="AM4" s="70">
        <f>AQ4+AV4</f>
        <v>0</v>
      </c>
      <c r="AN4" s="69">
        <f>SUM('5MinFraRetningC'!AN5:AN16)</f>
        <v>0</v>
      </c>
      <c r="AO4" s="69">
        <f>SUM('5MinFraRetningC'!AO5:AO16)</f>
        <v>0</v>
      </c>
      <c r="AP4" s="69">
        <f>SUM('5MinFraRetningC'!AP5:AP16)</f>
        <v>0</v>
      </c>
      <c r="AQ4" s="70">
        <f>AN4+AO4+AP4</f>
        <v>0</v>
      </c>
      <c r="AR4" s="69">
        <f>SUM('5MinFraRetningC'!AR5:AR16)</f>
        <v>0</v>
      </c>
      <c r="AS4" s="69">
        <f>SUM('5MinFraRetningC'!AS5:AS16)</f>
        <v>0</v>
      </c>
      <c r="AT4" s="69">
        <f>SUM('5MinFraRetningC'!AT5:AT16)</f>
        <v>0</v>
      </c>
      <c r="AU4" s="69">
        <f>SUM('5MinFraRetningC'!AU5:AU16)</f>
        <v>0</v>
      </c>
      <c r="AV4" s="72">
        <f>AR4+AS4+AT4+AU4</f>
        <v>0</v>
      </c>
      <c r="AW4" s="66">
        <v>0</v>
      </c>
      <c r="AX4" s="92">
        <v>4.1666666666666664E-2</v>
      </c>
      <c r="AY4" s="70">
        <f>AZ4+BA4+BB4</f>
        <v>0</v>
      </c>
      <c r="AZ4" s="69">
        <f>SUM('5MinFraRetningC'!AZ5:AZ16)</f>
        <v>0</v>
      </c>
      <c r="BA4" s="69">
        <f>SUM('5MinFraRetningC'!BA5:BA16)</f>
        <v>0</v>
      </c>
      <c r="BB4" s="69">
        <f>SUM('5MinFraRetningC'!BB5:BB16)</f>
        <v>0</v>
      </c>
      <c r="BC4" s="70">
        <f>BG4+BL4</f>
        <v>0</v>
      </c>
      <c r="BD4" s="69">
        <f>SUM('5MinFraRetningC'!BD5:BD16)</f>
        <v>0</v>
      </c>
      <c r="BE4" s="69">
        <f>SUM('5MinFraRetningC'!BE5:BE16)</f>
        <v>0</v>
      </c>
      <c r="BF4" s="69">
        <f>SUM('5MinFraRetningC'!BF5:BF16)</f>
        <v>0</v>
      </c>
      <c r="BG4" s="70">
        <f>BD4+BE4+BF4</f>
        <v>0</v>
      </c>
      <c r="BH4" s="69">
        <f>SUM('5MinFraRetningC'!BH5:BH16)</f>
        <v>0</v>
      </c>
      <c r="BI4" s="69">
        <f>SUM('5MinFraRetningC'!BI5:BI16)</f>
        <v>0</v>
      </c>
      <c r="BJ4" s="69">
        <f>SUM('5MinFraRetningC'!BJ5:BJ16)</f>
        <v>0</v>
      </c>
      <c r="BK4" s="69">
        <f>SUM('5MinFraRetningC'!BK5:BK16)</f>
        <v>0</v>
      </c>
      <c r="BL4" s="72">
        <f>BH4+BI4+BJ4+BK4</f>
        <v>0</v>
      </c>
      <c r="BM4" s="66">
        <v>0</v>
      </c>
      <c r="BN4" s="92">
        <v>4.1666666666666664E-2</v>
      </c>
      <c r="BO4" s="70">
        <f>BP4+BQ4+BR4</f>
        <v>0</v>
      </c>
      <c r="BP4" s="69">
        <f>SUM('5MinFraRetningC'!BP5:BP16)</f>
        <v>0</v>
      </c>
      <c r="BQ4" s="69">
        <f>SUM('5MinFraRetningC'!BQ5:BQ16)</f>
        <v>0</v>
      </c>
      <c r="BR4" s="69">
        <f>SUM('5MinFraRetningC'!BR5:BR16)</f>
        <v>0</v>
      </c>
      <c r="BS4" s="70">
        <f>BW4+CB4</f>
        <v>0</v>
      </c>
      <c r="BT4" s="69">
        <f>SUM('5MinFraRetningC'!BT5:BT16)</f>
        <v>0</v>
      </c>
      <c r="BU4" s="69">
        <f>SUM('5MinFraRetningC'!BU5:BU16)</f>
        <v>0</v>
      </c>
      <c r="BV4" s="69">
        <f>SUM('5MinFraRetningC'!BV5:BV16)</f>
        <v>0</v>
      </c>
      <c r="BW4" s="70">
        <f>BT4+BU4+BV4</f>
        <v>0</v>
      </c>
      <c r="BX4" s="69">
        <f>SUM('5MinFraRetningC'!BX5:BX16)</f>
        <v>0</v>
      </c>
      <c r="BY4" s="69">
        <f>SUM('5MinFraRetningC'!BY5:BY16)</f>
        <v>0</v>
      </c>
      <c r="BZ4" s="69">
        <f>SUM('5MinFraRetningC'!BZ5:BZ16)</f>
        <v>0</v>
      </c>
      <c r="CA4" s="69">
        <f>SUM('5MinFraRetningC'!CA5:CA16)</f>
        <v>0</v>
      </c>
      <c r="CB4" s="72">
        <f>BX4+BY4+BZ4+CA4</f>
        <v>0</v>
      </c>
    </row>
    <row r="5" spans="1:80" ht="31.5" customHeight="1">
      <c r="A5" s="66">
        <v>4.1666666666666664E-2</v>
      </c>
      <c r="B5" s="92">
        <v>8.3333333333333329E-2</v>
      </c>
      <c r="C5" s="70">
        <f t="shared" ref="C5:C27" si="0">D5+E5+F5</f>
        <v>0</v>
      </c>
      <c r="D5" s="69">
        <f>SUM('5MinFraRetningC'!D17:D28)</f>
        <v>0</v>
      </c>
      <c r="E5" s="69">
        <f>SUM('5MinFraRetningC'!E17:E28)</f>
        <v>0</v>
      </c>
      <c r="F5" s="69">
        <f>SUM('5MinFraRetningC'!F17:F28)</f>
        <v>0</v>
      </c>
      <c r="G5" s="70">
        <f t="shared" ref="G5:G27" si="1">K5+P5</f>
        <v>0</v>
      </c>
      <c r="H5" s="69">
        <f>SUM('5MinFraRetningC'!H17:H28)</f>
        <v>0</v>
      </c>
      <c r="I5" s="69">
        <f>SUM('5MinFraRetningC'!I17:I28)</f>
        <v>0</v>
      </c>
      <c r="J5" s="69">
        <f>SUM('5MinFraRetningC'!J17:J28)</f>
        <v>0</v>
      </c>
      <c r="K5" s="70">
        <f t="shared" ref="K5:K27" si="2">H5+I5+J5</f>
        <v>0</v>
      </c>
      <c r="L5" s="69">
        <f>SUM('5MinFraRetningC'!L17:L28)</f>
        <v>0</v>
      </c>
      <c r="M5" s="69">
        <f>SUM('5MinFraRetningC'!M17:M28)</f>
        <v>0</v>
      </c>
      <c r="N5" s="69">
        <f>SUM('5MinFraRetningC'!N17:N28)</f>
        <v>0</v>
      </c>
      <c r="O5" s="69">
        <f>SUM('5MinFraRetningC'!O17:O28)</f>
        <v>0</v>
      </c>
      <c r="P5" s="72">
        <f t="shared" ref="P5:P27" si="3">L5+M5+N5+O5</f>
        <v>0</v>
      </c>
      <c r="Q5" s="66">
        <v>4.1666666666666664E-2</v>
      </c>
      <c r="R5" s="92">
        <v>8.3333333333333329E-2</v>
      </c>
      <c r="S5" s="70">
        <f t="shared" ref="S5:S27" si="4">T5+U5+V5</f>
        <v>0</v>
      </c>
      <c r="T5" s="69">
        <f>SUM('5MinFraRetningC'!T17:T28)</f>
        <v>0</v>
      </c>
      <c r="U5" s="69">
        <f>SUM('5MinFraRetningC'!U17:U28)</f>
        <v>0</v>
      </c>
      <c r="V5" s="69">
        <f>SUM('5MinFraRetningC'!V17:V28)</f>
        <v>0</v>
      </c>
      <c r="W5" s="70">
        <f t="shared" ref="W5:W27" si="5">AA5+AF5</f>
        <v>0</v>
      </c>
      <c r="X5" s="69">
        <f>SUM('5MinFraRetningC'!X17:X28)</f>
        <v>0</v>
      </c>
      <c r="Y5" s="69">
        <f>SUM('5MinFraRetningC'!Y17:Y28)</f>
        <v>0</v>
      </c>
      <c r="Z5" s="69">
        <f>SUM('5MinFraRetningC'!Z17:Z28)</f>
        <v>0</v>
      </c>
      <c r="AA5" s="70">
        <f t="shared" ref="AA5:AA27" si="6">X5+Y5+Z5</f>
        <v>0</v>
      </c>
      <c r="AB5" s="69">
        <f>SUM('5MinFraRetningC'!AB17:AB28)</f>
        <v>0</v>
      </c>
      <c r="AC5" s="69">
        <f>SUM('5MinFraRetningC'!AC17:AC28)</f>
        <v>0</v>
      </c>
      <c r="AD5" s="69">
        <f>SUM('5MinFraRetningC'!AD17:AD28)</f>
        <v>0</v>
      </c>
      <c r="AE5" s="69">
        <f>SUM('5MinFraRetningC'!AE17:AE28)</f>
        <v>0</v>
      </c>
      <c r="AF5" s="72">
        <f t="shared" ref="AF5:AF27" si="7">AB5+AC5+AD5+AE5</f>
        <v>0</v>
      </c>
      <c r="AG5" s="66">
        <v>4.1666666666666664E-2</v>
      </c>
      <c r="AH5" s="92">
        <v>8.3333333333333329E-2</v>
      </c>
      <c r="AI5" s="70">
        <f t="shared" ref="AI5:AI27" si="8">AJ5+AK5+AL5</f>
        <v>0</v>
      </c>
      <c r="AJ5" s="69">
        <f>SUM('5MinFraRetningC'!AJ17:AJ28)</f>
        <v>0</v>
      </c>
      <c r="AK5" s="69">
        <f>SUM('5MinFraRetningC'!AK17:AK28)</f>
        <v>0</v>
      </c>
      <c r="AL5" s="69">
        <f>SUM('5MinFraRetningC'!AL17:AL28)</f>
        <v>0</v>
      </c>
      <c r="AM5" s="70">
        <f t="shared" ref="AM5:AM27" si="9">AQ5+AV5</f>
        <v>0</v>
      </c>
      <c r="AN5" s="69">
        <f>SUM('5MinFraRetningC'!AN17:AN28)</f>
        <v>0</v>
      </c>
      <c r="AO5" s="69">
        <f>SUM('5MinFraRetningC'!AO17:AO28)</f>
        <v>0</v>
      </c>
      <c r="AP5" s="69">
        <f>SUM('5MinFraRetningC'!AP17:AP28)</f>
        <v>0</v>
      </c>
      <c r="AQ5" s="70">
        <f t="shared" ref="AQ5:AQ27" si="10">AN5+AO5+AP5</f>
        <v>0</v>
      </c>
      <c r="AR5" s="69">
        <f>SUM('5MinFraRetningC'!AR17:AR28)</f>
        <v>0</v>
      </c>
      <c r="AS5" s="69">
        <f>SUM('5MinFraRetningC'!AS17:AS28)</f>
        <v>0</v>
      </c>
      <c r="AT5" s="69">
        <f>SUM('5MinFraRetningC'!AT17:AT28)</f>
        <v>0</v>
      </c>
      <c r="AU5" s="69">
        <f>SUM('5MinFraRetningC'!AU17:AU28)</f>
        <v>0</v>
      </c>
      <c r="AV5" s="72">
        <f t="shared" ref="AV5:AV27" si="11">AR5+AS5+AT5+AU5</f>
        <v>0</v>
      </c>
      <c r="AW5" s="66">
        <v>4.1666666666666664E-2</v>
      </c>
      <c r="AX5" s="92">
        <v>8.3333333333333329E-2</v>
      </c>
      <c r="AY5" s="70">
        <f t="shared" ref="AY5:AY27" si="12">AZ5+BA5+BB5</f>
        <v>0</v>
      </c>
      <c r="AZ5" s="69">
        <f>SUM('5MinFraRetningC'!AZ17:AZ28)</f>
        <v>0</v>
      </c>
      <c r="BA5" s="69">
        <f>SUM('5MinFraRetningC'!BA17:BA28)</f>
        <v>0</v>
      </c>
      <c r="BB5" s="69">
        <f>SUM('5MinFraRetningC'!BB17:BB28)</f>
        <v>0</v>
      </c>
      <c r="BC5" s="70">
        <f t="shared" ref="BC5:BC27" si="13">BG5+BL5</f>
        <v>0</v>
      </c>
      <c r="BD5" s="69">
        <f>SUM('5MinFraRetningC'!BD17:BD28)</f>
        <v>0</v>
      </c>
      <c r="BE5" s="69">
        <f>SUM('5MinFraRetningC'!BE17:BE28)</f>
        <v>0</v>
      </c>
      <c r="BF5" s="69">
        <f>SUM('5MinFraRetningC'!BF17:BF28)</f>
        <v>0</v>
      </c>
      <c r="BG5" s="70">
        <f t="shared" ref="BG5:BG27" si="14">BD5+BE5+BF5</f>
        <v>0</v>
      </c>
      <c r="BH5" s="69">
        <f>SUM('5MinFraRetningC'!BH17:BH28)</f>
        <v>0</v>
      </c>
      <c r="BI5" s="69">
        <f>SUM('5MinFraRetningC'!BI17:BI28)</f>
        <v>0</v>
      </c>
      <c r="BJ5" s="69">
        <f>SUM('5MinFraRetningC'!BJ17:BJ28)</f>
        <v>0</v>
      </c>
      <c r="BK5" s="69">
        <f>SUM('5MinFraRetningC'!BK17:BK28)</f>
        <v>0</v>
      </c>
      <c r="BL5" s="72">
        <f t="shared" ref="BL5:BL27" si="15">BH5+BI5+BJ5+BK5</f>
        <v>0</v>
      </c>
      <c r="BM5" s="66">
        <v>4.1666666666666664E-2</v>
      </c>
      <c r="BN5" s="92">
        <v>8.3333333333333329E-2</v>
      </c>
      <c r="BO5" s="70">
        <f t="shared" ref="BO5:BO27" si="16">BP5+BQ5+BR5</f>
        <v>0</v>
      </c>
      <c r="BP5" s="69">
        <f>SUM('5MinFraRetningC'!BP17:BP28)</f>
        <v>0</v>
      </c>
      <c r="BQ5" s="69">
        <f>SUM('5MinFraRetningC'!BQ17:BQ28)</f>
        <v>0</v>
      </c>
      <c r="BR5" s="69">
        <f>SUM('5MinFraRetningC'!BR17:BR28)</f>
        <v>0</v>
      </c>
      <c r="BS5" s="70">
        <f t="shared" ref="BS5:BS27" si="17">BW5+CB5</f>
        <v>0</v>
      </c>
      <c r="BT5" s="69">
        <f>SUM('5MinFraRetningC'!BT17:BT28)</f>
        <v>0</v>
      </c>
      <c r="BU5" s="69">
        <f>SUM('5MinFraRetningC'!BU17:BU28)</f>
        <v>0</v>
      </c>
      <c r="BV5" s="69">
        <f>SUM('5MinFraRetningC'!BV17:BV28)</f>
        <v>0</v>
      </c>
      <c r="BW5" s="70">
        <f t="shared" ref="BW5:BW27" si="18">BT5+BU5+BV5</f>
        <v>0</v>
      </c>
      <c r="BX5" s="69">
        <f>SUM('5MinFraRetningC'!BX17:BX28)</f>
        <v>0</v>
      </c>
      <c r="BY5" s="69">
        <f>SUM('5MinFraRetningC'!BY17:BY28)</f>
        <v>0</v>
      </c>
      <c r="BZ5" s="69">
        <f>SUM('5MinFraRetningC'!BZ17:BZ28)</f>
        <v>0</v>
      </c>
      <c r="CA5" s="69">
        <f>SUM('5MinFraRetningC'!CA17:CA28)</f>
        <v>0</v>
      </c>
      <c r="CB5" s="72">
        <f t="shared" ref="CB5:CB27" si="19">BX5+BY5+BZ5+CA5</f>
        <v>0</v>
      </c>
    </row>
    <row r="6" spans="1:80" ht="31.5" customHeight="1">
      <c r="A6" s="66">
        <v>8.3333333333333329E-2</v>
      </c>
      <c r="B6" s="92">
        <v>0.125</v>
      </c>
      <c r="C6" s="70">
        <f t="shared" si="0"/>
        <v>0</v>
      </c>
      <c r="D6" s="69">
        <f>SUM('5MinFraRetningC'!D29:D40)</f>
        <v>0</v>
      </c>
      <c r="E6" s="69">
        <f>SUM('5MinFraRetningC'!E29:E40)</f>
        <v>0</v>
      </c>
      <c r="F6" s="69">
        <f>SUM('5MinFraRetningC'!F29:F40)</f>
        <v>0</v>
      </c>
      <c r="G6" s="70">
        <f t="shared" si="1"/>
        <v>0</v>
      </c>
      <c r="H6" s="69">
        <f>SUM('5MinFraRetningC'!H29:H40)</f>
        <v>0</v>
      </c>
      <c r="I6" s="69">
        <f>SUM('5MinFraRetningC'!I29:I40)</f>
        <v>0</v>
      </c>
      <c r="J6" s="69">
        <f>SUM('5MinFraRetningC'!J29:J40)</f>
        <v>0</v>
      </c>
      <c r="K6" s="70">
        <f t="shared" si="2"/>
        <v>0</v>
      </c>
      <c r="L6" s="69">
        <f>SUM('5MinFraRetningC'!L29:L40)</f>
        <v>0</v>
      </c>
      <c r="M6" s="69">
        <f>SUM('5MinFraRetningC'!M29:M40)</f>
        <v>0</v>
      </c>
      <c r="N6" s="69">
        <f>SUM('5MinFraRetningC'!N29:N40)</f>
        <v>0</v>
      </c>
      <c r="O6" s="69">
        <f>SUM('5MinFraRetningC'!O29:O40)</f>
        <v>0</v>
      </c>
      <c r="P6" s="72">
        <f t="shared" si="3"/>
        <v>0</v>
      </c>
      <c r="Q6" s="66">
        <v>8.3333333333333329E-2</v>
      </c>
      <c r="R6" s="92">
        <v>0.125</v>
      </c>
      <c r="S6" s="70">
        <f t="shared" si="4"/>
        <v>0</v>
      </c>
      <c r="T6" s="69">
        <f>SUM('5MinFraRetningC'!T29:T40)</f>
        <v>0</v>
      </c>
      <c r="U6" s="69">
        <f>SUM('5MinFraRetningC'!U29:U40)</f>
        <v>0</v>
      </c>
      <c r="V6" s="69">
        <f>SUM('5MinFraRetningC'!V29:V40)</f>
        <v>0</v>
      </c>
      <c r="W6" s="70">
        <f t="shared" si="5"/>
        <v>0</v>
      </c>
      <c r="X6" s="69">
        <f>SUM('5MinFraRetningC'!X29:X40)</f>
        <v>0</v>
      </c>
      <c r="Y6" s="69">
        <f>SUM('5MinFraRetningC'!Y29:Y40)</f>
        <v>0</v>
      </c>
      <c r="Z6" s="69">
        <f>SUM('5MinFraRetningC'!Z29:Z40)</f>
        <v>0</v>
      </c>
      <c r="AA6" s="70">
        <f t="shared" si="6"/>
        <v>0</v>
      </c>
      <c r="AB6" s="69">
        <f>SUM('5MinFraRetningC'!AB29:AB40)</f>
        <v>0</v>
      </c>
      <c r="AC6" s="69">
        <f>SUM('5MinFraRetningC'!AC29:AC40)</f>
        <v>0</v>
      </c>
      <c r="AD6" s="69">
        <f>SUM('5MinFraRetningC'!AD29:AD40)</f>
        <v>0</v>
      </c>
      <c r="AE6" s="69">
        <f>SUM('5MinFraRetningC'!AE29:AE40)</f>
        <v>0</v>
      </c>
      <c r="AF6" s="72">
        <f t="shared" si="7"/>
        <v>0</v>
      </c>
      <c r="AG6" s="66">
        <v>8.3333333333333329E-2</v>
      </c>
      <c r="AH6" s="92">
        <v>0.125</v>
      </c>
      <c r="AI6" s="70">
        <f t="shared" si="8"/>
        <v>0</v>
      </c>
      <c r="AJ6" s="69">
        <f>SUM('5MinFraRetningC'!AJ29:AJ40)</f>
        <v>0</v>
      </c>
      <c r="AK6" s="69">
        <f>SUM('5MinFraRetningC'!AK29:AK40)</f>
        <v>0</v>
      </c>
      <c r="AL6" s="69">
        <f>SUM('5MinFraRetningC'!AL29:AL40)</f>
        <v>0</v>
      </c>
      <c r="AM6" s="70">
        <f t="shared" si="9"/>
        <v>0</v>
      </c>
      <c r="AN6" s="69">
        <f>SUM('5MinFraRetningC'!AN29:AN40)</f>
        <v>0</v>
      </c>
      <c r="AO6" s="69">
        <f>SUM('5MinFraRetningC'!AO29:AO40)</f>
        <v>0</v>
      </c>
      <c r="AP6" s="69">
        <f>SUM('5MinFraRetningC'!AP29:AP40)</f>
        <v>0</v>
      </c>
      <c r="AQ6" s="70">
        <f t="shared" si="10"/>
        <v>0</v>
      </c>
      <c r="AR6" s="69">
        <f>SUM('5MinFraRetningC'!AR29:AR40)</f>
        <v>0</v>
      </c>
      <c r="AS6" s="69">
        <f>SUM('5MinFraRetningC'!AS29:AS40)</f>
        <v>0</v>
      </c>
      <c r="AT6" s="69">
        <f>SUM('5MinFraRetningC'!AT29:AT40)</f>
        <v>0</v>
      </c>
      <c r="AU6" s="69">
        <f>SUM('5MinFraRetningC'!AU29:AU40)</f>
        <v>0</v>
      </c>
      <c r="AV6" s="72">
        <f t="shared" si="11"/>
        <v>0</v>
      </c>
      <c r="AW6" s="66">
        <v>8.3333333333333329E-2</v>
      </c>
      <c r="AX6" s="92">
        <v>0.125</v>
      </c>
      <c r="AY6" s="70">
        <f t="shared" si="12"/>
        <v>0</v>
      </c>
      <c r="AZ6" s="69">
        <f>SUM('5MinFraRetningC'!AZ29:AZ40)</f>
        <v>0</v>
      </c>
      <c r="BA6" s="69">
        <f>SUM('5MinFraRetningC'!BA29:BA40)</f>
        <v>0</v>
      </c>
      <c r="BB6" s="69">
        <f>SUM('5MinFraRetningC'!BB29:BB40)</f>
        <v>0</v>
      </c>
      <c r="BC6" s="70">
        <f t="shared" si="13"/>
        <v>0</v>
      </c>
      <c r="BD6" s="69">
        <f>SUM('5MinFraRetningC'!BD29:BD40)</f>
        <v>0</v>
      </c>
      <c r="BE6" s="69">
        <f>SUM('5MinFraRetningC'!BE29:BE40)</f>
        <v>0</v>
      </c>
      <c r="BF6" s="69">
        <f>SUM('5MinFraRetningC'!BF29:BF40)</f>
        <v>0</v>
      </c>
      <c r="BG6" s="70">
        <f t="shared" si="14"/>
        <v>0</v>
      </c>
      <c r="BH6" s="69">
        <f>SUM('5MinFraRetningC'!BH29:BH40)</f>
        <v>0</v>
      </c>
      <c r="BI6" s="69">
        <f>SUM('5MinFraRetningC'!BI29:BI40)</f>
        <v>0</v>
      </c>
      <c r="BJ6" s="69">
        <f>SUM('5MinFraRetningC'!BJ29:BJ40)</f>
        <v>0</v>
      </c>
      <c r="BK6" s="69">
        <f>SUM('5MinFraRetningC'!BK29:BK40)</f>
        <v>0</v>
      </c>
      <c r="BL6" s="72">
        <f t="shared" si="15"/>
        <v>0</v>
      </c>
      <c r="BM6" s="66">
        <v>8.3333333333333329E-2</v>
      </c>
      <c r="BN6" s="92">
        <v>0.125</v>
      </c>
      <c r="BO6" s="70">
        <f t="shared" si="16"/>
        <v>0</v>
      </c>
      <c r="BP6" s="69">
        <f>SUM('5MinFraRetningC'!BP29:BP40)</f>
        <v>0</v>
      </c>
      <c r="BQ6" s="69">
        <f>SUM('5MinFraRetningC'!BQ29:BQ40)</f>
        <v>0</v>
      </c>
      <c r="BR6" s="69">
        <f>SUM('5MinFraRetningC'!BR29:BR40)</f>
        <v>0</v>
      </c>
      <c r="BS6" s="70">
        <f t="shared" si="17"/>
        <v>0</v>
      </c>
      <c r="BT6" s="69">
        <f>SUM('5MinFraRetningC'!BT29:BT40)</f>
        <v>0</v>
      </c>
      <c r="BU6" s="69">
        <f>SUM('5MinFraRetningC'!BU29:BU40)</f>
        <v>0</v>
      </c>
      <c r="BV6" s="69">
        <f>SUM('5MinFraRetningC'!BV29:BV40)</f>
        <v>0</v>
      </c>
      <c r="BW6" s="70">
        <f t="shared" si="18"/>
        <v>0</v>
      </c>
      <c r="BX6" s="69">
        <f>SUM('5MinFraRetningC'!BX29:BX40)</f>
        <v>0</v>
      </c>
      <c r="BY6" s="69">
        <f>SUM('5MinFraRetningC'!BY29:BY40)</f>
        <v>0</v>
      </c>
      <c r="BZ6" s="69">
        <f>SUM('5MinFraRetningC'!BZ29:BZ40)</f>
        <v>0</v>
      </c>
      <c r="CA6" s="69">
        <f>SUM('5MinFraRetningC'!CA29:CA40)</f>
        <v>0</v>
      </c>
      <c r="CB6" s="72">
        <f t="shared" si="19"/>
        <v>0</v>
      </c>
    </row>
    <row r="7" spans="1:80" ht="31.5" customHeight="1">
      <c r="A7" s="66">
        <v>0.125</v>
      </c>
      <c r="B7" s="92">
        <v>0.16666666666666699</v>
      </c>
      <c r="C7" s="70">
        <f t="shared" si="0"/>
        <v>0</v>
      </c>
      <c r="D7" s="69">
        <f>SUM('5MinFraRetningC'!D41:D52)</f>
        <v>0</v>
      </c>
      <c r="E7" s="69">
        <f>SUM('5MinFraRetningC'!E41:E52)</f>
        <v>0</v>
      </c>
      <c r="F7" s="69">
        <f>SUM('5MinFraRetningC'!F41:F52)</f>
        <v>0</v>
      </c>
      <c r="G7" s="70">
        <f t="shared" si="1"/>
        <v>0</v>
      </c>
      <c r="H7" s="69">
        <f>SUM('5MinFraRetningC'!H41:H52)</f>
        <v>0</v>
      </c>
      <c r="I7" s="69">
        <f>SUM('5MinFraRetningC'!I41:I52)</f>
        <v>0</v>
      </c>
      <c r="J7" s="69">
        <f>SUM('5MinFraRetningC'!J41:J52)</f>
        <v>0</v>
      </c>
      <c r="K7" s="70">
        <f t="shared" si="2"/>
        <v>0</v>
      </c>
      <c r="L7" s="69">
        <f>SUM('5MinFraRetningC'!L41:L52)</f>
        <v>0</v>
      </c>
      <c r="M7" s="69">
        <f>SUM('5MinFraRetningC'!M41:M52)</f>
        <v>0</v>
      </c>
      <c r="N7" s="69">
        <f>SUM('5MinFraRetningC'!N41:N52)</f>
        <v>0</v>
      </c>
      <c r="O7" s="69">
        <f>SUM('5MinFraRetningC'!O41:O52)</f>
        <v>0</v>
      </c>
      <c r="P7" s="72">
        <f t="shared" si="3"/>
        <v>0</v>
      </c>
      <c r="Q7" s="66">
        <v>0.125</v>
      </c>
      <c r="R7" s="92">
        <v>0.16666666666666699</v>
      </c>
      <c r="S7" s="70">
        <f t="shared" si="4"/>
        <v>0</v>
      </c>
      <c r="T7" s="69">
        <f>SUM('5MinFraRetningC'!T41:T52)</f>
        <v>0</v>
      </c>
      <c r="U7" s="69">
        <f>SUM('5MinFraRetningC'!U41:U52)</f>
        <v>0</v>
      </c>
      <c r="V7" s="69">
        <f>SUM('5MinFraRetningC'!V41:V52)</f>
        <v>0</v>
      </c>
      <c r="W7" s="70">
        <f t="shared" si="5"/>
        <v>0</v>
      </c>
      <c r="X7" s="69">
        <f>SUM('5MinFraRetningC'!X41:X52)</f>
        <v>0</v>
      </c>
      <c r="Y7" s="69">
        <f>SUM('5MinFraRetningC'!Y41:Y52)</f>
        <v>0</v>
      </c>
      <c r="Z7" s="69">
        <f>SUM('5MinFraRetningC'!Z41:Z52)</f>
        <v>0</v>
      </c>
      <c r="AA7" s="70">
        <f t="shared" si="6"/>
        <v>0</v>
      </c>
      <c r="AB7" s="69">
        <f>SUM('5MinFraRetningC'!AB41:AB52)</f>
        <v>0</v>
      </c>
      <c r="AC7" s="69">
        <f>SUM('5MinFraRetningC'!AC41:AC52)</f>
        <v>0</v>
      </c>
      <c r="AD7" s="69">
        <f>SUM('5MinFraRetningC'!AD41:AD52)</f>
        <v>0</v>
      </c>
      <c r="AE7" s="69">
        <f>SUM('5MinFraRetningC'!AE41:AE52)</f>
        <v>0</v>
      </c>
      <c r="AF7" s="72">
        <f t="shared" si="7"/>
        <v>0</v>
      </c>
      <c r="AG7" s="66">
        <v>0.125</v>
      </c>
      <c r="AH7" s="92">
        <v>0.16666666666666699</v>
      </c>
      <c r="AI7" s="70">
        <f t="shared" si="8"/>
        <v>0</v>
      </c>
      <c r="AJ7" s="69">
        <f>SUM('5MinFraRetningC'!AJ41:AJ52)</f>
        <v>0</v>
      </c>
      <c r="AK7" s="69">
        <f>SUM('5MinFraRetningC'!AK41:AK52)</f>
        <v>0</v>
      </c>
      <c r="AL7" s="69">
        <f>SUM('5MinFraRetningC'!AL41:AL52)</f>
        <v>0</v>
      </c>
      <c r="AM7" s="70">
        <f t="shared" si="9"/>
        <v>0</v>
      </c>
      <c r="AN7" s="69">
        <f>SUM('5MinFraRetningC'!AN41:AN52)</f>
        <v>0</v>
      </c>
      <c r="AO7" s="69">
        <f>SUM('5MinFraRetningC'!AO41:AO52)</f>
        <v>0</v>
      </c>
      <c r="AP7" s="69">
        <f>SUM('5MinFraRetningC'!AP41:AP52)</f>
        <v>0</v>
      </c>
      <c r="AQ7" s="70">
        <f t="shared" si="10"/>
        <v>0</v>
      </c>
      <c r="AR7" s="69">
        <f>SUM('5MinFraRetningC'!AR41:AR52)</f>
        <v>0</v>
      </c>
      <c r="AS7" s="69">
        <f>SUM('5MinFraRetningC'!AS41:AS52)</f>
        <v>0</v>
      </c>
      <c r="AT7" s="69">
        <f>SUM('5MinFraRetningC'!AT41:AT52)</f>
        <v>0</v>
      </c>
      <c r="AU7" s="69">
        <f>SUM('5MinFraRetningC'!AU41:AU52)</f>
        <v>0</v>
      </c>
      <c r="AV7" s="72">
        <f t="shared" si="11"/>
        <v>0</v>
      </c>
      <c r="AW7" s="66">
        <v>0.125</v>
      </c>
      <c r="AX7" s="92">
        <v>0.16666666666666699</v>
      </c>
      <c r="AY7" s="70">
        <f t="shared" si="12"/>
        <v>0</v>
      </c>
      <c r="AZ7" s="69">
        <f>SUM('5MinFraRetningC'!AZ41:AZ52)</f>
        <v>0</v>
      </c>
      <c r="BA7" s="69">
        <f>SUM('5MinFraRetningC'!BA41:BA52)</f>
        <v>0</v>
      </c>
      <c r="BB7" s="69">
        <f>SUM('5MinFraRetningC'!BB41:BB52)</f>
        <v>0</v>
      </c>
      <c r="BC7" s="70">
        <f t="shared" si="13"/>
        <v>0</v>
      </c>
      <c r="BD7" s="69">
        <f>SUM('5MinFraRetningC'!BD41:BD52)</f>
        <v>0</v>
      </c>
      <c r="BE7" s="69">
        <f>SUM('5MinFraRetningC'!BE41:BE52)</f>
        <v>0</v>
      </c>
      <c r="BF7" s="69">
        <f>SUM('5MinFraRetningC'!BF41:BF52)</f>
        <v>0</v>
      </c>
      <c r="BG7" s="70">
        <f t="shared" si="14"/>
        <v>0</v>
      </c>
      <c r="BH7" s="69">
        <f>SUM('5MinFraRetningC'!BH41:BH52)</f>
        <v>0</v>
      </c>
      <c r="BI7" s="69">
        <f>SUM('5MinFraRetningC'!BI41:BI52)</f>
        <v>0</v>
      </c>
      <c r="BJ7" s="69">
        <f>SUM('5MinFraRetningC'!BJ41:BJ52)</f>
        <v>0</v>
      </c>
      <c r="BK7" s="69">
        <f>SUM('5MinFraRetningC'!BK41:BK52)</f>
        <v>0</v>
      </c>
      <c r="BL7" s="72">
        <f t="shared" si="15"/>
        <v>0</v>
      </c>
      <c r="BM7" s="66">
        <v>0.125</v>
      </c>
      <c r="BN7" s="92">
        <v>0.16666666666666699</v>
      </c>
      <c r="BO7" s="70">
        <f t="shared" si="16"/>
        <v>0</v>
      </c>
      <c r="BP7" s="69">
        <f>SUM('5MinFraRetningC'!BP41:BP52)</f>
        <v>0</v>
      </c>
      <c r="BQ7" s="69">
        <f>SUM('5MinFraRetningC'!BQ41:BQ52)</f>
        <v>0</v>
      </c>
      <c r="BR7" s="69">
        <f>SUM('5MinFraRetningC'!BR41:BR52)</f>
        <v>0</v>
      </c>
      <c r="BS7" s="70">
        <f t="shared" si="17"/>
        <v>0</v>
      </c>
      <c r="BT7" s="69">
        <f>SUM('5MinFraRetningC'!BT41:BT52)</f>
        <v>0</v>
      </c>
      <c r="BU7" s="69">
        <f>SUM('5MinFraRetningC'!BU41:BU52)</f>
        <v>0</v>
      </c>
      <c r="BV7" s="69">
        <f>SUM('5MinFraRetningC'!BV41:BV52)</f>
        <v>0</v>
      </c>
      <c r="BW7" s="70">
        <f t="shared" si="18"/>
        <v>0</v>
      </c>
      <c r="BX7" s="69">
        <f>SUM('5MinFraRetningC'!BX41:BX52)</f>
        <v>0</v>
      </c>
      <c r="BY7" s="69">
        <f>SUM('5MinFraRetningC'!BY41:BY52)</f>
        <v>0</v>
      </c>
      <c r="BZ7" s="69">
        <f>SUM('5MinFraRetningC'!BZ41:BZ52)</f>
        <v>0</v>
      </c>
      <c r="CA7" s="69">
        <f>SUM('5MinFraRetningC'!CA41:CA52)</f>
        <v>0</v>
      </c>
      <c r="CB7" s="72">
        <f t="shared" si="19"/>
        <v>0</v>
      </c>
    </row>
    <row r="8" spans="1:80" ht="31.5" customHeight="1">
      <c r="A8" s="66">
        <v>0.16666666666666666</v>
      </c>
      <c r="B8" s="92">
        <v>0.20833333333333301</v>
      </c>
      <c r="C8" s="70">
        <f t="shared" si="0"/>
        <v>0</v>
      </c>
      <c r="D8" s="69">
        <f>SUM('5MinFraRetningC'!D53:D64)</f>
        <v>0</v>
      </c>
      <c r="E8" s="69">
        <f>SUM('5MinFraRetningC'!E53:E64)</f>
        <v>0</v>
      </c>
      <c r="F8" s="69">
        <f>SUM('5MinFraRetningC'!F53:F64)</f>
        <v>0</v>
      </c>
      <c r="G8" s="70">
        <f t="shared" si="1"/>
        <v>0</v>
      </c>
      <c r="H8" s="69">
        <f>SUM('5MinFraRetningC'!H53:H64)</f>
        <v>0</v>
      </c>
      <c r="I8" s="69">
        <f>SUM('5MinFraRetningC'!I53:I64)</f>
        <v>0</v>
      </c>
      <c r="J8" s="69">
        <f>SUM('5MinFraRetningC'!J53:J64)</f>
        <v>0</v>
      </c>
      <c r="K8" s="70">
        <f t="shared" si="2"/>
        <v>0</v>
      </c>
      <c r="L8" s="69">
        <f>SUM('5MinFraRetningC'!L53:L64)</f>
        <v>0</v>
      </c>
      <c r="M8" s="69">
        <f>SUM('5MinFraRetningC'!M53:M64)</f>
        <v>0</v>
      </c>
      <c r="N8" s="69">
        <f>SUM('5MinFraRetningC'!N53:N64)</f>
        <v>0</v>
      </c>
      <c r="O8" s="69">
        <f>SUM('5MinFraRetningC'!O53:O64)</f>
        <v>0</v>
      </c>
      <c r="P8" s="72">
        <f t="shared" si="3"/>
        <v>0</v>
      </c>
      <c r="Q8" s="66">
        <v>0.16666666666666666</v>
      </c>
      <c r="R8" s="92">
        <v>0.20833333333333301</v>
      </c>
      <c r="S8" s="70">
        <f t="shared" si="4"/>
        <v>0</v>
      </c>
      <c r="T8" s="69">
        <f>SUM('5MinFraRetningC'!T53:T64)</f>
        <v>0</v>
      </c>
      <c r="U8" s="69">
        <f>SUM('5MinFraRetningC'!U53:U64)</f>
        <v>0</v>
      </c>
      <c r="V8" s="69">
        <f>SUM('5MinFraRetningC'!V53:V64)</f>
        <v>0</v>
      </c>
      <c r="W8" s="70">
        <f t="shared" si="5"/>
        <v>0</v>
      </c>
      <c r="X8" s="69">
        <f>SUM('5MinFraRetningC'!X53:X64)</f>
        <v>0</v>
      </c>
      <c r="Y8" s="69">
        <f>SUM('5MinFraRetningC'!Y53:Y64)</f>
        <v>0</v>
      </c>
      <c r="Z8" s="69">
        <f>SUM('5MinFraRetningC'!Z53:Z64)</f>
        <v>0</v>
      </c>
      <c r="AA8" s="70">
        <f t="shared" si="6"/>
        <v>0</v>
      </c>
      <c r="AB8" s="69">
        <f>SUM('5MinFraRetningC'!AB53:AB64)</f>
        <v>0</v>
      </c>
      <c r="AC8" s="69">
        <f>SUM('5MinFraRetningC'!AC53:AC64)</f>
        <v>0</v>
      </c>
      <c r="AD8" s="69">
        <f>SUM('5MinFraRetningC'!AD53:AD64)</f>
        <v>0</v>
      </c>
      <c r="AE8" s="69">
        <f>SUM('5MinFraRetningC'!AE53:AE64)</f>
        <v>0</v>
      </c>
      <c r="AF8" s="72">
        <f t="shared" si="7"/>
        <v>0</v>
      </c>
      <c r="AG8" s="66">
        <v>0.16666666666666666</v>
      </c>
      <c r="AH8" s="92">
        <v>0.20833333333333301</v>
      </c>
      <c r="AI8" s="70">
        <f t="shared" si="8"/>
        <v>0</v>
      </c>
      <c r="AJ8" s="69">
        <f>SUM('5MinFraRetningC'!AJ53:AJ64)</f>
        <v>0</v>
      </c>
      <c r="AK8" s="69">
        <f>SUM('5MinFraRetningC'!AK53:AK64)</f>
        <v>0</v>
      </c>
      <c r="AL8" s="69">
        <f>SUM('5MinFraRetningC'!AL53:AL64)</f>
        <v>0</v>
      </c>
      <c r="AM8" s="70">
        <f t="shared" si="9"/>
        <v>0</v>
      </c>
      <c r="AN8" s="69">
        <f>SUM('5MinFraRetningC'!AN53:AN64)</f>
        <v>0</v>
      </c>
      <c r="AO8" s="69">
        <f>SUM('5MinFraRetningC'!AO53:AO64)</f>
        <v>0</v>
      </c>
      <c r="AP8" s="69">
        <f>SUM('5MinFraRetningC'!AP53:AP64)</f>
        <v>0</v>
      </c>
      <c r="AQ8" s="70">
        <f t="shared" si="10"/>
        <v>0</v>
      </c>
      <c r="AR8" s="69">
        <f>SUM('5MinFraRetningC'!AR53:AR64)</f>
        <v>0</v>
      </c>
      <c r="AS8" s="69">
        <f>SUM('5MinFraRetningC'!AS53:AS64)</f>
        <v>0</v>
      </c>
      <c r="AT8" s="69">
        <f>SUM('5MinFraRetningC'!AT53:AT64)</f>
        <v>0</v>
      </c>
      <c r="AU8" s="69">
        <f>SUM('5MinFraRetningC'!AU53:AU64)</f>
        <v>0</v>
      </c>
      <c r="AV8" s="72">
        <f t="shared" si="11"/>
        <v>0</v>
      </c>
      <c r="AW8" s="66">
        <v>0.16666666666666666</v>
      </c>
      <c r="AX8" s="92">
        <v>0.20833333333333301</v>
      </c>
      <c r="AY8" s="70">
        <f t="shared" si="12"/>
        <v>0</v>
      </c>
      <c r="AZ8" s="69">
        <f>SUM('5MinFraRetningC'!AZ53:AZ64)</f>
        <v>0</v>
      </c>
      <c r="BA8" s="69">
        <f>SUM('5MinFraRetningC'!BA53:BA64)</f>
        <v>0</v>
      </c>
      <c r="BB8" s="69">
        <f>SUM('5MinFraRetningC'!BB53:BB64)</f>
        <v>0</v>
      </c>
      <c r="BC8" s="70">
        <f t="shared" si="13"/>
        <v>0</v>
      </c>
      <c r="BD8" s="69">
        <f>SUM('5MinFraRetningC'!BD53:BD64)</f>
        <v>0</v>
      </c>
      <c r="BE8" s="69">
        <f>SUM('5MinFraRetningC'!BE53:BE64)</f>
        <v>0</v>
      </c>
      <c r="BF8" s="69">
        <f>SUM('5MinFraRetningC'!BF53:BF64)</f>
        <v>0</v>
      </c>
      <c r="BG8" s="70">
        <f t="shared" si="14"/>
        <v>0</v>
      </c>
      <c r="BH8" s="69">
        <f>SUM('5MinFraRetningC'!BH53:BH64)</f>
        <v>0</v>
      </c>
      <c r="BI8" s="69">
        <f>SUM('5MinFraRetningC'!BI53:BI64)</f>
        <v>0</v>
      </c>
      <c r="BJ8" s="69">
        <f>SUM('5MinFraRetningC'!BJ53:BJ64)</f>
        <v>0</v>
      </c>
      <c r="BK8" s="69">
        <f>SUM('5MinFraRetningC'!BK53:BK64)</f>
        <v>0</v>
      </c>
      <c r="BL8" s="72">
        <f t="shared" si="15"/>
        <v>0</v>
      </c>
      <c r="BM8" s="66">
        <v>0.16666666666666666</v>
      </c>
      <c r="BN8" s="92">
        <v>0.20833333333333301</v>
      </c>
      <c r="BO8" s="70">
        <f t="shared" si="16"/>
        <v>0</v>
      </c>
      <c r="BP8" s="69">
        <f>SUM('5MinFraRetningC'!BP53:BP64)</f>
        <v>0</v>
      </c>
      <c r="BQ8" s="69">
        <f>SUM('5MinFraRetningC'!BQ53:BQ64)</f>
        <v>0</v>
      </c>
      <c r="BR8" s="69">
        <f>SUM('5MinFraRetningC'!BR53:BR64)</f>
        <v>0</v>
      </c>
      <c r="BS8" s="70">
        <f t="shared" si="17"/>
        <v>0</v>
      </c>
      <c r="BT8" s="69">
        <f>SUM('5MinFraRetningC'!BT53:BT64)</f>
        <v>0</v>
      </c>
      <c r="BU8" s="69">
        <f>SUM('5MinFraRetningC'!BU53:BU64)</f>
        <v>0</v>
      </c>
      <c r="BV8" s="69">
        <f>SUM('5MinFraRetningC'!BV53:BV64)</f>
        <v>0</v>
      </c>
      <c r="BW8" s="70">
        <f t="shared" si="18"/>
        <v>0</v>
      </c>
      <c r="BX8" s="69">
        <f>SUM('5MinFraRetningC'!BX53:BX64)</f>
        <v>0</v>
      </c>
      <c r="BY8" s="69">
        <f>SUM('5MinFraRetningC'!BY53:BY64)</f>
        <v>0</v>
      </c>
      <c r="BZ8" s="69">
        <f>SUM('5MinFraRetningC'!BZ53:BZ64)</f>
        <v>0</v>
      </c>
      <c r="CA8" s="69">
        <f>SUM('5MinFraRetningC'!CA53:CA64)</f>
        <v>0</v>
      </c>
      <c r="CB8" s="72">
        <f t="shared" si="19"/>
        <v>0</v>
      </c>
    </row>
    <row r="9" spans="1:80" ht="32.25" customHeight="1">
      <c r="A9" s="66">
        <v>0.20833333333333334</v>
      </c>
      <c r="B9" s="92">
        <v>0.25</v>
      </c>
      <c r="C9" s="70">
        <f t="shared" si="0"/>
        <v>0</v>
      </c>
      <c r="D9" s="69">
        <f>SUM('5MinFraRetningC'!D65:D76)</f>
        <v>0</v>
      </c>
      <c r="E9" s="69">
        <f>SUM('5MinFraRetningC'!E65:E76)</f>
        <v>0</v>
      </c>
      <c r="F9" s="69">
        <f>SUM('5MinFraRetningC'!F65:F76)</f>
        <v>0</v>
      </c>
      <c r="G9" s="70">
        <f t="shared" si="1"/>
        <v>0</v>
      </c>
      <c r="H9" s="69">
        <f>SUM('5MinFraRetningC'!H65:H76)</f>
        <v>0</v>
      </c>
      <c r="I9" s="69">
        <f>SUM('5MinFraRetningC'!I65:I76)</f>
        <v>0</v>
      </c>
      <c r="J9" s="69">
        <f>SUM('5MinFraRetningC'!J65:J76)</f>
        <v>0</v>
      </c>
      <c r="K9" s="70">
        <f t="shared" si="2"/>
        <v>0</v>
      </c>
      <c r="L9" s="69">
        <f>SUM('5MinFraRetningC'!L65:L76)</f>
        <v>0</v>
      </c>
      <c r="M9" s="69">
        <f>SUM('5MinFraRetningC'!M65:M76)</f>
        <v>0</v>
      </c>
      <c r="N9" s="69">
        <f>SUM('5MinFraRetningC'!N65:N76)</f>
        <v>0</v>
      </c>
      <c r="O9" s="69">
        <f>SUM('5MinFraRetningC'!O65:O76)</f>
        <v>0</v>
      </c>
      <c r="P9" s="72">
        <f t="shared" si="3"/>
        <v>0</v>
      </c>
      <c r="Q9" s="66">
        <v>0.20833333333333334</v>
      </c>
      <c r="R9" s="92">
        <v>0.25</v>
      </c>
      <c r="S9" s="70">
        <f t="shared" si="4"/>
        <v>0</v>
      </c>
      <c r="T9" s="69">
        <f>SUM('5MinFraRetningC'!T65:T76)</f>
        <v>0</v>
      </c>
      <c r="U9" s="69">
        <f>SUM('5MinFraRetningC'!U65:U76)</f>
        <v>0</v>
      </c>
      <c r="V9" s="69">
        <f>SUM('5MinFraRetningC'!V65:V76)</f>
        <v>0</v>
      </c>
      <c r="W9" s="70">
        <f t="shared" si="5"/>
        <v>0</v>
      </c>
      <c r="X9" s="69">
        <f>SUM('5MinFraRetningC'!X65:X76)</f>
        <v>0</v>
      </c>
      <c r="Y9" s="69">
        <f>SUM('5MinFraRetningC'!Y65:Y76)</f>
        <v>0</v>
      </c>
      <c r="Z9" s="69">
        <f>SUM('5MinFraRetningC'!Z65:Z76)</f>
        <v>0</v>
      </c>
      <c r="AA9" s="70">
        <f t="shared" si="6"/>
        <v>0</v>
      </c>
      <c r="AB9" s="69">
        <f>SUM('5MinFraRetningC'!AB65:AB76)</f>
        <v>0</v>
      </c>
      <c r="AC9" s="69">
        <f>SUM('5MinFraRetningC'!AC65:AC76)</f>
        <v>0</v>
      </c>
      <c r="AD9" s="69">
        <f>SUM('5MinFraRetningC'!AD65:AD76)</f>
        <v>0</v>
      </c>
      <c r="AE9" s="69">
        <f>SUM('5MinFraRetningC'!AE65:AE76)</f>
        <v>0</v>
      </c>
      <c r="AF9" s="72">
        <f t="shared" si="7"/>
        <v>0</v>
      </c>
      <c r="AG9" s="66">
        <v>0.20833333333333334</v>
      </c>
      <c r="AH9" s="92">
        <v>0.25</v>
      </c>
      <c r="AI9" s="70">
        <f t="shared" si="8"/>
        <v>0</v>
      </c>
      <c r="AJ9" s="69">
        <f>SUM('5MinFraRetningC'!AJ65:AJ76)</f>
        <v>0</v>
      </c>
      <c r="AK9" s="69">
        <f>SUM('5MinFraRetningC'!AK65:AK76)</f>
        <v>0</v>
      </c>
      <c r="AL9" s="69">
        <f>SUM('5MinFraRetningC'!AL65:AL76)</f>
        <v>0</v>
      </c>
      <c r="AM9" s="70">
        <f t="shared" si="9"/>
        <v>0</v>
      </c>
      <c r="AN9" s="69">
        <f>SUM('5MinFraRetningC'!AN65:AN76)</f>
        <v>0</v>
      </c>
      <c r="AO9" s="69">
        <f>SUM('5MinFraRetningC'!AO65:AO76)</f>
        <v>0</v>
      </c>
      <c r="AP9" s="69">
        <f>SUM('5MinFraRetningC'!AP65:AP76)</f>
        <v>0</v>
      </c>
      <c r="AQ9" s="70">
        <f t="shared" si="10"/>
        <v>0</v>
      </c>
      <c r="AR9" s="69">
        <f>SUM('5MinFraRetningC'!AR65:AR76)</f>
        <v>0</v>
      </c>
      <c r="AS9" s="69">
        <f>SUM('5MinFraRetningC'!AS65:AS76)</f>
        <v>0</v>
      </c>
      <c r="AT9" s="69">
        <f>SUM('5MinFraRetningC'!AT65:AT76)</f>
        <v>0</v>
      </c>
      <c r="AU9" s="69">
        <f>SUM('5MinFraRetningC'!AU65:AU76)</f>
        <v>0</v>
      </c>
      <c r="AV9" s="72">
        <f t="shared" si="11"/>
        <v>0</v>
      </c>
      <c r="AW9" s="66">
        <v>0.20833333333333334</v>
      </c>
      <c r="AX9" s="92">
        <v>0.25</v>
      </c>
      <c r="AY9" s="70">
        <f t="shared" si="12"/>
        <v>0</v>
      </c>
      <c r="AZ9" s="69">
        <f>SUM('5MinFraRetningC'!AZ65:AZ76)</f>
        <v>0</v>
      </c>
      <c r="BA9" s="69">
        <f>SUM('5MinFraRetningC'!BA65:BA76)</f>
        <v>0</v>
      </c>
      <c r="BB9" s="69">
        <f>SUM('5MinFraRetningC'!BB65:BB76)</f>
        <v>0</v>
      </c>
      <c r="BC9" s="70">
        <f t="shared" si="13"/>
        <v>0</v>
      </c>
      <c r="BD9" s="69">
        <f>SUM('5MinFraRetningC'!BD65:BD76)</f>
        <v>0</v>
      </c>
      <c r="BE9" s="69">
        <f>SUM('5MinFraRetningC'!BE65:BE76)</f>
        <v>0</v>
      </c>
      <c r="BF9" s="69">
        <f>SUM('5MinFraRetningC'!BF65:BF76)</f>
        <v>0</v>
      </c>
      <c r="BG9" s="70">
        <f t="shared" si="14"/>
        <v>0</v>
      </c>
      <c r="BH9" s="69">
        <f>SUM('5MinFraRetningC'!BH65:BH76)</f>
        <v>0</v>
      </c>
      <c r="BI9" s="69">
        <f>SUM('5MinFraRetningC'!BI65:BI76)</f>
        <v>0</v>
      </c>
      <c r="BJ9" s="69">
        <f>SUM('5MinFraRetningC'!BJ65:BJ76)</f>
        <v>0</v>
      </c>
      <c r="BK9" s="69">
        <f>SUM('5MinFraRetningC'!BK65:BK76)</f>
        <v>0</v>
      </c>
      <c r="BL9" s="72">
        <f t="shared" si="15"/>
        <v>0</v>
      </c>
      <c r="BM9" s="66">
        <v>0.20833333333333334</v>
      </c>
      <c r="BN9" s="92">
        <v>0.25</v>
      </c>
      <c r="BO9" s="70">
        <f t="shared" si="16"/>
        <v>0</v>
      </c>
      <c r="BP9" s="69">
        <f>SUM('5MinFraRetningC'!BP65:BP76)</f>
        <v>0</v>
      </c>
      <c r="BQ9" s="69">
        <f>SUM('5MinFraRetningC'!BQ65:BQ76)</f>
        <v>0</v>
      </c>
      <c r="BR9" s="69">
        <f>SUM('5MinFraRetningC'!BR65:BR76)</f>
        <v>0</v>
      </c>
      <c r="BS9" s="70">
        <f t="shared" si="17"/>
        <v>0</v>
      </c>
      <c r="BT9" s="69">
        <f>SUM('5MinFraRetningC'!BT65:BT76)</f>
        <v>0</v>
      </c>
      <c r="BU9" s="69">
        <f>SUM('5MinFraRetningC'!BU65:BU76)</f>
        <v>0</v>
      </c>
      <c r="BV9" s="69">
        <f>SUM('5MinFraRetningC'!BV65:BV76)</f>
        <v>0</v>
      </c>
      <c r="BW9" s="70">
        <f t="shared" si="18"/>
        <v>0</v>
      </c>
      <c r="BX9" s="69">
        <f>SUM('5MinFraRetningC'!BX65:BX76)</f>
        <v>0</v>
      </c>
      <c r="BY9" s="69">
        <f>SUM('5MinFraRetningC'!BY65:BY76)</f>
        <v>0</v>
      </c>
      <c r="BZ9" s="69">
        <f>SUM('5MinFraRetningC'!BZ65:BZ76)</f>
        <v>0</v>
      </c>
      <c r="CA9" s="69">
        <f>SUM('5MinFraRetningC'!CA65:CA76)</f>
        <v>0</v>
      </c>
      <c r="CB9" s="72">
        <f t="shared" si="19"/>
        <v>0</v>
      </c>
    </row>
    <row r="10" spans="1:80" ht="31.5" customHeight="1">
      <c r="A10" s="66">
        <v>0.25</v>
      </c>
      <c r="B10" s="92">
        <v>0.29166666666666702</v>
      </c>
      <c r="C10" s="70">
        <f t="shared" si="0"/>
        <v>0</v>
      </c>
      <c r="D10" s="69">
        <f>SUM('5MinFraRetningC'!D77:D88)</f>
        <v>0</v>
      </c>
      <c r="E10" s="69">
        <f>SUM('5MinFraRetningC'!E77:E88)</f>
        <v>0</v>
      </c>
      <c r="F10" s="69">
        <f>SUM('5MinFraRetningC'!F77:F88)</f>
        <v>0</v>
      </c>
      <c r="G10" s="70">
        <f t="shared" si="1"/>
        <v>0</v>
      </c>
      <c r="H10" s="69">
        <f>SUM('5MinFraRetningC'!H77:H88)</f>
        <v>0</v>
      </c>
      <c r="I10" s="69">
        <f>SUM('5MinFraRetningC'!I77:I88)</f>
        <v>0</v>
      </c>
      <c r="J10" s="69">
        <f>SUM('5MinFraRetningC'!J77:J88)</f>
        <v>0</v>
      </c>
      <c r="K10" s="70">
        <f t="shared" si="2"/>
        <v>0</v>
      </c>
      <c r="L10" s="69">
        <f>SUM('5MinFraRetningC'!L77:L88)</f>
        <v>0</v>
      </c>
      <c r="M10" s="69">
        <f>SUM('5MinFraRetningC'!M77:M88)</f>
        <v>0</v>
      </c>
      <c r="N10" s="69">
        <f>SUM('5MinFraRetningC'!N77:N88)</f>
        <v>0</v>
      </c>
      <c r="O10" s="69">
        <f>SUM('5MinFraRetningC'!O77:O88)</f>
        <v>0</v>
      </c>
      <c r="P10" s="72">
        <f t="shared" si="3"/>
        <v>0</v>
      </c>
      <c r="Q10" s="66">
        <v>0.25</v>
      </c>
      <c r="R10" s="92">
        <v>0.29166666666666702</v>
      </c>
      <c r="S10" s="70">
        <f t="shared" si="4"/>
        <v>0</v>
      </c>
      <c r="T10" s="69">
        <f>SUM('5MinFraRetningC'!T77:T88)</f>
        <v>0</v>
      </c>
      <c r="U10" s="69">
        <f>SUM('5MinFraRetningC'!U77:U88)</f>
        <v>0</v>
      </c>
      <c r="V10" s="69">
        <f>SUM('5MinFraRetningC'!V77:V88)</f>
        <v>0</v>
      </c>
      <c r="W10" s="70">
        <f t="shared" si="5"/>
        <v>0</v>
      </c>
      <c r="X10" s="69">
        <f>SUM('5MinFraRetningC'!X77:X88)</f>
        <v>0</v>
      </c>
      <c r="Y10" s="69">
        <f>SUM('5MinFraRetningC'!Y77:Y88)</f>
        <v>0</v>
      </c>
      <c r="Z10" s="69">
        <f>SUM('5MinFraRetningC'!Z77:Z88)</f>
        <v>0</v>
      </c>
      <c r="AA10" s="70">
        <f t="shared" si="6"/>
        <v>0</v>
      </c>
      <c r="AB10" s="69">
        <f>SUM('5MinFraRetningC'!AB77:AB88)</f>
        <v>0</v>
      </c>
      <c r="AC10" s="69">
        <f>SUM('5MinFraRetningC'!AC77:AC88)</f>
        <v>0</v>
      </c>
      <c r="AD10" s="69">
        <f>SUM('5MinFraRetningC'!AD77:AD88)</f>
        <v>0</v>
      </c>
      <c r="AE10" s="69">
        <f>SUM('5MinFraRetningC'!AE77:AE88)</f>
        <v>0</v>
      </c>
      <c r="AF10" s="72">
        <f t="shared" si="7"/>
        <v>0</v>
      </c>
      <c r="AG10" s="66">
        <v>0.25</v>
      </c>
      <c r="AH10" s="92">
        <v>0.29166666666666702</v>
      </c>
      <c r="AI10" s="70">
        <f t="shared" si="8"/>
        <v>0</v>
      </c>
      <c r="AJ10" s="69">
        <f>SUM('5MinFraRetningC'!AJ77:AJ88)</f>
        <v>0</v>
      </c>
      <c r="AK10" s="69">
        <f>SUM('5MinFraRetningC'!AK77:AK88)</f>
        <v>0</v>
      </c>
      <c r="AL10" s="69">
        <f>SUM('5MinFraRetningC'!AL77:AL88)</f>
        <v>0</v>
      </c>
      <c r="AM10" s="70">
        <f t="shared" si="9"/>
        <v>0</v>
      </c>
      <c r="AN10" s="69">
        <f>SUM('5MinFraRetningC'!AN77:AN88)</f>
        <v>0</v>
      </c>
      <c r="AO10" s="69">
        <f>SUM('5MinFraRetningC'!AO77:AO88)</f>
        <v>0</v>
      </c>
      <c r="AP10" s="69">
        <f>SUM('5MinFraRetningC'!AP77:AP88)</f>
        <v>0</v>
      </c>
      <c r="AQ10" s="70">
        <f t="shared" si="10"/>
        <v>0</v>
      </c>
      <c r="AR10" s="69">
        <f>SUM('5MinFraRetningC'!AR77:AR88)</f>
        <v>0</v>
      </c>
      <c r="AS10" s="69">
        <f>SUM('5MinFraRetningC'!AS77:AS88)</f>
        <v>0</v>
      </c>
      <c r="AT10" s="69">
        <f>SUM('5MinFraRetningC'!AT77:AT88)</f>
        <v>0</v>
      </c>
      <c r="AU10" s="69">
        <f>SUM('5MinFraRetningC'!AU77:AU88)</f>
        <v>0</v>
      </c>
      <c r="AV10" s="72">
        <f t="shared" si="11"/>
        <v>0</v>
      </c>
      <c r="AW10" s="66">
        <v>0.25</v>
      </c>
      <c r="AX10" s="92">
        <v>0.29166666666666702</v>
      </c>
      <c r="AY10" s="70">
        <f t="shared" si="12"/>
        <v>0</v>
      </c>
      <c r="AZ10" s="69">
        <f>SUM('5MinFraRetningC'!AZ77:AZ88)</f>
        <v>0</v>
      </c>
      <c r="BA10" s="69">
        <f>SUM('5MinFraRetningC'!BA77:BA88)</f>
        <v>0</v>
      </c>
      <c r="BB10" s="69">
        <f>SUM('5MinFraRetningC'!BB77:BB88)</f>
        <v>0</v>
      </c>
      <c r="BC10" s="70">
        <f t="shared" si="13"/>
        <v>0</v>
      </c>
      <c r="BD10" s="69">
        <f>SUM('5MinFraRetningC'!BD77:BD88)</f>
        <v>0</v>
      </c>
      <c r="BE10" s="69">
        <f>SUM('5MinFraRetningC'!BE77:BE88)</f>
        <v>0</v>
      </c>
      <c r="BF10" s="69">
        <f>SUM('5MinFraRetningC'!BF77:BF88)</f>
        <v>0</v>
      </c>
      <c r="BG10" s="70">
        <f t="shared" si="14"/>
        <v>0</v>
      </c>
      <c r="BH10" s="69">
        <f>SUM('5MinFraRetningC'!BH77:BH88)</f>
        <v>0</v>
      </c>
      <c r="BI10" s="69">
        <f>SUM('5MinFraRetningC'!BI77:BI88)</f>
        <v>0</v>
      </c>
      <c r="BJ10" s="69">
        <f>SUM('5MinFraRetningC'!BJ77:BJ88)</f>
        <v>0</v>
      </c>
      <c r="BK10" s="69">
        <f>SUM('5MinFraRetningC'!BK77:BK88)</f>
        <v>0</v>
      </c>
      <c r="BL10" s="72">
        <f t="shared" si="15"/>
        <v>0</v>
      </c>
      <c r="BM10" s="66">
        <v>0.25</v>
      </c>
      <c r="BN10" s="92">
        <v>0.29166666666666702</v>
      </c>
      <c r="BO10" s="70">
        <f t="shared" si="16"/>
        <v>0</v>
      </c>
      <c r="BP10" s="69">
        <f>SUM('5MinFraRetningC'!BP77:BP88)</f>
        <v>0</v>
      </c>
      <c r="BQ10" s="69">
        <f>SUM('5MinFraRetningC'!BQ77:BQ88)</f>
        <v>0</v>
      </c>
      <c r="BR10" s="69">
        <f>SUM('5MinFraRetningC'!BR77:BR88)</f>
        <v>0</v>
      </c>
      <c r="BS10" s="70">
        <f t="shared" si="17"/>
        <v>0</v>
      </c>
      <c r="BT10" s="69">
        <f>SUM('5MinFraRetningC'!BT77:BT88)</f>
        <v>0</v>
      </c>
      <c r="BU10" s="69">
        <f>SUM('5MinFraRetningC'!BU77:BU88)</f>
        <v>0</v>
      </c>
      <c r="BV10" s="69">
        <f>SUM('5MinFraRetningC'!BV77:BV88)</f>
        <v>0</v>
      </c>
      <c r="BW10" s="70">
        <f t="shared" si="18"/>
        <v>0</v>
      </c>
      <c r="BX10" s="69">
        <f>SUM('5MinFraRetningC'!BX77:BX88)</f>
        <v>0</v>
      </c>
      <c r="BY10" s="69">
        <f>SUM('5MinFraRetningC'!BY77:BY88)</f>
        <v>0</v>
      </c>
      <c r="BZ10" s="69">
        <f>SUM('5MinFraRetningC'!BZ77:BZ88)</f>
        <v>0</v>
      </c>
      <c r="CA10" s="69">
        <f>SUM('5MinFraRetningC'!CA77:CA88)</f>
        <v>0</v>
      </c>
      <c r="CB10" s="72">
        <f t="shared" si="19"/>
        <v>0</v>
      </c>
    </row>
    <row r="11" spans="1:80" ht="31.5" customHeight="1">
      <c r="A11" s="66">
        <v>0.29166666666666702</v>
      </c>
      <c r="B11" s="92">
        <v>0.33333333333333298</v>
      </c>
      <c r="C11" s="70">
        <f t="shared" si="0"/>
        <v>242</v>
      </c>
      <c r="D11" s="69">
        <f>SUM('5MinFraRetningC'!D89:D100)</f>
        <v>236</v>
      </c>
      <c r="E11" s="69">
        <f>SUM('5MinFraRetningC'!E89:E100)</f>
        <v>0</v>
      </c>
      <c r="F11" s="69">
        <f>SUM('5MinFraRetningC'!F89:F100)</f>
        <v>6</v>
      </c>
      <c r="G11" s="70">
        <f t="shared" si="1"/>
        <v>683</v>
      </c>
      <c r="H11" s="69">
        <f>SUM('5MinFraRetningC'!H89:H100)</f>
        <v>504</v>
      </c>
      <c r="I11" s="69">
        <f>SUM('5MinFraRetningC'!I89:I100)</f>
        <v>128</v>
      </c>
      <c r="J11" s="69">
        <f>SUM('5MinFraRetningC'!J89:J100)</f>
        <v>5</v>
      </c>
      <c r="K11" s="70">
        <f t="shared" si="2"/>
        <v>637</v>
      </c>
      <c r="L11" s="69">
        <f>SUM('5MinFraRetningC'!L89:L100)</f>
        <v>10</v>
      </c>
      <c r="M11" s="69">
        <f>SUM('5MinFraRetningC'!M89:M100)</f>
        <v>6</v>
      </c>
      <c r="N11" s="69">
        <f>SUM('5MinFraRetningC'!N89:N100)</f>
        <v>6</v>
      </c>
      <c r="O11" s="69">
        <f>SUM('5MinFraRetningC'!O89:O100)</f>
        <v>24</v>
      </c>
      <c r="P11" s="72">
        <f t="shared" si="3"/>
        <v>46</v>
      </c>
      <c r="Q11" s="66">
        <v>0.29166666666666702</v>
      </c>
      <c r="R11" s="92">
        <v>0.33333333333333298</v>
      </c>
      <c r="S11" s="70">
        <f t="shared" si="4"/>
        <v>5</v>
      </c>
      <c r="T11" s="69">
        <f>SUM('5MinFraRetningC'!T89:T100)</f>
        <v>5</v>
      </c>
      <c r="U11" s="69">
        <f>SUM('5MinFraRetningC'!U89:U100)</f>
        <v>0</v>
      </c>
      <c r="V11" s="69">
        <f>SUM('5MinFraRetningC'!V89:V100)</f>
        <v>0</v>
      </c>
      <c r="W11" s="70">
        <f t="shared" si="5"/>
        <v>5</v>
      </c>
      <c r="X11" s="69">
        <f>SUM('5MinFraRetningC'!X89:X100)</f>
        <v>3</v>
      </c>
      <c r="Y11" s="69">
        <f>SUM('5MinFraRetningC'!Y89:Y100)</f>
        <v>0</v>
      </c>
      <c r="Z11" s="69">
        <f>SUM('5MinFraRetningC'!Z89:Z100)</f>
        <v>0</v>
      </c>
      <c r="AA11" s="70">
        <f t="shared" si="6"/>
        <v>3</v>
      </c>
      <c r="AB11" s="69">
        <f>SUM('5MinFraRetningC'!AB89:AB100)</f>
        <v>1</v>
      </c>
      <c r="AC11" s="69">
        <f>SUM('5MinFraRetningC'!AC89:AC100)</f>
        <v>1</v>
      </c>
      <c r="AD11" s="69">
        <f>SUM('5MinFraRetningC'!AD89:AD100)</f>
        <v>0</v>
      </c>
      <c r="AE11" s="69">
        <f>SUM('5MinFraRetningC'!AE89:AE100)</f>
        <v>0</v>
      </c>
      <c r="AF11" s="72">
        <f t="shared" si="7"/>
        <v>2</v>
      </c>
      <c r="AG11" s="66">
        <v>0.29166666666666702</v>
      </c>
      <c r="AH11" s="92">
        <v>0.33333333333333298</v>
      </c>
      <c r="AI11" s="70">
        <f t="shared" si="8"/>
        <v>17</v>
      </c>
      <c r="AJ11" s="69">
        <f>SUM('5MinFraRetningC'!AJ89:AJ100)</f>
        <v>16</v>
      </c>
      <c r="AK11" s="69">
        <f>SUM('5MinFraRetningC'!AK89:AK100)</f>
        <v>1</v>
      </c>
      <c r="AL11" s="69">
        <f>SUM('5MinFraRetningC'!AL89:AL100)</f>
        <v>0</v>
      </c>
      <c r="AM11" s="70">
        <f t="shared" si="9"/>
        <v>15</v>
      </c>
      <c r="AN11" s="69">
        <f>SUM('5MinFraRetningC'!AN89:AN100)</f>
        <v>12</v>
      </c>
      <c r="AO11" s="69">
        <f>SUM('5MinFraRetningC'!AO89:AO100)</f>
        <v>1</v>
      </c>
      <c r="AP11" s="69">
        <f>SUM('5MinFraRetningC'!AP89:AP100)</f>
        <v>0</v>
      </c>
      <c r="AQ11" s="70">
        <f t="shared" si="10"/>
        <v>13</v>
      </c>
      <c r="AR11" s="69">
        <f>SUM('5MinFraRetningC'!AR89:AR100)</f>
        <v>0</v>
      </c>
      <c r="AS11" s="69">
        <f>SUM('5MinFraRetningC'!AS89:AS100)</f>
        <v>2</v>
      </c>
      <c r="AT11" s="69">
        <f>SUM('5MinFraRetningC'!AT89:AT100)</f>
        <v>0</v>
      </c>
      <c r="AU11" s="69">
        <f>SUM('5MinFraRetningC'!AU89:AU100)</f>
        <v>0</v>
      </c>
      <c r="AV11" s="72">
        <f t="shared" si="11"/>
        <v>2</v>
      </c>
      <c r="AW11" s="66">
        <v>0.29166666666666702</v>
      </c>
      <c r="AX11" s="92">
        <v>0.33333333333333298</v>
      </c>
      <c r="AY11" s="70">
        <f t="shared" si="12"/>
        <v>0</v>
      </c>
      <c r="AZ11" s="69">
        <f>SUM('5MinFraRetningC'!AZ89:AZ100)</f>
        <v>0</v>
      </c>
      <c r="BA11" s="69">
        <f>SUM('5MinFraRetningC'!BA89:BA100)</f>
        <v>0</v>
      </c>
      <c r="BB11" s="69">
        <f>SUM('5MinFraRetningC'!BB89:BB100)</f>
        <v>0</v>
      </c>
      <c r="BC11" s="70">
        <f t="shared" si="13"/>
        <v>0</v>
      </c>
      <c r="BD11" s="69">
        <f>SUM('5MinFraRetningC'!BD89:BD100)</f>
        <v>0</v>
      </c>
      <c r="BE11" s="69">
        <f>SUM('5MinFraRetningC'!BE89:BE100)</f>
        <v>0</v>
      </c>
      <c r="BF11" s="69">
        <f>SUM('5MinFraRetningC'!BF89:BF100)</f>
        <v>0</v>
      </c>
      <c r="BG11" s="70">
        <f t="shared" si="14"/>
        <v>0</v>
      </c>
      <c r="BH11" s="69">
        <f>SUM('5MinFraRetningC'!BH89:BH100)</f>
        <v>0</v>
      </c>
      <c r="BI11" s="69">
        <f>SUM('5MinFraRetningC'!BI89:BI100)</f>
        <v>0</v>
      </c>
      <c r="BJ11" s="69">
        <f>SUM('5MinFraRetningC'!BJ89:BJ100)</f>
        <v>0</v>
      </c>
      <c r="BK11" s="69">
        <f>SUM('5MinFraRetningC'!BK89:BK100)</f>
        <v>0</v>
      </c>
      <c r="BL11" s="72">
        <f t="shared" si="15"/>
        <v>0</v>
      </c>
      <c r="BM11" s="66">
        <v>0.29166666666666702</v>
      </c>
      <c r="BN11" s="92">
        <v>0.33333333333333298</v>
      </c>
      <c r="BO11" s="70">
        <f t="shared" si="16"/>
        <v>0</v>
      </c>
      <c r="BP11" s="69">
        <f>SUM('5MinFraRetningC'!BP89:BP100)</f>
        <v>0</v>
      </c>
      <c r="BQ11" s="69">
        <f>SUM('5MinFraRetningC'!BQ89:BQ100)</f>
        <v>0</v>
      </c>
      <c r="BR11" s="69">
        <f>SUM('5MinFraRetningC'!BR89:BR100)</f>
        <v>0</v>
      </c>
      <c r="BS11" s="70">
        <f t="shared" si="17"/>
        <v>0</v>
      </c>
      <c r="BT11" s="69">
        <f>SUM('5MinFraRetningC'!BT89:BT100)</f>
        <v>0</v>
      </c>
      <c r="BU11" s="69">
        <f>SUM('5MinFraRetningC'!BU89:BU100)</f>
        <v>0</v>
      </c>
      <c r="BV11" s="69">
        <f>SUM('5MinFraRetningC'!BV89:BV100)</f>
        <v>0</v>
      </c>
      <c r="BW11" s="70">
        <f t="shared" si="18"/>
        <v>0</v>
      </c>
      <c r="BX11" s="69">
        <f>SUM('5MinFraRetningC'!BX89:BX100)</f>
        <v>0</v>
      </c>
      <c r="BY11" s="69">
        <f>SUM('5MinFraRetningC'!BY89:BY100)</f>
        <v>0</v>
      </c>
      <c r="BZ11" s="69">
        <f>SUM('5MinFraRetningC'!BZ89:BZ100)</f>
        <v>0</v>
      </c>
      <c r="CA11" s="69">
        <f>SUM('5MinFraRetningC'!CA89:CA100)</f>
        <v>0</v>
      </c>
      <c r="CB11" s="72">
        <f t="shared" si="19"/>
        <v>0</v>
      </c>
    </row>
    <row r="12" spans="1:80" ht="31.5" customHeight="1">
      <c r="A12" s="66">
        <v>0.33333333333333298</v>
      </c>
      <c r="B12" s="92">
        <v>0.375</v>
      </c>
      <c r="C12" s="70">
        <f t="shared" si="0"/>
        <v>272</v>
      </c>
      <c r="D12" s="69">
        <f>SUM('5MinFraRetningC'!D101:D112)</f>
        <v>260</v>
      </c>
      <c r="E12" s="69">
        <f>SUM('5MinFraRetningC'!E101:E112)</f>
        <v>3</v>
      </c>
      <c r="F12" s="69">
        <f>SUM('5MinFraRetningC'!F101:F112)</f>
        <v>9</v>
      </c>
      <c r="G12" s="70">
        <f t="shared" si="1"/>
        <v>751</v>
      </c>
      <c r="H12" s="69">
        <f>SUM('5MinFraRetningC'!H101:H112)</f>
        <v>594</v>
      </c>
      <c r="I12" s="69">
        <f>SUM('5MinFraRetningC'!I101:I112)</f>
        <v>95</v>
      </c>
      <c r="J12" s="69">
        <f>SUM('5MinFraRetningC'!J101:J112)</f>
        <v>10</v>
      </c>
      <c r="K12" s="70">
        <f t="shared" si="2"/>
        <v>699</v>
      </c>
      <c r="L12" s="69">
        <f>SUM('5MinFraRetningC'!L101:L112)</f>
        <v>12</v>
      </c>
      <c r="M12" s="69">
        <f>SUM('5MinFraRetningC'!M101:M112)</f>
        <v>5</v>
      </c>
      <c r="N12" s="69">
        <f>SUM('5MinFraRetningC'!N101:N112)</f>
        <v>7</v>
      </c>
      <c r="O12" s="69">
        <f>SUM('5MinFraRetningC'!O101:O112)</f>
        <v>28</v>
      </c>
      <c r="P12" s="72">
        <f t="shared" si="3"/>
        <v>52</v>
      </c>
      <c r="Q12" s="66">
        <v>0.33333333333333298</v>
      </c>
      <c r="R12" s="92">
        <v>0.375</v>
      </c>
      <c r="S12" s="70">
        <f t="shared" si="4"/>
        <v>9</v>
      </c>
      <c r="T12" s="69">
        <f>SUM('5MinFraRetningC'!T101:T112)</f>
        <v>9</v>
      </c>
      <c r="U12" s="69">
        <f>SUM('5MinFraRetningC'!U101:U112)</f>
        <v>0</v>
      </c>
      <c r="V12" s="69">
        <f>SUM('5MinFraRetningC'!V101:V112)</f>
        <v>0</v>
      </c>
      <c r="W12" s="70">
        <f t="shared" si="5"/>
        <v>6</v>
      </c>
      <c r="X12" s="69">
        <f>SUM('5MinFraRetningC'!X101:X112)</f>
        <v>5</v>
      </c>
      <c r="Y12" s="69">
        <f>SUM('5MinFraRetningC'!Y101:Y112)</f>
        <v>1</v>
      </c>
      <c r="Z12" s="69">
        <f>SUM('5MinFraRetningC'!Z101:Z112)</f>
        <v>0</v>
      </c>
      <c r="AA12" s="70">
        <f t="shared" si="6"/>
        <v>6</v>
      </c>
      <c r="AB12" s="69">
        <f>SUM('5MinFraRetningC'!AB101:AB112)</f>
        <v>0</v>
      </c>
      <c r="AC12" s="69">
        <f>SUM('5MinFraRetningC'!AC101:AC112)</f>
        <v>0</v>
      </c>
      <c r="AD12" s="69">
        <f>SUM('5MinFraRetningC'!AD101:AD112)</f>
        <v>0</v>
      </c>
      <c r="AE12" s="69">
        <f>SUM('5MinFraRetningC'!AE101:AE112)</f>
        <v>0</v>
      </c>
      <c r="AF12" s="72">
        <f t="shared" si="7"/>
        <v>0</v>
      </c>
      <c r="AG12" s="66">
        <v>0.33333333333333298</v>
      </c>
      <c r="AH12" s="92">
        <v>0.375</v>
      </c>
      <c r="AI12" s="70">
        <f t="shared" si="8"/>
        <v>15</v>
      </c>
      <c r="AJ12" s="69">
        <f>SUM('5MinFraRetningC'!AJ101:AJ112)</f>
        <v>15</v>
      </c>
      <c r="AK12" s="69">
        <f>SUM('5MinFraRetningC'!AK101:AK112)</f>
        <v>0</v>
      </c>
      <c r="AL12" s="69">
        <f>SUM('5MinFraRetningC'!AL101:AL112)</f>
        <v>0</v>
      </c>
      <c r="AM12" s="70">
        <f t="shared" si="9"/>
        <v>15</v>
      </c>
      <c r="AN12" s="69">
        <f>SUM('5MinFraRetningC'!AN101:AN112)</f>
        <v>13</v>
      </c>
      <c r="AO12" s="69">
        <f>SUM('5MinFraRetningC'!AO101:AO112)</f>
        <v>2</v>
      </c>
      <c r="AP12" s="69">
        <f>SUM('5MinFraRetningC'!AP101:AP112)</f>
        <v>0</v>
      </c>
      <c r="AQ12" s="70">
        <f t="shared" si="10"/>
        <v>15</v>
      </c>
      <c r="AR12" s="69">
        <f>SUM('5MinFraRetningC'!AR101:AR112)</f>
        <v>0</v>
      </c>
      <c r="AS12" s="69">
        <f>SUM('5MinFraRetningC'!AS101:AS112)</f>
        <v>0</v>
      </c>
      <c r="AT12" s="69">
        <f>SUM('5MinFraRetningC'!AT101:AT112)</f>
        <v>0</v>
      </c>
      <c r="AU12" s="69">
        <f>SUM('5MinFraRetningC'!AU101:AU112)</f>
        <v>0</v>
      </c>
      <c r="AV12" s="72">
        <f t="shared" si="11"/>
        <v>0</v>
      </c>
      <c r="AW12" s="66">
        <v>0.33333333333333298</v>
      </c>
      <c r="AX12" s="92">
        <v>0.375</v>
      </c>
      <c r="AY12" s="70">
        <f t="shared" si="12"/>
        <v>0</v>
      </c>
      <c r="AZ12" s="69">
        <f>SUM('5MinFraRetningC'!AZ101:AZ112)</f>
        <v>0</v>
      </c>
      <c r="BA12" s="69">
        <f>SUM('5MinFraRetningC'!BA101:BA112)</f>
        <v>0</v>
      </c>
      <c r="BB12" s="69">
        <f>SUM('5MinFraRetningC'!BB101:BB112)</f>
        <v>0</v>
      </c>
      <c r="BC12" s="70">
        <f t="shared" si="13"/>
        <v>0</v>
      </c>
      <c r="BD12" s="69">
        <f>SUM('5MinFraRetningC'!BD101:BD112)</f>
        <v>0</v>
      </c>
      <c r="BE12" s="69">
        <f>SUM('5MinFraRetningC'!BE101:BE112)</f>
        <v>0</v>
      </c>
      <c r="BF12" s="69">
        <f>SUM('5MinFraRetningC'!BF101:BF112)</f>
        <v>0</v>
      </c>
      <c r="BG12" s="70">
        <f t="shared" si="14"/>
        <v>0</v>
      </c>
      <c r="BH12" s="69">
        <f>SUM('5MinFraRetningC'!BH101:BH112)</f>
        <v>0</v>
      </c>
      <c r="BI12" s="69">
        <f>SUM('5MinFraRetningC'!BI101:BI112)</f>
        <v>0</v>
      </c>
      <c r="BJ12" s="69">
        <f>SUM('5MinFraRetningC'!BJ101:BJ112)</f>
        <v>0</v>
      </c>
      <c r="BK12" s="69">
        <f>SUM('5MinFraRetningC'!BK101:BK112)</f>
        <v>0</v>
      </c>
      <c r="BL12" s="72">
        <f t="shared" si="15"/>
        <v>0</v>
      </c>
      <c r="BM12" s="66">
        <v>0.33333333333333298</v>
      </c>
      <c r="BN12" s="92">
        <v>0.375</v>
      </c>
      <c r="BO12" s="70">
        <f t="shared" si="16"/>
        <v>0</v>
      </c>
      <c r="BP12" s="69">
        <f>SUM('5MinFraRetningC'!BP101:BP112)</f>
        <v>0</v>
      </c>
      <c r="BQ12" s="69">
        <f>SUM('5MinFraRetningC'!BQ101:BQ112)</f>
        <v>0</v>
      </c>
      <c r="BR12" s="69">
        <f>SUM('5MinFraRetningC'!BR101:BR112)</f>
        <v>0</v>
      </c>
      <c r="BS12" s="70">
        <f t="shared" si="17"/>
        <v>0</v>
      </c>
      <c r="BT12" s="69">
        <f>SUM('5MinFraRetningC'!BT101:BT112)</f>
        <v>0</v>
      </c>
      <c r="BU12" s="69">
        <f>SUM('5MinFraRetningC'!BU101:BU112)</f>
        <v>0</v>
      </c>
      <c r="BV12" s="69">
        <f>SUM('5MinFraRetningC'!BV101:BV112)</f>
        <v>0</v>
      </c>
      <c r="BW12" s="70">
        <f t="shared" si="18"/>
        <v>0</v>
      </c>
      <c r="BX12" s="69">
        <f>SUM('5MinFraRetningC'!BX101:BX112)</f>
        <v>0</v>
      </c>
      <c r="BY12" s="69">
        <f>SUM('5MinFraRetningC'!BY101:BY112)</f>
        <v>0</v>
      </c>
      <c r="BZ12" s="69">
        <f>SUM('5MinFraRetningC'!BZ101:BZ112)</f>
        <v>0</v>
      </c>
      <c r="CA12" s="69">
        <f>SUM('5MinFraRetningC'!CA101:CA112)</f>
        <v>0</v>
      </c>
      <c r="CB12" s="72">
        <f t="shared" si="19"/>
        <v>0</v>
      </c>
    </row>
    <row r="13" spans="1:80" ht="31.5" customHeight="1">
      <c r="A13" s="66">
        <v>0.375000000000001</v>
      </c>
      <c r="B13" s="92">
        <v>0.41666666666666602</v>
      </c>
      <c r="C13" s="70">
        <f t="shared" si="0"/>
        <v>0</v>
      </c>
      <c r="D13" s="69">
        <f>SUM('5MinFraRetningC'!D113:D124)</f>
        <v>0</v>
      </c>
      <c r="E13" s="69">
        <f>SUM('5MinFraRetningC'!E113:E124)</f>
        <v>0</v>
      </c>
      <c r="F13" s="69">
        <f>SUM('5MinFraRetningC'!F113:F124)</f>
        <v>0</v>
      </c>
      <c r="G13" s="70">
        <f t="shared" si="1"/>
        <v>0</v>
      </c>
      <c r="H13" s="69">
        <f>SUM('5MinFraRetningC'!H113:H124)</f>
        <v>0</v>
      </c>
      <c r="I13" s="69">
        <f>SUM('5MinFraRetningC'!I113:I124)</f>
        <v>0</v>
      </c>
      <c r="J13" s="69">
        <f>SUM('5MinFraRetningC'!J113:J124)</f>
        <v>0</v>
      </c>
      <c r="K13" s="70">
        <f t="shared" si="2"/>
        <v>0</v>
      </c>
      <c r="L13" s="69">
        <f>SUM('5MinFraRetningC'!L113:L124)</f>
        <v>0</v>
      </c>
      <c r="M13" s="69">
        <f>SUM('5MinFraRetningC'!M113:M124)</f>
        <v>0</v>
      </c>
      <c r="N13" s="69">
        <f>SUM('5MinFraRetningC'!N113:N124)</f>
        <v>0</v>
      </c>
      <c r="O13" s="69">
        <f>SUM('5MinFraRetningC'!O113:O124)</f>
        <v>0</v>
      </c>
      <c r="P13" s="72">
        <f t="shared" si="3"/>
        <v>0</v>
      </c>
      <c r="Q13" s="66">
        <v>0.375000000000001</v>
      </c>
      <c r="R13" s="92">
        <v>0.41666666666666602</v>
      </c>
      <c r="S13" s="70">
        <f t="shared" si="4"/>
        <v>0</v>
      </c>
      <c r="T13" s="69">
        <f>SUM('5MinFraRetningC'!T113:T124)</f>
        <v>0</v>
      </c>
      <c r="U13" s="69">
        <f>SUM('5MinFraRetningC'!U113:U124)</f>
        <v>0</v>
      </c>
      <c r="V13" s="69">
        <f>SUM('5MinFraRetningC'!V113:V124)</f>
        <v>0</v>
      </c>
      <c r="W13" s="70">
        <f t="shared" si="5"/>
        <v>0</v>
      </c>
      <c r="X13" s="69">
        <f>SUM('5MinFraRetningC'!X113:X124)</f>
        <v>0</v>
      </c>
      <c r="Y13" s="69">
        <f>SUM('5MinFraRetningC'!Y113:Y124)</f>
        <v>0</v>
      </c>
      <c r="Z13" s="69">
        <f>SUM('5MinFraRetningC'!Z113:Z124)</f>
        <v>0</v>
      </c>
      <c r="AA13" s="70">
        <f t="shared" si="6"/>
        <v>0</v>
      </c>
      <c r="AB13" s="69">
        <f>SUM('5MinFraRetningC'!AB113:AB124)</f>
        <v>0</v>
      </c>
      <c r="AC13" s="69">
        <f>SUM('5MinFraRetningC'!AC113:AC124)</f>
        <v>0</v>
      </c>
      <c r="AD13" s="69">
        <f>SUM('5MinFraRetningC'!AD113:AD124)</f>
        <v>0</v>
      </c>
      <c r="AE13" s="69">
        <f>SUM('5MinFraRetningC'!AE113:AE124)</f>
        <v>0</v>
      </c>
      <c r="AF13" s="72">
        <f t="shared" si="7"/>
        <v>0</v>
      </c>
      <c r="AG13" s="66">
        <v>0.375000000000001</v>
      </c>
      <c r="AH13" s="92">
        <v>0.41666666666666602</v>
      </c>
      <c r="AI13" s="70">
        <f t="shared" si="8"/>
        <v>0</v>
      </c>
      <c r="AJ13" s="69">
        <f>SUM('5MinFraRetningC'!AJ113:AJ124)</f>
        <v>0</v>
      </c>
      <c r="AK13" s="69">
        <f>SUM('5MinFraRetningC'!AK113:AK124)</f>
        <v>0</v>
      </c>
      <c r="AL13" s="69">
        <f>SUM('5MinFraRetningC'!AL113:AL124)</f>
        <v>0</v>
      </c>
      <c r="AM13" s="70">
        <f t="shared" si="9"/>
        <v>0</v>
      </c>
      <c r="AN13" s="69">
        <f>SUM('5MinFraRetningC'!AN113:AN124)</f>
        <v>0</v>
      </c>
      <c r="AO13" s="69">
        <f>SUM('5MinFraRetningC'!AO113:AO124)</f>
        <v>0</v>
      </c>
      <c r="AP13" s="69">
        <f>SUM('5MinFraRetningC'!AP113:AP124)</f>
        <v>0</v>
      </c>
      <c r="AQ13" s="70">
        <f t="shared" si="10"/>
        <v>0</v>
      </c>
      <c r="AR13" s="69">
        <f>SUM('5MinFraRetningC'!AR113:AR124)</f>
        <v>0</v>
      </c>
      <c r="AS13" s="69">
        <f>SUM('5MinFraRetningC'!AS113:AS124)</f>
        <v>0</v>
      </c>
      <c r="AT13" s="69">
        <f>SUM('5MinFraRetningC'!AT113:AT124)</f>
        <v>0</v>
      </c>
      <c r="AU13" s="69">
        <f>SUM('5MinFraRetningC'!AU113:AU124)</f>
        <v>0</v>
      </c>
      <c r="AV13" s="72">
        <f t="shared" si="11"/>
        <v>0</v>
      </c>
      <c r="AW13" s="66">
        <v>0.375000000000001</v>
      </c>
      <c r="AX13" s="92">
        <v>0.41666666666666602</v>
      </c>
      <c r="AY13" s="70">
        <f t="shared" si="12"/>
        <v>0</v>
      </c>
      <c r="AZ13" s="69">
        <f>SUM('5MinFraRetningC'!AZ113:AZ124)</f>
        <v>0</v>
      </c>
      <c r="BA13" s="69">
        <f>SUM('5MinFraRetningC'!BA113:BA124)</f>
        <v>0</v>
      </c>
      <c r="BB13" s="69">
        <f>SUM('5MinFraRetningC'!BB113:BB124)</f>
        <v>0</v>
      </c>
      <c r="BC13" s="70">
        <f t="shared" si="13"/>
        <v>0</v>
      </c>
      <c r="BD13" s="69">
        <f>SUM('5MinFraRetningC'!BD113:BD124)</f>
        <v>0</v>
      </c>
      <c r="BE13" s="69">
        <f>SUM('5MinFraRetningC'!BE113:BE124)</f>
        <v>0</v>
      </c>
      <c r="BF13" s="69">
        <f>SUM('5MinFraRetningC'!BF113:BF124)</f>
        <v>0</v>
      </c>
      <c r="BG13" s="70">
        <f t="shared" si="14"/>
        <v>0</v>
      </c>
      <c r="BH13" s="69">
        <f>SUM('5MinFraRetningC'!BH113:BH124)</f>
        <v>0</v>
      </c>
      <c r="BI13" s="69">
        <f>SUM('5MinFraRetningC'!BI113:BI124)</f>
        <v>0</v>
      </c>
      <c r="BJ13" s="69">
        <f>SUM('5MinFraRetningC'!BJ113:BJ124)</f>
        <v>0</v>
      </c>
      <c r="BK13" s="69">
        <f>SUM('5MinFraRetningC'!BK113:BK124)</f>
        <v>0</v>
      </c>
      <c r="BL13" s="72">
        <f t="shared" si="15"/>
        <v>0</v>
      </c>
      <c r="BM13" s="66">
        <v>0.375000000000001</v>
      </c>
      <c r="BN13" s="92">
        <v>0.41666666666666602</v>
      </c>
      <c r="BO13" s="70">
        <f t="shared" si="16"/>
        <v>0</v>
      </c>
      <c r="BP13" s="69">
        <f>SUM('5MinFraRetningC'!BP113:BP124)</f>
        <v>0</v>
      </c>
      <c r="BQ13" s="69">
        <f>SUM('5MinFraRetningC'!BQ113:BQ124)</f>
        <v>0</v>
      </c>
      <c r="BR13" s="69">
        <f>SUM('5MinFraRetningC'!BR113:BR124)</f>
        <v>0</v>
      </c>
      <c r="BS13" s="70">
        <f t="shared" si="17"/>
        <v>0</v>
      </c>
      <c r="BT13" s="69">
        <f>SUM('5MinFraRetningC'!BT113:BT124)</f>
        <v>0</v>
      </c>
      <c r="BU13" s="69">
        <f>SUM('5MinFraRetningC'!BU113:BU124)</f>
        <v>0</v>
      </c>
      <c r="BV13" s="69">
        <f>SUM('5MinFraRetningC'!BV113:BV124)</f>
        <v>0</v>
      </c>
      <c r="BW13" s="70">
        <f t="shared" si="18"/>
        <v>0</v>
      </c>
      <c r="BX13" s="69">
        <f>SUM('5MinFraRetningC'!BX113:BX124)</f>
        <v>0</v>
      </c>
      <c r="BY13" s="69">
        <f>SUM('5MinFraRetningC'!BY113:BY124)</f>
        <v>0</v>
      </c>
      <c r="BZ13" s="69">
        <f>SUM('5MinFraRetningC'!BZ113:BZ124)</f>
        <v>0</v>
      </c>
      <c r="CA13" s="69">
        <f>SUM('5MinFraRetningC'!CA113:CA124)</f>
        <v>0</v>
      </c>
      <c r="CB13" s="72">
        <f t="shared" si="19"/>
        <v>0</v>
      </c>
    </row>
    <row r="14" spans="1:80" ht="31.5" customHeight="1">
      <c r="A14" s="66">
        <v>0.41666666666666802</v>
      </c>
      <c r="B14" s="92">
        <v>0.45833333333333298</v>
      </c>
      <c r="C14" s="70">
        <f t="shared" si="0"/>
        <v>0</v>
      </c>
      <c r="D14" s="69">
        <f>SUM('5MinFraRetningC'!D125:D136)</f>
        <v>0</v>
      </c>
      <c r="E14" s="69">
        <f>SUM('5MinFraRetningC'!E125:E136)</f>
        <v>0</v>
      </c>
      <c r="F14" s="69">
        <f>SUM('5MinFraRetningC'!F125:F136)</f>
        <v>0</v>
      </c>
      <c r="G14" s="70">
        <f t="shared" si="1"/>
        <v>0</v>
      </c>
      <c r="H14" s="69">
        <f>SUM('5MinFraRetningC'!H125:H136)</f>
        <v>0</v>
      </c>
      <c r="I14" s="69">
        <f>SUM('5MinFraRetningC'!I125:I136)</f>
        <v>0</v>
      </c>
      <c r="J14" s="69">
        <f>SUM('5MinFraRetningC'!J125:J136)</f>
        <v>0</v>
      </c>
      <c r="K14" s="70">
        <f t="shared" si="2"/>
        <v>0</v>
      </c>
      <c r="L14" s="69">
        <f>SUM('5MinFraRetningC'!L125:L136)</f>
        <v>0</v>
      </c>
      <c r="M14" s="69">
        <f>SUM('5MinFraRetningC'!M125:M136)</f>
        <v>0</v>
      </c>
      <c r="N14" s="69">
        <f>SUM('5MinFraRetningC'!N125:N136)</f>
        <v>0</v>
      </c>
      <c r="O14" s="69">
        <f>SUM('5MinFraRetningC'!O125:O136)</f>
        <v>0</v>
      </c>
      <c r="P14" s="72">
        <f t="shared" si="3"/>
        <v>0</v>
      </c>
      <c r="Q14" s="66">
        <v>0.41666666666666802</v>
      </c>
      <c r="R14" s="92">
        <v>0.45833333333333298</v>
      </c>
      <c r="S14" s="70">
        <f t="shared" si="4"/>
        <v>0</v>
      </c>
      <c r="T14" s="69">
        <f>SUM('5MinFraRetningC'!T125:T136)</f>
        <v>0</v>
      </c>
      <c r="U14" s="69">
        <f>SUM('5MinFraRetningC'!U125:U136)</f>
        <v>0</v>
      </c>
      <c r="V14" s="69">
        <f>SUM('5MinFraRetningC'!V125:V136)</f>
        <v>0</v>
      </c>
      <c r="W14" s="70">
        <f t="shared" si="5"/>
        <v>0</v>
      </c>
      <c r="X14" s="69">
        <f>SUM('5MinFraRetningC'!X125:X136)</f>
        <v>0</v>
      </c>
      <c r="Y14" s="69">
        <f>SUM('5MinFraRetningC'!Y125:Y136)</f>
        <v>0</v>
      </c>
      <c r="Z14" s="69">
        <f>SUM('5MinFraRetningC'!Z125:Z136)</f>
        <v>0</v>
      </c>
      <c r="AA14" s="70">
        <f t="shared" si="6"/>
        <v>0</v>
      </c>
      <c r="AB14" s="69">
        <f>SUM('5MinFraRetningC'!AB125:AB136)</f>
        <v>0</v>
      </c>
      <c r="AC14" s="69">
        <f>SUM('5MinFraRetningC'!AC125:AC136)</f>
        <v>0</v>
      </c>
      <c r="AD14" s="69">
        <f>SUM('5MinFraRetningC'!AD125:AD136)</f>
        <v>0</v>
      </c>
      <c r="AE14" s="69">
        <f>SUM('5MinFraRetningC'!AE125:AE136)</f>
        <v>0</v>
      </c>
      <c r="AF14" s="72">
        <f t="shared" si="7"/>
        <v>0</v>
      </c>
      <c r="AG14" s="66">
        <v>0.41666666666666802</v>
      </c>
      <c r="AH14" s="92">
        <v>0.45833333333333298</v>
      </c>
      <c r="AI14" s="70">
        <f t="shared" si="8"/>
        <v>0</v>
      </c>
      <c r="AJ14" s="69">
        <f>SUM('5MinFraRetningC'!AJ125:AJ136)</f>
        <v>0</v>
      </c>
      <c r="AK14" s="69">
        <f>SUM('5MinFraRetningC'!AK125:AK136)</f>
        <v>0</v>
      </c>
      <c r="AL14" s="69">
        <f>SUM('5MinFraRetningC'!AL125:AL136)</f>
        <v>0</v>
      </c>
      <c r="AM14" s="70">
        <f t="shared" si="9"/>
        <v>0</v>
      </c>
      <c r="AN14" s="69">
        <f>SUM('5MinFraRetningC'!AN125:AN136)</f>
        <v>0</v>
      </c>
      <c r="AO14" s="69">
        <f>SUM('5MinFraRetningC'!AO125:AO136)</f>
        <v>0</v>
      </c>
      <c r="AP14" s="69">
        <f>SUM('5MinFraRetningC'!AP125:AP136)</f>
        <v>0</v>
      </c>
      <c r="AQ14" s="70">
        <f t="shared" si="10"/>
        <v>0</v>
      </c>
      <c r="AR14" s="69">
        <f>SUM('5MinFraRetningC'!AR125:AR136)</f>
        <v>0</v>
      </c>
      <c r="AS14" s="69">
        <f>SUM('5MinFraRetningC'!AS125:AS136)</f>
        <v>0</v>
      </c>
      <c r="AT14" s="69">
        <f>SUM('5MinFraRetningC'!AT125:AT136)</f>
        <v>0</v>
      </c>
      <c r="AU14" s="69">
        <f>SUM('5MinFraRetningC'!AU125:AU136)</f>
        <v>0</v>
      </c>
      <c r="AV14" s="72">
        <f t="shared" si="11"/>
        <v>0</v>
      </c>
      <c r="AW14" s="66">
        <v>0.41666666666666802</v>
      </c>
      <c r="AX14" s="92">
        <v>0.45833333333333298</v>
      </c>
      <c r="AY14" s="70">
        <f t="shared" si="12"/>
        <v>0</v>
      </c>
      <c r="AZ14" s="69">
        <f>SUM('5MinFraRetningC'!AZ125:AZ136)</f>
        <v>0</v>
      </c>
      <c r="BA14" s="69">
        <f>SUM('5MinFraRetningC'!BA125:BA136)</f>
        <v>0</v>
      </c>
      <c r="BB14" s="69">
        <f>SUM('5MinFraRetningC'!BB125:BB136)</f>
        <v>0</v>
      </c>
      <c r="BC14" s="70">
        <f t="shared" si="13"/>
        <v>0</v>
      </c>
      <c r="BD14" s="69">
        <f>SUM('5MinFraRetningC'!BD125:BD136)</f>
        <v>0</v>
      </c>
      <c r="BE14" s="69">
        <f>SUM('5MinFraRetningC'!BE125:BE136)</f>
        <v>0</v>
      </c>
      <c r="BF14" s="69">
        <f>SUM('5MinFraRetningC'!BF125:BF136)</f>
        <v>0</v>
      </c>
      <c r="BG14" s="70">
        <f t="shared" si="14"/>
        <v>0</v>
      </c>
      <c r="BH14" s="69">
        <f>SUM('5MinFraRetningC'!BH125:BH136)</f>
        <v>0</v>
      </c>
      <c r="BI14" s="69">
        <f>SUM('5MinFraRetningC'!BI125:BI136)</f>
        <v>0</v>
      </c>
      <c r="BJ14" s="69">
        <f>SUM('5MinFraRetningC'!BJ125:BJ136)</f>
        <v>0</v>
      </c>
      <c r="BK14" s="69">
        <f>SUM('5MinFraRetningC'!BK125:BK136)</f>
        <v>0</v>
      </c>
      <c r="BL14" s="72">
        <f t="shared" si="15"/>
        <v>0</v>
      </c>
      <c r="BM14" s="66">
        <v>0.41666666666666802</v>
      </c>
      <c r="BN14" s="92">
        <v>0.45833333333333298</v>
      </c>
      <c r="BO14" s="70">
        <f t="shared" si="16"/>
        <v>0</v>
      </c>
      <c r="BP14" s="69">
        <f>SUM('5MinFraRetningC'!BP125:BP136)</f>
        <v>0</v>
      </c>
      <c r="BQ14" s="69">
        <f>SUM('5MinFraRetningC'!BQ125:BQ136)</f>
        <v>0</v>
      </c>
      <c r="BR14" s="69">
        <f>SUM('5MinFraRetningC'!BR125:BR136)</f>
        <v>0</v>
      </c>
      <c r="BS14" s="70">
        <f t="shared" si="17"/>
        <v>0</v>
      </c>
      <c r="BT14" s="69">
        <f>SUM('5MinFraRetningC'!BT125:BT136)</f>
        <v>0</v>
      </c>
      <c r="BU14" s="69">
        <f>SUM('5MinFraRetningC'!BU125:BU136)</f>
        <v>0</v>
      </c>
      <c r="BV14" s="69">
        <f>SUM('5MinFraRetningC'!BV125:BV136)</f>
        <v>0</v>
      </c>
      <c r="BW14" s="70">
        <f t="shared" si="18"/>
        <v>0</v>
      </c>
      <c r="BX14" s="69">
        <f>SUM('5MinFraRetningC'!BX125:BX136)</f>
        <v>0</v>
      </c>
      <c r="BY14" s="69">
        <f>SUM('5MinFraRetningC'!BY125:BY136)</f>
        <v>0</v>
      </c>
      <c r="BZ14" s="69">
        <f>SUM('5MinFraRetningC'!BZ125:BZ136)</f>
        <v>0</v>
      </c>
      <c r="CA14" s="69">
        <f>SUM('5MinFraRetningC'!CA125:CA136)</f>
        <v>0</v>
      </c>
      <c r="CB14" s="72">
        <f t="shared" si="19"/>
        <v>0</v>
      </c>
    </row>
    <row r="15" spans="1:80" ht="31.5" customHeight="1">
      <c r="A15" s="66">
        <v>0.45833333333333498</v>
      </c>
      <c r="B15" s="92">
        <v>0.5</v>
      </c>
      <c r="C15" s="70">
        <f t="shared" si="0"/>
        <v>0</v>
      </c>
      <c r="D15" s="69">
        <f>SUM('5MinFraRetningC'!D137:D148)</f>
        <v>0</v>
      </c>
      <c r="E15" s="69">
        <f>SUM('5MinFraRetningC'!E137:E148)</f>
        <v>0</v>
      </c>
      <c r="F15" s="69">
        <f>SUM('5MinFraRetningC'!F137:F148)</f>
        <v>0</v>
      </c>
      <c r="G15" s="70">
        <f t="shared" si="1"/>
        <v>0</v>
      </c>
      <c r="H15" s="69">
        <f>SUM('5MinFraRetningC'!H137:H148)</f>
        <v>0</v>
      </c>
      <c r="I15" s="69">
        <f>SUM('5MinFraRetningC'!I137:I148)</f>
        <v>0</v>
      </c>
      <c r="J15" s="69">
        <f>SUM('5MinFraRetningC'!J137:J148)</f>
        <v>0</v>
      </c>
      <c r="K15" s="70">
        <f t="shared" si="2"/>
        <v>0</v>
      </c>
      <c r="L15" s="69">
        <f>SUM('5MinFraRetningC'!L137:L148)</f>
        <v>0</v>
      </c>
      <c r="M15" s="69">
        <f>SUM('5MinFraRetningC'!M137:M148)</f>
        <v>0</v>
      </c>
      <c r="N15" s="69">
        <f>SUM('5MinFraRetningC'!N137:N148)</f>
        <v>0</v>
      </c>
      <c r="O15" s="69">
        <f>SUM('5MinFraRetningC'!O137:O148)</f>
        <v>0</v>
      </c>
      <c r="P15" s="72">
        <f t="shared" si="3"/>
        <v>0</v>
      </c>
      <c r="Q15" s="66">
        <v>0.45833333333333498</v>
      </c>
      <c r="R15" s="92">
        <v>0.5</v>
      </c>
      <c r="S15" s="70">
        <f t="shared" si="4"/>
        <v>0</v>
      </c>
      <c r="T15" s="69">
        <f>SUM('5MinFraRetningC'!T137:T148)</f>
        <v>0</v>
      </c>
      <c r="U15" s="69">
        <f>SUM('5MinFraRetningC'!U137:U148)</f>
        <v>0</v>
      </c>
      <c r="V15" s="69">
        <f>SUM('5MinFraRetningC'!V137:V148)</f>
        <v>0</v>
      </c>
      <c r="W15" s="70">
        <f t="shared" si="5"/>
        <v>0</v>
      </c>
      <c r="X15" s="69">
        <f>SUM('5MinFraRetningC'!X137:X148)</f>
        <v>0</v>
      </c>
      <c r="Y15" s="69">
        <f>SUM('5MinFraRetningC'!Y137:Y148)</f>
        <v>0</v>
      </c>
      <c r="Z15" s="69">
        <f>SUM('5MinFraRetningC'!Z137:Z148)</f>
        <v>0</v>
      </c>
      <c r="AA15" s="70">
        <f t="shared" si="6"/>
        <v>0</v>
      </c>
      <c r="AB15" s="69">
        <f>SUM('5MinFraRetningC'!AB137:AB148)</f>
        <v>0</v>
      </c>
      <c r="AC15" s="69">
        <f>SUM('5MinFraRetningC'!AC137:AC148)</f>
        <v>0</v>
      </c>
      <c r="AD15" s="69">
        <f>SUM('5MinFraRetningC'!AD137:AD148)</f>
        <v>0</v>
      </c>
      <c r="AE15" s="69">
        <f>SUM('5MinFraRetningC'!AE137:AE148)</f>
        <v>0</v>
      </c>
      <c r="AF15" s="72">
        <f t="shared" si="7"/>
        <v>0</v>
      </c>
      <c r="AG15" s="66">
        <v>0.45833333333333498</v>
      </c>
      <c r="AH15" s="92">
        <v>0.5</v>
      </c>
      <c r="AI15" s="70">
        <f t="shared" si="8"/>
        <v>0</v>
      </c>
      <c r="AJ15" s="69">
        <f>SUM('5MinFraRetningC'!AJ137:AJ148)</f>
        <v>0</v>
      </c>
      <c r="AK15" s="69">
        <f>SUM('5MinFraRetningC'!AK137:AK148)</f>
        <v>0</v>
      </c>
      <c r="AL15" s="69">
        <f>SUM('5MinFraRetningC'!AL137:AL148)</f>
        <v>0</v>
      </c>
      <c r="AM15" s="70">
        <f t="shared" si="9"/>
        <v>0</v>
      </c>
      <c r="AN15" s="69">
        <f>SUM('5MinFraRetningC'!AN137:AN148)</f>
        <v>0</v>
      </c>
      <c r="AO15" s="69">
        <f>SUM('5MinFraRetningC'!AO137:AO148)</f>
        <v>0</v>
      </c>
      <c r="AP15" s="69">
        <f>SUM('5MinFraRetningC'!AP137:AP148)</f>
        <v>0</v>
      </c>
      <c r="AQ15" s="70">
        <f t="shared" si="10"/>
        <v>0</v>
      </c>
      <c r="AR15" s="69">
        <f>SUM('5MinFraRetningC'!AR137:AR148)</f>
        <v>0</v>
      </c>
      <c r="AS15" s="69">
        <f>SUM('5MinFraRetningC'!AS137:AS148)</f>
        <v>0</v>
      </c>
      <c r="AT15" s="69">
        <f>SUM('5MinFraRetningC'!AT137:AT148)</f>
        <v>0</v>
      </c>
      <c r="AU15" s="69">
        <f>SUM('5MinFraRetningC'!AU137:AU148)</f>
        <v>0</v>
      </c>
      <c r="AV15" s="72">
        <f t="shared" si="11"/>
        <v>0</v>
      </c>
      <c r="AW15" s="66">
        <v>0.45833333333333498</v>
      </c>
      <c r="AX15" s="92">
        <v>0.5</v>
      </c>
      <c r="AY15" s="70">
        <f t="shared" si="12"/>
        <v>0</v>
      </c>
      <c r="AZ15" s="69">
        <f>SUM('5MinFraRetningC'!AZ137:AZ148)</f>
        <v>0</v>
      </c>
      <c r="BA15" s="69">
        <f>SUM('5MinFraRetningC'!BA137:BA148)</f>
        <v>0</v>
      </c>
      <c r="BB15" s="69">
        <f>SUM('5MinFraRetningC'!BB137:BB148)</f>
        <v>0</v>
      </c>
      <c r="BC15" s="70">
        <f t="shared" si="13"/>
        <v>0</v>
      </c>
      <c r="BD15" s="69">
        <f>SUM('5MinFraRetningC'!BD137:BD148)</f>
        <v>0</v>
      </c>
      <c r="BE15" s="69">
        <f>SUM('5MinFraRetningC'!BE137:BE148)</f>
        <v>0</v>
      </c>
      <c r="BF15" s="69">
        <f>SUM('5MinFraRetningC'!BF137:BF148)</f>
        <v>0</v>
      </c>
      <c r="BG15" s="70">
        <f t="shared" si="14"/>
        <v>0</v>
      </c>
      <c r="BH15" s="69">
        <f>SUM('5MinFraRetningC'!BH137:BH148)</f>
        <v>0</v>
      </c>
      <c r="BI15" s="69">
        <f>SUM('5MinFraRetningC'!BI137:BI148)</f>
        <v>0</v>
      </c>
      <c r="BJ15" s="69">
        <f>SUM('5MinFraRetningC'!BJ137:BJ148)</f>
        <v>0</v>
      </c>
      <c r="BK15" s="69">
        <f>SUM('5MinFraRetningC'!BK137:BK148)</f>
        <v>0</v>
      </c>
      <c r="BL15" s="72">
        <f t="shared" si="15"/>
        <v>0</v>
      </c>
      <c r="BM15" s="66">
        <v>0.45833333333333498</v>
      </c>
      <c r="BN15" s="92">
        <v>0.5</v>
      </c>
      <c r="BO15" s="70">
        <f t="shared" si="16"/>
        <v>0</v>
      </c>
      <c r="BP15" s="69">
        <f>SUM('5MinFraRetningC'!BP137:BP148)</f>
        <v>0</v>
      </c>
      <c r="BQ15" s="69">
        <f>SUM('5MinFraRetningC'!BQ137:BQ148)</f>
        <v>0</v>
      </c>
      <c r="BR15" s="69">
        <f>SUM('5MinFraRetningC'!BR137:BR148)</f>
        <v>0</v>
      </c>
      <c r="BS15" s="70">
        <f t="shared" si="17"/>
        <v>0</v>
      </c>
      <c r="BT15" s="69">
        <f>SUM('5MinFraRetningC'!BT137:BT148)</f>
        <v>0</v>
      </c>
      <c r="BU15" s="69">
        <f>SUM('5MinFraRetningC'!BU137:BU148)</f>
        <v>0</v>
      </c>
      <c r="BV15" s="69">
        <f>SUM('5MinFraRetningC'!BV137:BV148)</f>
        <v>0</v>
      </c>
      <c r="BW15" s="70">
        <f t="shared" si="18"/>
        <v>0</v>
      </c>
      <c r="BX15" s="69">
        <f>SUM('5MinFraRetningC'!BX137:BX148)</f>
        <v>0</v>
      </c>
      <c r="BY15" s="69">
        <f>SUM('5MinFraRetningC'!BY137:BY148)</f>
        <v>0</v>
      </c>
      <c r="BZ15" s="69">
        <f>SUM('5MinFraRetningC'!BZ137:BZ148)</f>
        <v>0</v>
      </c>
      <c r="CA15" s="69">
        <f>SUM('5MinFraRetningC'!CA137:CA148)</f>
        <v>0</v>
      </c>
      <c r="CB15" s="72">
        <f t="shared" si="19"/>
        <v>0</v>
      </c>
    </row>
    <row r="16" spans="1:80" ht="31.5" customHeight="1">
      <c r="A16" s="66">
        <v>0.500000000000002</v>
      </c>
      <c r="B16" s="92">
        <v>0.54166666666666596</v>
      </c>
      <c r="C16" s="70">
        <f t="shared" si="0"/>
        <v>120</v>
      </c>
      <c r="D16" s="69">
        <f>SUM('5MinFraRetningC'!D149:D160)</f>
        <v>116</v>
      </c>
      <c r="E16" s="69">
        <f>SUM('5MinFraRetningC'!E149:E160)</f>
        <v>4</v>
      </c>
      <c r="F16" s="69">
        <f>SUM('5MinFraRetningC'!F149:F160)</f>
        <v>0</v>
      </c>
      <c r="G16" s="70">
        <f t="shared" si="1"/>
        <v>701</v>
      </c>
      <c r="H16" s="69">
        <f>SUM('5MinFraRetningC'!H149:H160)</f>
        <v>580</v>
      </c>
      <c r="I16" s="69">
        <f>SUM('5MinFraRetningC'!I149:I160)</f>
        <v>73</v>
      </c>
      <c r="J16" s="69">
        <f>SUM('5MinFraRetningC'!J149:J160)</f>
        <v>8</v>
      </c>
      <c r="K16" s="70">
        <f t="shared" si="2"/>
        <v>661</v>
      </c>
      <c r="L16" s="69">
        <f>SUM('5MinFraRetningC'!L149:L160)</f>
        <v>10</v>
      </c>
      <c r="M16" s="69">
        <f>SUM('5MinFraRetningC'!M149:M160)</f>
        <v>5</v>
      </c>
      <c r="N16" s="69">
        <f>SUM('5MinFraRetningC'!N149:N160)</f>
        <v>7</v>
      </c>
      <c r="O16" s="69">
        <f>SUM('5MinFraRetningC'!O149:O160)</f>
        <v>18</v>
      </c>
      <c r="P16" s="72">
        <f t="shared" si="3"/>
        <v>40</v>
      </c>
      <c r="Q16" s="66">
        <v>0.500000000000002</v>
      </c>
      <c r="R16" s="92">
        <v>0.54166666666666596</v>
      </c>
      <c r="S16" s="70">
        <f t="shared" si="4"/>
        <v>5</v>
      </c>
      <c r="T16" s="69">
        <f>SUM('5MinFraRetningC'!T149:T160)</f>
        <v>5</v>
      </c>
      <c r="U16" s="69">
        <f>SUM('5MinFraRetningC'!U149:U160)</f>
        <v>0</v>
      </c>
      <c r="V16" s="69">
        <f>SUM('5MinFraRetningC'!V149:V160)</f>
        <v>0</v>
      </c>
      <c r="W16" s="70">
        <f t="shared" si="5"/>
        <v>8</v>
      </c>
      <c r="X16" s="69">
        <f>SUM('5MinFraRetningC'!X149:X160)</f>
        <v>6</v>
      </c>
      <c r="Y16" s="69">
        <f>SUM('5MinFraRetningC'!Y149:Y160)</f>
        <v>2</v>
      </c>
      <c r="Z16" s="69">
        <f>SUM('5MinFraRetningC'!Z149:Z160)</f>
        <v>0</v>
      </c>
      <c r="AA16" s="70">
        <f t="shared" si="6"/>
        <v>8</v>
      </c>
      <c r="AB16" s="69">
        <f>SUM('5MinFraRetningC'!AB149:AB160)</f>
        <v>0</v>
      </c>
      <c r="AC16" s="69">
        <f>SUM('5MinFraRetningC'!AC149:AC160)</f>
        <v>0</v>
      </c>
      <c r="AD16" s="69">
        <f>SUM('5MinFraRetningC'!AD149:AD160)</f>
        <v>0</v>
      </c>
      <c r="AE16" s="69">
        <f>SUM('5MinFraRetningC'!AE149:AE160)</f>
        <v>0</v>
      </c>
      <c r="AF16" s="72">
        <f t="shared" si="7"/>
        <v>0</v>
      </c>
      <c r="AG16" s="66">
        <v>0.500000000000002</v>
      </c>
      <c r="AH16" s="92">
        <v>0.54166666666666596</v>
      </c>
      <c r="AI16" s="70">
        <f t="shared" si="8"/>
        <v>2</v>
      </c>
      <c r="AJ16" s="69">
        <f>SUM('5MinFraRetningC'!AJ149:AJ160)</f>
        <v>2</v>
      </c>
      <c r="AK16" s="69">
        <f>SUM('5MinFraRetningC'!AK149:AK160)</f>
        <v>0</v>
      </c>
      <c r="AL16" s="69">
        <f>SUM('5MinFraRetningC'!AL149:AL160)</f>
        <v>0</v>
      </c>
      <c r="AM16" s="70">
        <f t="shared" si="9"/>
        <v>10</v>
      </c>
      <c r="AN16" s="69">
        <f>SUM('5MinFraRetningC'!AN149:AN160)</f>
        <v>8</v>
      </c>
      <c r="AO16" s="69">
        <f>SUM('5MinFraRetningC'!AO149:AO160)</f>
        <v>1</v>
      </c>
      <c r="AP16" s="69">
        <f>SUM('5MinFraRetningC'!AP149:AP160)</f>
        <v>0</v>
      </c>
      <c r="AQ16" s="70">
        <f t="shared" si="10"/>
        <v>9</v>
      </c>
      <c r="AR16" s="69">
        <f>SUM('5MinFraRetningC'!AR149:AR160)</f>
        <v>0</v>
      </c>
      <c r="AS16" s="69">
        <f>SUM('5MinFraRetningC'!AS149:AS160)</f>
        <v>1</v>
      </c>
      <c r="AT16" s="69">
        <f>SUM('5MinFraRetningC'!AT149:AT160)</f>
        <v>0</v>
      </c>
      <c r="AU16" s="69">
        <f>SUM('5MinFraRetningC'!AU149:AU160)</f>
        <v>0</v>
      </c>
      <c r="AV16" s="72">
        <f t="shared" si="11"/>
        <v>1</v>
      </c>
      <c r="AW16" s="66">
        <v>0.500000000000002</v>
      </c>
      <c r="AX16" s="92">
        <v>0.54166666666666596</v>
      </c>
      <c r="AY16" s="70">
        <f t="shared" si="12"/>
        <v>0</v>
      </c>
      <c r="AZ16" s="69">
        <f>SUM('5MinFraRetningC'!AZ149:AZ160)</f>
        <v>0</v>
      </c>
      <c r="BA16" s="69">
        <f>SUM('5MinFraRetningC'!BA149:BA160)</f>
        <v>0</v>
      </c>
      <c r="BB16" s="69">
        <f>SUM('5MinFraRetningC'!BB149:BB160)</f>
        <v>0</v>
      </c>
      <c r="BC16" s="70">
        <f t="shared" si="13"/>
        <v>0</v>
      </c>
      <c r="BD16" s="69">
        <f>SUM('5MinFraRetningC'!BD149:BD160)</f>
        <v>0</v>
      </c>
      <c r="BE16" s="69">
        <f>SUM('5MinFraRetningC'!BE149:BE160)</f>
        <v>0</v>
      </c>
      <c r="BF16" s="69">
        <f>SUM('5MinFraRetningC'!BF149:BF160)</f>
        <v>0</v>
      </c>
      <c r="BG16" s="70">
        <f t="shared" si="14"/>
        <v>0</v>
      </c>
      <c r="BH16" s="69">
        <f>SUM('5MinFraRetningC'!BH149:BH160)</f>
        <v>0</v>
      </c>
      <c r="BI16" s="69">
        <f>SUM('5MinFraRetningC'!BI149:BI160)</f>
        <v>0</v>
      </c>
      <c r="BJ16" s="69">
        <f>SUM('5MinFraRetningC'!BJ149:BJ160)</f>
        <v>0</v>
      </c>
      <c r="BK16" s="69">
        <f>SUM('5MinFraRetningC'!BK149:BK160)</f>
        <v>0</v>
      </c>
      <c r="BL16" s="72">
        <f t="shared" si="15"/>
        <v>0</v>
      </c>
      <c r="BM16" s="66">
        <v>0.500000000000002</v>
      </c>
      <c r="BN16" s="92">
        <v>0.54166666666666596</v>
      </c>
      <c r="BO16" s="70">
        <f t="shared" si="16"/>
        <v>0</v>
      </c>
      <c r="BP16" s="69">
        <f>SUM('5MinFraRetningC'!BP149:BP160)</f>
        <v>0</v>
      </c>
      <c r="BQ16" s="69">
        <f>SUM('5MinFraRetningC'!BQ149:BQ160)</f>
        <v>0</v>
      </c>
      <c r="BR16" s="69">
        <f>SUM('5MinFraRetningC'!BR149:BR160)</f>
        <v>0</v>
      </c>
      <c r="BS16" s="70">
        <f t="shared" si="17"/>
        <v>0</v>
      </c>
      <c r="BT16" s="69">
        <f>SUM('5MinFraRetningC'!BT149:BT160)</f>
        <v>0</v>
      </c>
      <c r="BU16" s="69">
        <f>SUM('5MinFraRetningC'!BU149:BU160)</f>
        <v>0</v>
      </c>
      <c r="BV16" s="69">
        <f>SUM('5MinFraRetningC'!BV149:BV160)</f>
        <v>0</v>
      </c>
      <c r="BW16" s="70">
        <f t="shared" si="18"/>
        <v>0</v>
      </c>
      <c r="BX16" s="69">
        <f>SUM('5MinFraRetningC'!BX149:BX160)</f>
        <v>0</v>
      </c>
      <c r="BY16" s="69">
        <f>SUM('5MinFraRetningC'!BY149:BY160)</f>
        <v>0</v>
      </c>
      <c r="BZ16" s="69">
        <f>SUM('5MinFraRetningC'!BZ149:BZ160)</f>
        <v>0</v>
      </c>
      <c r="CA16" s="69">
        <f>SUM('5MinFraRetningC'!CA149:CA160)</f>
        <v>0</v>
      </c>
      <c r="CB16" s="72">
        <f t="shared" si="19"/>
        <v>0</v>
      </c>
    </row>
    <row r="17" spans="1:80" ht="31.5" customHeight="1">
      <c r="A17" s="66">
        <v>0.54166666666666896</v>
      </c>
      <c r="B17" s="92">
        <v>0.58333333333333304</v>
      </c>
      <c r="C17" s="70">
        <f t="shared" si="0"/>
        <v>0</v>
      </c>
      <c r="D17" s="69">
        <f>SUM('5MinFraRetningC'!D161:D172)</f>
        <v>0</v>
      </c>
      <c r="E17" s="69">
        <f>SUM('5MinFraRetningC'!E161:E172)</f>
        <v>0</v>
      </c>
      <c r="F17" s="69">
        <f>SUM('5MinFraRetningC'!F161:F172)</f>
        <v>0</v>
      </c>
      <c r="G17" s="70">
        <f t="shared" si="1"/>
        <v>0</v>
      </c>
      <c r="H17" s="69">
        <f>SUM('5MinFraRetningC'!H161:H172)</f>
        <v>0</v>
      </c>
      <c r="I17" s="69">
        <f>SUM('5MinFraRetningC'!I161:I172)</f>
        <v>0</v>
      </c>
      <c r="J17" s="69">
        <f>SUM('5MinFraRetningC'!J161:J172)</f>
        <v>0</v>
      </c>
      <c r="K17" s="70">
        <f t="shared" si="2"/>
        <v>0</v>
      </c>
      <c r="L17" s="69">
        <f>SUM('5MinFraRetningC'!L161:L172)</f>
        <v>0</v>
      </c>
      <c r="M17" s="69">
        <f>SUM('5MinFraRetningC'!M161:M172)</f>
        <v>0</v>
      </c>
      <c r="N17" s="69">
        <f>SUM('5MinFraRetningC'!N161:N172)</f>
        <v>0</v>
      </c>
      <c r="O17" s="69">
        <f>SUM('5MinFraRetningC'!O161:O172)</f>
        <v>0</v>
      </c>
      <c r="P17" s="72">
        <f t="shared" si="3"/>
        <v>0</v>
      </c>
      <c r="Q17" s="66">
        <v>0.54166666666666896</v>
      </c>
      <c r="R17" s="92">
        <v>0.58333333333333304</v>
      </c>
      <c r="S17" s="70">
        <f t="shared" si="4"/>
        <v>0</v>
      </c>
      <c r="T17" s="69">
        <f>SUM('5MinFraRetningC'!T161:T172)</f>
        <v>0</v>
      </c>
      <c r="U17" s="69">
        <f>SUM('5MinFraRetningC'!U161:U172)</f>
        <v>0</v>
      </c>
      <c r="V17" s="69">
        <f>SUM('5MinFraRetningC'!V161:V172)</f>
        <v>0</v>
      </c>
      <c r="W17" s="70">
        <f t="shared" si="5"/>
        <v>0</v>
      </c>
      <c r="X17" s="69">
        <f>SUM('5MinFraRetningC'!X161:X172)</f>
        <v>0</v>
      </c>
      <c r="Y17" s="69">
        <f>SUM('5MinFraRetningC'!Y161:Y172)</f>
        <v>0</v>
      </c>
      <c r="Z17" s="69">
        <f>SUM('5MinFraRetningC'!Z161:Z172)</f>
        <v>0</v>
      </c>
      <c r="AA17" s="70">
        <f t="shared" si="6"/>
        <v>0</v>
      </c>
      <c r="AB17" s="69">
        <f>SUM('5MinFraRetningC'!AB161:AB172)</f>
        <v>0</v>
      </c>
      <c r="AC17" s="69">
        <f>SUM('5MinFraRetningC'!AC161:AC172)</f>
        <v>0</v>
      </c>
      <c r="AD17" s="69">
        <f>SUM('5MinFraRetningC'!AD161:AD172)</f>
        <v>0</v>
      </c>
      <c r="AE17" s="69">
        <f>SUM('5MinFraRetningC'!AE161:AE172)</f>
        <v>0</v>
      </c>
      <c r="AF17" s="72">
        <f t="shared" si="7"/>
        <v>0</v>
      </c>
      <c r="AG17" s="66">
        <v>0.54166666666666896</v>
      </c>
      <c r="AH17" s="92">
        <v>0.58333333333333304</v>
      </c>
      <c r="AI17" s="70">
        <f t="shared" si="8"/>
        <v>0</v>
      </c>
      <c r="AJ17" s="69">
        <f>SUM('5MinFraRetningC'!AJ161:AJ172)</f>
        <v>0</v>
      </c>
      <c r="AK17" s="69">
        <f>SUM('5MinFraRetningC'!AK161:AK172)</f>
        <v>0</v>
      </c>
      <c r="AL17" s="69">
        <f>SUM('5MinFraRetningC'!AL161:AL172)</f>
        <v>0</v>
      </c>
      <c r="AM17" s="70">
        <f t="shared" si="9"/>
        <v>0</v>
      </c>
      <c r="AN17" s="69">
        <f>SUM('5MinFraRetningC'!AN161:AN172)</f>
        <v>0</v>
      </c>
      <c r="AO17" s="69">
        <f>SUM('5MinFraRetningC'!AO161:AO172)</f>
        <v>0</v>
      </c>
      <c r="AP17" s="69">
        <f>SUM('5MinFraRetningC'!AP161:AP172)</f>
        <v>0</v>
      </c>
      <c r="AQ17" s="70">
        <f t="shared" si="10"/>
        <v>0</v>
      </c>
      <c r="AR17" s="69">
        <f>SUM('5MinFraRetningC'!AR161:AR172)</f>
        <v>0</v>
      </c>
      <c r="AS17" s="69">
        <f>SUM('5MinFraRetningC'!AS161:AS172)</f>
        <v>0</v>
      </c>
      <c r="AT17" s="69">
        <f>SUM('5MinFraRetningC'!AT161:AT172)</f>
        <v>0</v>
      </c>
      <c r="AU17" s="69">
        <f>SUM('5MinFraRetningC'!AU161:AU172)</f>
        <v>0</v>
      </c>
      <c r="AV17" s="72">
        <f t="shared" si="11"/>
        <v>0</v>
      </c>
      <c r="AW17" s="66">
        <v>0.54166666666666896</v>
      </c>
      <c r="AX17" s="92">
        <v>0.58333333333333304</v>
      </c>
      <c r="AY17" s="70">
        <f t="shared" si="12"/>
        <v>0</v>
      </c>
      <c r="AZ17" s="69">
        <f>SUM('5MinFraRetningC'!AZ161:AZ172)</f>
        <v>0</v>
      </c>
      <c r="BA17" s="69">
        <f>SUM('5MinFraRetningC'!BA161:BA172)</f>
        <v>0</v>
      </c>
      <c r="BB17" s="69">
        <f>SUM('5MinFraRetningC'!BB161:BB172)</f>
        <v>0</v>
      </c>
      <c r="BC17" s="70">
        <f t="shared" si="13"/>
        <v>0</v>
      </c>
      <c r="BD17" s="69">
        <f>SUM('5MinFraRetningC'!BD161:BD172)</f>
        <v>0</v>
      </c>
      <c r="BE17" s="69">
        <f>SUM('5MinFraRetningC'!BE161:BE172)</f>
        <v>0</v>
      </c>
      <c r="BF17" s="69">
        <f>SUM('5MinFraRetningC'!BF161:BF172)</f>
        <v>0</v>
      </c>
      <c r="BG17" s="70">
        <f t="shared" si="14"/>
        <v>0</v>
      </c>
      <c r="BH17" s="69">
        <f>SUM('5MinFraRetningC'!BH161:BH172)</f>
        <v>0</v>
      </c>
      <c r="BI17" s="69">
        <f>SUM('5MinFraRetningC'!BI161:BI172)</f>
        <v>0</v>
      </c>
      <c r="BJ17" s="69">
        <f>SUM('5MinFraRetningC'!BJ161:BJ172)</f>
        <v>0</v>
      </c>
      <c r="BK17" s="69">
        <f>SUM('5MinFraRetningC'!BK161:BK172)</f>
        <v>0</v>
      </c>
      <c r="BL17" s="72">
        <f t="shared" si="15"/>
        <v>0</v>
      </c>
      <c r="BM17" s="66">
        <v>0.54166666666666896</v>
      </c>
      <c r="BN17" s="92">
        <v>0.58333333333333304</v>
      </c>
      <c r="BO17" s="70">
        <f t="shared" si="16"/>
        <v>0</v>
      </c>
      <c r="BP17" s="69">
        <f>SUM('5MinFraRetningC'!BP161:BP172)</f>
        <v>0</v>
      </c>
      <c r="BQ17" s="69">
        <f>SUM('5MinFraRetningC'!BQ161:BQ172)</f>
        <v>0</v>
      </c>
      <c r="BR17" s="69">
        <f>SUM('5MinFraRetningC'!BR161:BR172)</f>
        <v>0</v>
      </c>
      <c r="BS17" s="70">
        <f t="shared" si="17"/>
        <v>0</v>
      </c>
      <c r="BT17" s="69">
        <f>SUM('5MinFraRetningC'!BT161:BT172)</f>
        <v>0</v>
      </c>
      <c r="BU17" s="69">
        <f>SUM('5MinFraRetningC'!BU161:BU172)</f>
        <v>0</v>
      </c>
      <c r="BV17" s="69">
        <f>SUM('5MinFraRetningC'!BV161:BV172)</f>
        <v>0</v>
      </c>
      <c r="BW17" s="70">
        <f t="shared" si="18"/>
        <v>0</v>
      </c>
      <c r="BX17" s="69">
        <f>SUM('5MinFraRetningC'!BX161:BX172)</f>
        <v>0</v>
      </c>
      <c r="BY17" s="69">
        <f>SUM('5MinFraRetningC'!BY161:BY172)</f>
        <v>0</v>
      </c>
      <c r="BZ17" s="69">
        <f>SUM('5MinFraRetningC'!BZ161:BZ172)</f>
        <v>0</v>
      </c>
      <c r="CA17" s="69">
        <f>SUM('5MinFraRetningC'!CA161:CA172)</f>
        <v>0</v>
      </c>
      <c r="CB17" s="72">
        <f t="shared" si="19"/>
        <v>0</v>
      </c>
    </row>
    <row r="18" spans="1:80" ht="31.5" customHeight="1">
      <c r="A18" s="66">
        <v>0.58333333333333603</v>
      </c>
      <c r="B18" s="92">
        <v>0.625</v>
      </c>
      <c r="C18" s="70">
        <f t="shared" si="0"/>
        <v>0</v>
      </c>
      <c r="D18" s="69">
        <f>SUM('5MinFraRetningC'!D173:D184)</f>
        <v>0</v>
      </c>
      <c r="E18" s="69">
        <f>SUM('5MinFraRetningC'!E173:E184)</f>
        <v>0</v>
      </c>
      <c r="F18" s="69">
        <f>SUM('5MinFraRetningC'!F173:F184)</f>
        <v>0</v>
      </c>
      <c r="G18" s="70">
        <f t="shared" si="1"/>
        <v>0</v>
      </c>
      <c r="H18" s="69">
        <f>SUM('5MinFraRetningC'!H173:H184)</f>
        <v>0</v>
      </c>
      <c r="I18" s="69">
        <f>SUM('5MinFraRetningC'!I173:I184)</f>
        <v>0</v>
      </c>
      <c r="J18" s="69">
        <f>SUM('5MinFraRetningC'!J173:J184)</f>
        <v>0</v>
      </c>
      <c r="K18" s="70">
        <f t="shared" si="2"/>
        <v>0</v>
      </c>
      <c r="L18" s="69">
        <f>SUM('5MinFraRetningC'!L173:L184)</f>
        <v>0</v>
      </c>
      <c r="M18" s="69">
        <f>SUM('5MinFraRetningC'!M173:M184)</f>
        <v>0</v>
      </c>
      <c r="N18" s="69">
        <f>SUM('5MinFraRetningC'!N173:N184)</f>
        <v>0</v>
      </c>
      <c r="O18" s="69">
        <f>SUM('5MinFraRetningC'!O173:O184)</f>
        <v>0</v>
      </c>
      <c r="P18" s="72">
        <f t="shared" si="3"/>
        <v>0</v>
      </c>
      <c r="Q18" s="66">
        <v>0.58333333333333603</v>
      </c>
      <c r="R18" s="92">
        <v>0.625</v>
      </c>
      <c r="S18" s="70">
        <f t="shared" si="4"/>
        <v>0</v>
      </c>
      <c r="T18" s="69">
        <f>SUM('5MinFraRetningC'!T173:T184)</f>
        <v>0</v>
      </c>
      <c r="U18" s="69">
        <f>SUM('5MinFraRetningC'!U173:U184)</f>
        <v>0</v>
      </c>
      <c r="V18" s="69">
        <f>SUM('5MinFraRetningC'!V173:V184)</f>
        <v>0</v>
      </c>
      <c r="W18" s="70">
        <f t="shared" si="5"/>
        <v>0</v>
      </c>
      <c r="X18" s="69">
        <f>SUM('5MinFraRetningC'!X173:X184)</f>
        <v>0</v>
      </c>
      <c r="Y18" s="69">
        <f>SUM('5MinFraRetningC'!Y173:Y184)</f>
        <v>0</v>
      </c>
      <c r="Z18" s="69">
        <f>SUM('5MinFraRetningC'!Z173:Z184)</f>
        <v>0</v>
      </c>
      <c r="AA18" s="70">
        <f t="shared" si="6"/>
        <v>0</v>
      </c>
      <c r="AB18" s="69">
        <f>SUM('5MinFraRetningC'!AB173:AB184)</f>
        <v>0</v>
      </c>
      <c r="AC18" s="69">
        <f>SUM('5MinFraRetningC'!AC173:AC184)</f>
        <v>0</v>
      </c>
      <c r="AD18" s="69">
        <f>SUM('5MinFraRetningC'!AD173:AD184)</f>
        <v>0</v>
      </c>
      <c r="AE18" s="69">
        <f>SUM('5MinFraRetningC'!AE173:AE184)</f>
        <v>0</v>
      </c>
      <c r="AF18" s="72">
        <f t="shared" si="7"/>
        <v>0</v>
      </c>
      <c r="AG18" s="66">
        <v>0.58333333333333603</v>
      </c>
      <c r="AH18" s="92">
        <v>0.625</v>
      </c>
      <c r="AI18" s="70">
        <f t="shared" si="8"/>
        <v>0</v>
      </c>
      <c r="AJ18" s="69">
        <f>SUM('5MinFraRetningC'!AJ173:AJ184)</f>
        <v>0</v>
      </c>
      <c r="AK18" s="69">
        <f>SUM('5MinFraRetningC'!AK173:AK184)</f>
        <v>0</v>
      </c>
      <c r="AL18" s="69">
        <f>SUM('5MinFraRetningC'!AL173:AL184)</f>
        <v>0</v>
      </c>
      <c r="AM18" s="70">
        <f t="shared" si="9"/>
        <v>0</v>
      </c>
      <c r="AN18" s="69">
        <f>SUM('5MinFraRetningC'!AN173:AN184)</f>
        <v>0</v>
      </c>
      <c r="AO18" s="69">
        <f>SUM('5MinFraRetningC'!AO173:AO184)</f>
        <v>0</v>
      </c>
      <c r="AP18" s="69">
        <f>SUM('5MinFraRetningC'!AP173:AP184)</f>
        <v>0</v>
      </c>
      <c r="AQ18" s="70">
        <f t="shared" si="10"/>
        <v>0</v>
      </c>
      <c r="AR18" s="69">
        <f>SUM('5MinFraRetningC'!AR173:AR184)</f>
        <v>0</v>
      </c>
      <c r="AS18" s="69">
        <f>SUM('5MinFraRetningC'!AS173:AS184)</f>
        <v>0</v>
      </c>
      <c r="AT18" s="69">
        <f>SUM('5MinFraRetningC'!AT173:AT184)</f>
        <v>0</v>
      </c>
      <c r="AU18" s="69">
        <f>SUM('5MinFraRetningC'!AU173:AU184)</f>
        <v>0</v>
      </c>
      <c r="AV18" s="72">
        <f t="shared" si="11"/>
        <v>0</v>
      </c>
      <c r="AW18" s="66">
        <v>0.58333333333333603</v>
      </c>
      <c r="AX18" s="92">
        <v>0.625</v>
      </c>
      <c r="AY18" s="70">
        <f t="shared" si="12"/>
        <v>0</v>
      </c>
      <c r="AZ18" s="69">
        <f>SUM('5MinFraRetningC'!AZ173:AZ184)</f>
        <v>0</v>
      </c>
      <c r="BA18" s="69">
        <f>SUM('5MinFraRetningC'!BA173:BA184)</f>
        <v>0</v>
      </c>
      <c r="BB18" s="69">
        <f>SUM('5MinFraRetningC'!BB173:BB184)</f>
        <v>0</v>
      </c>
      <c r="BC18" s="70">
        <f t="shared" si="13"/>
        <v>0</v>
      </c>
      <c r="BD18" s="69">
        <f>SUM('5MinFraRetningC'!BD173:BD184)</f>
        <v>0</v>
      </c>
      <c r="BE18" s="69">
        <f>SUM('5MinFraRetningC'!BE173:BE184)</f>
        <v>0</v>
      </c>
      <c r="BF18" s="69">
        <f>SUM('5MinFraRetningC'!BF173:BF184)</f>
        <v>0</v>
      </c>
      <c r="BG18" s="70">
        <f t="shared" si="14"/>
        <v>0</v>
      </c>
      <c r="BH18" s="69">
        <f>SUM('5MinFraRetningC'!BH173:BH184)</f>
        <v>0</v>
      </c>
      <c r="BI18" s="69">
        <f>SUM('5MinFraRetningC'!BI173:BI184)</f>
        <v>0</v>
      </c>
      <c r="BJ18" s="69">
        <f>SUM('5MinFraRetningC'!BJ173:BJ184)</f>
        <v>0</v>
      </c>
      <c r="BK18" s="69">
        <f>SUM('5MinFraRetningC'!BK173:BK184)</f>
        <v>0</v>
      </c>
      <c r="BL18" s="72">
        <f t="shared" si="15"/>
        <v>0</v>
      </c>
      <c r="BM18" s="66">
        <v>0.58333333333333603</v>
      </c>
      <c r="BN18" s="92">
        <v>0.625</v>
      </c>
      <c r="BO18" s="70">
        <f t="shared" si="16"/>
        <v>0</v>
      </c>
      <c r="BP18" s="69">
        <f>SUM('5MinFraRetningC'!BP173:BP184)</f>
        <v>0</v>
      </c>
      <c r="BQ18" s="69">
        <f>SUM('5MinFraRetningC'!BQ173:BQ184)</f>
        <v>0</v>
      </c>
      <c r="BR18" s="69">
        <f>SUM('5MinFraRetningC'!BR173:BR184)</f>
        <v>0</v>
      </c>
      <c r="BS18" s="70">
        <f t="shared" si="17"/>
        <v>0</v>
      </c>
      <c r="BT18" s="69">
        <f>SUM('5MinFraRetningC'!BT173:BT184)</f>
        <v>0</v>
      </c>
      <c r="BU18" s="69">
        <f>SUM('5MinFraRetningC'!BU173:BU184)</f>
        <v>0</v>
      </c>
      <c r="BV18" s="69">
        <f>SUM('5MinFraRetningC'!BV173:BV184)</f>
        <v>0</v>
      </c>
      <c r="BW18" s="70">
        <f t="shared" si="18"/>
        <v>0</v>
      </c>
      <c r="BX18" s="69">
        <f>SUM('5MinFraRetningC'!BX173:BX184)</f>
        <v>0</v>
      </c>
      <c r="BY18" s="69">
        <f>SUM('5MinFraRetningC'!BY173:BY184)</f>
        <v>0</v>
      </c>
      <c r="BZ18" s="69">
        <f>SUM('5MinFraRetningC'!BZ173:BZ184)</f>
        <v>0</v>
      </c>
      <c r="CA18" s="69">
        <f>SUM('5MinFraRetningC'!CA173:CA184)</f>
        <v>0</v>
      </c>
      <c r="CB18" s="72">
        <f t="shared" si="19"/>
        <v>0</v>
      </c>
    </row>
    <row r="19" spans="1:80" ht="31.5" customHeight="1">
      <c r="A19" s="66">
        <v>0.625000000000003</v>
      </c>
      <c r="B19" s="92">
        <v>0.66666666666666596</v>
      </c>
      <c r="C19" s="70">
        <f t="shared" si="0"/>
        <v>298</v>
      </c>
      <c r="D19" s="69">
        <f>SUM('5MinFraRetningC'!D185:D196)</f>
        <v>289</v>
      </c>
      <c r="E19" s="69">
        <f>SUM('5MinFraRetningC'!E185:E196)</f>
        <v>2</v>
      </c>
      <c r="F19" s="69">
        <f>SUM('5MinFraRetningC'!F185:F196)</f>
        <v>7</v>
      </c>
      <c r="G19" s="70">
        <f t="shared" si="1"/>
        <v>840</v>
      </c>
      <c r="H19" s="69">
        <f>SUM('5MinFraRetningC'!H185:H196)</f>
        <v>742</v>
      </c>
      <c r="I19" s="69">
        <f>SUM('5MinFraRetningC'!I185:I196)</f>
        <v>55</v>
      </c>
      <c r="J19" s="69">
        <f>SUM('5MinFraRetningC'!J185:J196)</f>
        <v>13</v>
      </c>
      <c r="K19" s="70">
        <f t="shared" si="2"/>
        <v>810</v>
      </c>
      <c r="L19" s="69">
        <f>SUM('5MinFraRetningC'!L185:L196)</f>
        <v>1</v>
      </c>
      <c r="M19" s="69">
        <f>SUM('5MinFraRetningC'!M185:M196)</f>
        <v>3</v>
      </c>
      <c r="N19" s="69">
        <f>SUM('5MinFraRetningC'!N185:N196)</f>
        <v>0</v>
      </c>
      <c r="O19" s="69">
        <f>SUM('5MinFraRetningC'!O185:O196)</f>
        <v>26</v>
      </c>
      <c r="P19" s="72">
        <f t="shared" si="3"/>
        <v>30</v>
      </c>
      <c r="Q19" s="66">
        <v>0.625000000000003</v>
      </c>
      <c r="R19" s="92">
        <v>0.66666666666666596</v>
      </c>
      <c r="S19" s="70">
        <f t="shared" si="4"/>
        <v>11</v>
      </c>
      <c r="T19" s="69">
        <f>SUM('5MinFraRetningC'!T185:T196)</f>
        <v>11</v>
      </c>
      <c r="U19" s="69">
        <f>SUM('5MinFraRetningC'!U185:U196)</f>
        <v>0</v>
      </c>
      <c r="V19" s="69">
        <f>SUM('5MinFraRetningC'!V185:V196)</f>
        <v>0</v>
      </c>
      <c r="W19" s="70">
        <f t="shared" si="5"/>
        <v>2</v>
      </c>
      <c r="X19" s="69">
        <f>SUM('5MinFraRetningC'!X185:X196)</f>
        <v>1</v>
      </c>
      <c r="Y19" s="69">
        <f>SUM('5MinFraRetningC'!Y185:Y196)</f>
        <v>0</v>
      </c>
      <c r="Z19" s="69">
        <f>SUM('5MinFraRetningC'!Z185:Z196)</f>
        <v>0</v>
      </c>
      <c r="AA19" s="70">
        <f t="shared" si="6"/>
        <v>1</v>
      </c>
      <c r="AB19" s="69">
        <f>SUM('5MinFraRetningC'!AB185:AB196)</f>
        <v>0</v>
      </c>
      <c r="AC19" s="69">
        <f>SUM('5MinFraRetningC'!AC185:AC196)</f>
        <v>0</v>
      </c>
      <c r="AD19" s="69">
        <f>SUM('5MinFraRetningC'!AD185:AD196)</f>
        <v>1</v>
      </c>
      <c r="AE19" s="69">
        <f>SUM('5MinFraRetningC'!AE185:AE196)</f>
        <v>0</v>
      </c>
      <c r="AF19" s="72">
        <f t="shared" si="7"/>
        <v>1</v>
      </c>
      <c r="AG19" s="66">
        <v>0.625000000000003</v>
      </c>
      <c r="AH19" s="92">
        <v>0.66666666666666596</v>
      </c>
      <c r="AI19" s="70">
        <f t="shared" si="8"/>
        <v>25</v>
      </c>
      <c r="AJ19" s="69">
        <f>SUM('5MinFraRetningC'!AJ185:AJ196)</f>
        <v>24</v>
      </c>
      <c r="AK19" s="69">
        <f>SUM('5MinFraRetningC'!AK185:AK196)</f>
        <v>1</v>
      </c>
      <c r="AL19" s="69">
        <f>SUM('5MinFraRetningC'!AL185:AL196)</f>
        <v>0</v>
      </c>
      <c r="AM19" s="70">
        <f t="shared" si="9"/>
        <v>10</v>
      </c>
      <c r="AN19" s="69">
        <f>SUM('5MinFraRetningC'!AN185:AN196)</f>
        <v>8</v>
      </c>
      <c r="AO19" s="69">
        <f>SUM('5MinFraRetningC'!AO185:AO196)</f>
        <v>0</v>
      </c>
      <c r="AP19" s="69">
        <f>SUM('5MinFraRetningC'!AP185:AP196)</f>
        <v>0</v>
      </c>
      <c r="AQ19" s="70">
        <f t="shared" si="10"/>
        <v>8</v>
      </c>
      <c r="AR19" s="69">
        <f>SUM('5MinFraRetningC'!AR185:AR196)</f>
        <v>0</v>
      </c>
      <c r="AS19" s="69">
        <f>SUM('5MinFraRetningC'!AS185:AS196)</f>
        <v>2</v>
      </c>
      <c r="AT19" s="69">
        <f>SUM('5MinFraRetningC'!AT185:AT196)</f>
        <v>0</v>
      </c>
      <c r="AU19" s="69">
        <f>SUM('5MinFraRetningC'!AU185:AU196)</f>
        <v>0</v>
      </c>
      <c r="AV19" s="72">
        <f t="shared" si="11"/>
        <v>2</v>
      </c>
      <c r="AW19" s="66">
        <v>0.625000000000003</v>
      </c>
      <c r="AX19" s="92">
        <v>0.66666666666666596</v>
      </c>
      <c r="AY19" s="70">
        <f t="shared" si="12"/>
        <v>0</v>
      </c>
      <c r="AZ19" s="69">
        <f>SUM('5MinFraRetningC'!AZ185:AZ196)</f>
        <v>0</v>
      </c>
      <c r="BA19" s="69">
        <f>SUM('5MinFraRetningC'!BA185:BA196)</f>
        <v>0</v>
      </c>
      <c r="BB19" s="69">
        <f>SUM('5MinFraRetningC'!BB185:BB196)</f>
        <v>0</v>
      </c>
      <c r="BC19" s="70">
        <f t="shared" si="13"/>
        <v>0</v>
      </c>
      <c r="BD19" s="69">
        <f>SUM('5MinFraRetningC'!BD185:BD196)</f>
        <v>0</v>
      </c>
      <c r="BE19" s="69">
        <f>SUM('5MinFraRetningC'!BE185:BE196)</f>
        <v>0</v>
      </c>
      <c r="BF19" s="69">
        <f>SUM('5MinFraRetningC'!BF185:BF196)</f>
        <v>0</v>
      </c>
      <c r="BG19" s="70">
        <f t="shared" si="14"/>
        <v>0</v>
      </c>
      <c r="BH19" s="69">
        <f>SUM('5MinFraRetningC'!BH185:BH196)</f>
        <v>0</v>
      </c>
      <c r="BI19" s="69">
        <f>SUM('5MinFraRetningC'!BI185:BI196)</f>
        <v>0</v>
      </c>
      <c r="BJ19" s="69">
        <f>SUM('5MinFraRetningC'!BJ185:BJ196)</f>
        <v>0</v>
      </c>
      <c r="BK19" s="69">
        <f>SUM('5MinFraRetningC'!BK185:BK196)</f>
        <v>0</v>
      </c>
      <c r="BL19" s="72">
        <f t="shared" si="15"/>
        <v>0</v>
      </c>
      <c r="BM19" s="66">
        <v>0.625000000000003</v>
      </c>
      <c r="BN19" s="92">
        <v>0.66666666666666596</v>
      </c>
      <c r="BO19" s="70">
        <f t="shared" si="16"/>
        <v>0</v>
      </c>
      <c r="BP19" s="69">
        <f>SUM('5MinFraRetningC'!BP185:BP196)</f>
        <v>0</v>
      </c>
      <c r="BQ19" s="69">
        <f>SUM('5MinFraRetningC'!BQ185:BQ196)</f>
        <v>0</v>
      </c>
      <c r="BR19" s="69">
        <f>SUM('5MinFraRetningC'!BR185:BR196)</f>
        <v>0</v>
      </c>
      <c r="BS19" s="70">
        <f t="shared" si="17"/>
        <v>0</v>
      </c>
      <c r="BT19" s="69">
        <f>SUM('5MinFraRetningC'!BT185:BT196)</f>
        <v>0</v>
      </c>
      <c r="BU19" s="69">
        <f>SUM('5MinFraRetningC'!BU185:BU196)</f>
        <v>0</v>
      </c>
      <c r="BV19" s="69">
        <f>SUM('5MinFraRetningC'!BV185:BV196)</f>
        <v>0</v>
      </c>
      <c r="BW19" s="70">
        <f t="shared" si="18"/>
        <v>0</v>
      </c>
      <c r="BX19" s="69">
        <f>SUM('5MinFraRetningC'!BX185:BX196)</f>
        <v>0</v>
      </c>
      <c r="BY19" s="69">
        <f>SUM('5MinFraRetningC'!BY185:BY196)</f>
        <v>0</v>
      </c>
      <c r="BZ19" s="69">
        <f>SUM('5MinFraRetningC'!BZ185:BZ196)</f>
        <v>0</v>
      </c>
      <c r="CA19" s="69">
        <f>SUM('5MinFraRetningC'!CA185:CA196)</f>
        <v>0</v>
      </c>
      <c r="CB19" s="72">
        <f t="shared" si="19"/>
        <v>0</v>
      </c>
    </row>
    <row r="20" spans="1:80" ht="31.5" customHeight="1">
      <c r="A20" s="66">
        <v>0.66666666666666996</v>
      </c>
      <c r="B20" s="92">
        <v>0.70833333333333304</v>
      </c>
      <c r="C20" s="70">
        <f t="shared" si="0"/>
        <v>385</v>
      </c>
      <c r="D20" s="69">
        <f>SUM('5MinFraRetningC'!D197:D208)</f>
        <v>384</v>
      </c>
      <c r="E20" s="69">
        <f>SUM('5MinFraRetningC'!E197:E208)</f>
        <v>0</v>
      </c>
      <c r="F20" s="69">
        <f>SUM('5MinFraRetningC'!F197:F208)</f>
        <v>1</v>
      </c>
      <c r="G20" s="70">
        <f t="shared" si="1"/>
        <v>922</v>
      </c>
      <c r="H20" s="69">
        <f>SUM('5MinFraRetningC'!H197:H208)</f>
        <v>851</v>
      </c>
      <c r="I20" s="69">
        <f>SUM('5MinFraRetningC'!I197:I208)</f>
        <v>32</v>
      </c>
      <c r="J20" s="69">
        <f>SUM('5MinFraRetningC'!J197:J208)</f>
        <v>12</v>
      </c>
      <c r="K20" s="70">
        <f t="shared" si="2"/>
        <v>895</v>
      </c>
      <c r="L20" s="69">
        <f>SUM('5MinFraRetningC'!L197:L208)</f>
        <v>2</v>
      </c>
      <c r="M20" s="69">
        <f>SUM('5MinFraRetningC'!M197:M208)</f>
        <v>3</v>
      </c>
      <c r="N20" s="69">
        <f>SUM('5MinFraRetningC'!N197:N208)</f>
        <v>0</v>
      </c>
      <c r="O20" s="69">
        <f>SUM('5MinFraRetningC'!O197:O208)</f>
        <v>22</v>
      </c>
      <c r="P20" s="72">
        <f t="shared" si="3"/>
        <v>27</v>
      </c>
      <c r="Q20" s="66">
        <v>0.66666666666666996</v>
      </c>
      <c r="R20" s="92">
        <v>0.70833333333333304</v>
      </c>
      <c r="S20" s="70">
        <f t="shared" si="4"/>
        <v>14</v>
      </c>
      <c r="T20" s="69">
        <f>SUM('5MinFraRetningC'!T197:T208)</f>
        <v>14</v>
      </c>
      <c r="U20" s="69">
        <f>SUM('5MinFraRetningC'!U197:U208)</f>
        <v>0</v>
      </c>
      <c r="V20" s="69">
        <f>SUM('5MinFraRetningC'!V197:V208)</f>
        <v>0</v>
      </c>
      <c r="W20" s="70">
        <f t="shared" si="5"/>
        <v>4</v>
      </c>
      <c r="X20" s="69">
        <f>SUM('5MinFraRetningC'!X197:X208)</f>
        <v>4</v>
      </c>
      <c r="Y20" s="69">
        <f>SUM('5MinFraRetningC'!Y197:Y208)</f>
        <v>0</v>
      </c>
      <c r="Z20" s="69">
        <f>SUM('5MinFraRetningC'!Z197:Z208)</f>
        <v>0</v>
      </c>
      <c r="AA20" s="70">
        <f t="shared" si="6"/>
        <v>4</v>
      </c>
      <c r="AB20" s="69">
        <f>SUM('5MinFraRetningC'!AB197:AB208)</f>
        <v>0</v>
      </c>
      <c r="AC20" s="69">
        <f>SUM('5MinFraRetningC'!AC197:AC208)</f>
        <v>0</v>
      </c>
      <c r="AD20" s="69">
        <f>SUM('5MinFraRetningC'!AD197:AD208)</f>
        <v>0</v>
      </c>
      <c r="AE20" s="69">
        <f>SUM('5MinFraRetningC'!AE197:AE208)</f>
        <v>0</v>
      </c>
      <c r="AF20" s="72">
        <f t="shared" si="7"/>
        <v>0</v>
      </c>
      <c r="AG20" s="66">
        <v>0.66666666666666996</v>
      </c>
      <c r="AH20" s="92">
        <v>0.70833333333333304</v>
      </c>
      <c r="AI20" s="70">
        <f t="shared" si="8"/>
        <v>29</v>
      </c>
      <c r="AJ20" s="69">
        <f>SUM('5MinFraRetningC'!AJ197:AJ208)</f>
        <v>29</v>
      </c>
      <c r="AK20" s="69">
        <f>SUM('5MinFraRetningC'!AK197:AK208)</f>
        <v>0</v>
      </c>
      <c r="AL20" s="69">
        <f>SUM('5MinFraRetningC'!AL197:AL208)</f>
        <v>0</v>
      </c>
      <c r="AM20" s="70">
        <f t="shared" si="9"/>
        <v>13</v>
      </c>
      <c r="AN20" s="69">
        <f>SUM('5MinFraRetningC'!AN197:AN208)</f>
        <v>12</v>
      </c>
      <c r="AO20" s="69">
        <f>SUM('5MinFraRetningC'!AO197:AO208)</f>
        <v>0</v>
      </c>
      <c r="AP20" s="69">
        <f>SUM('5MinFraRetningC'!AP197:AP208)</f>
        <v>0</v>
      </c>
      <c r="AQ20" s="70">
        <f t="shared" si="10"/>
        <v>12</v>
      </c>
      <c r="AR20" s="69">
        <f>SUM('5MinFraRetningC'!AR197:AR208)</f>
        <v>0</v>
      </c>
      <c r="AS20" s="69">
        <f>SUM('5MinFraRetningC'!AS197:AS208)</f>
        <v>1</v>
      </c>
      <c r="AT20" s="69">
        <f>SUM('5MinFraRetningC'!AT197:AT208)</f>
        <v>0</v>
      </c>
      <c r="AU20" s="69">
        <f>SUM('5MinFraRetningC'!AU197:AU208)</f>
        <v>0</v>
      </c>
      <c r="AV20" s="72">
        <f t="shared" si="11"/>
        <v>1</v>
      </c>
      <c r="AW20" s="66">
        <v>0.66666666666666996</v>
      </c>
      <c r="AX20" s="92">
        <v>0.70833333333333304</v>
      </c>
      <c r="AY20" s="70">
        <f t="shared" si="12"/>
        <v>0</v>
      </c>
      <c r="AZ20" s="69">
        <f>SUM('5MinFraRetningC'!AZ197:AZ208)</f>
        <v>0</v>
      </c>
      <c r="BA20" s="69">
        <f>SUM('5MinFraRetningC'!BA197:BA208)</f>
        <v>0</v>
      </c>
      <c r="BB20" s="69">
        <f>SUM('5MinFraRetningC'!BB197:BB208)</f>
        <v>0</v>
      </c>
      <c r="BC20" s="70">
        <f t="shared" si="13"/>
        <v>0</v>
      </c>
      <c r="BD20" s="69">
        <f>SUM('5MinFraRetningC'!BD197:BD208)</f>
        <v>0</v>
      </c>
      <c r="BE20" s="69">
        <f>SUM('5MinFraRetningC'!BE197:BE208)</f>
        <v>0</v>
      </c>
      <c r="BF20" s="69">
        <f>SUM('5MinFraRetningC'!BF197:BF208)</f>
        <v>0</v>
      </c>
      <c r="BG20" s="70">
        <f t="shared" si="14"/>
        <v>0</v>
      </c>
      <c r="BH20" s="69">
        <f>SUM('5MinFraRetningC'!BH197:BH208)</f>
        <v>0</v>
      </c>
      <c r="BI20" s="69">
        <f>SUM('5MinFraRetningC'!BI197:BI208)</f>
        <v>0</v>
      </c>
      <c r="BJ20" s="69">
        <f>SUM('5MinFraRetningC'!BJ197:BJ208)</f>
        <v>0</v>
      </c>
      <c r="BK20" s="69">
        <f>SUM('5MinFraRetningC'!BK197:BK208)</f>
        <v>0</v>
      </c>
      <c r="BL20" s="72">
        <f t="shared" si="15"/>
        <v>0</v>
      </c>
      <c r="BM20" s="66">
        <v>0.66666666666666996</v>
      </c>
      <c r="BN20" s="92">
        <v>0.70833333333333304</v>
      </c>
      <c r="BO20" s="70">
        <f t="shared" si="16"/>
        <v>0</v>
      </c>
      <c r="BP20" s="69">
        <f>SUM('5MinFraRetningC'!BP197:BP208)</f>
        <v>0</v>
      </c>
      <c r="BQ20" s="69">
        <f>SUM('5MinFraRetningC'!BQ197:BQ208)</f>
        <v>0</v>
      </c>
      <c r="BR20" s="69">
        <f>SUM('5MinFraRetningC'!BR197:BR208)</f>
        <v>0</v>
      </c>
      <c r="BS20" s="70">
        <f t="shared" si="17"/>
        <v>1</v>
      </c>
      <c r="BT20" s="69">
        <f>SUM('5MinFraRetningC'!BT197:BT208)</f>
        <v>1</v>
      </c>
      <c r="BU20" s="69">
        <f>SUM('5MinFraRetningC'!BU197:BU208)</f>
        <v>0</v>
      </c>
      <c r="BV20" s="69">
        <f>SUM('5MinFraRetningC'!BV197:BV208)</f>
        <v>0</v>
      </c>
      <c r="BW20" s="70">
        <f t="shared" si="18"/>
        <v>1</v>
      </c>
      <c r="BX20" s="69">
        <f>SUM('5MinFraRetningC'!BX197:BX208)</f>
        <v>0</v>
      </c>
      <c r="BY20" s="69">
        <f>SUM('5MinFraRetningC'!BY197:BY208)</f>
        <v>0</v>
      </c>
      <c r="BZ20" s="69">
        <f>SUM('5MinFraRetningC'!BZ197:BZ208)</f>
        <v>0</v>
      </c>
      <c r="CA20" s="69">
        <f>SUM('5MinFraRetningC'!CA197:CA208)</f>
        <v>0</v>
      </c>
      <c r="CB20" s="72">
        <f t="shared" si="19"/>
        <v>0</v>
      </c>
    </row>
    <row r="21" spans="1:80" ht="31.5" customHeight="1">
      <c r="A21" s="66">
        <v>0.70833333333333703</v>
      </c>
      <c r="B21" s="92">
        <v>0.75</v>
      </c>
      <c r="C21" s="70">
        <f t="shared" si="0"/>
        <v>0</v>
      </c>
      <c r="D21" s="69">
        <f>SUM('5MinFraRetningC'!D209:D220)</f>
        <v>0</v>
      </c>
      <c r="E21" s="69">
        <f>SUM('5MinFraRetningC'!E209:E220)</f>
        <v>0</v>
      </c>
      <c r="F21" s="69">
        <f>SUM('5MinFraRetningC'!F209:F220)</f>
        <v>0</v>
      </c>
      <c r="G21" s="70">
        <f t="shared" si="1"/>
        <v>0</v>
      </c>
      <c r="H21" s="69">
        <f>SUM('5MinFraRetningC'!H209:H220)</f>
        <v>0</v>
      </c>
      <c r="I21" s="69">
        <f>SUM('5MinFraRetningC'!I209:I220)</f>
        <v>0</v>
      </c>
      <c r="J21" s="69">
        <f>SUM('5MinFraRetningC'!J209:J220)</f>
        <v>0</v>
      </c>
      <c r="K21" s="70">
        <f t="shared" si="2"/>
        <v>0</v>
      </c>
      <c r="L21" s="69">
        <f>SUM('5MinFraRetningC'!L209:L220)</f>
        <v>0</v>
      </c>
      <c r="M21" s="69">
        <f>SUM('5MinFraRetningC'!M209:M220)</f>
        <v>0</v>
      </c>
      <c r="N21" s="69">
        <f>SUM('5MinFraRetningC'!N209:N220)</f>
        <v>0</v>
      </c>
      <c r="O21" s="69">
        <f>SUM('5MinFraRetningC'!O209:O220)</f>
        <v>0</v>
      </c>
      <c r="P21" s="72">
        <f t="shared" si="3"/>
        <v>0</v>
      </c>
      <c r="Q21" s="66">
        <v>0.70833333333333703</v>
      </c>
      <c r="R21" s="92">
        <v>0.75</v>
      </c>
      <c r="S21" s="70">
        <f t="shared" si="4"/>
        <v>0</v>
      </c>
      <c r="T21" s="69">
        <f>SUM('5MinFraRetningC'!T209:T220)</f>
        <v>0</v>
      </c>
      <c r="U21" s="69">
        <f>SUM('5MinFraRetningC'!U209:U220)</f>
        <v>0</v>
      </c>
      <c r="V21" s="69">
        <f>SUM('5MinFraRetningC'!V209:V220)</f>
        <v>0</v>
      </c>
      <c r="W21" s="70">
        <f t="shared" si="5"/>
        <v>0</v>
      </c>
      <c r="X21" s="69">
        <f>SUM('5MinFraRetningC'!X209:X220)</f>
        <v>0</v>
      </c>
      <c r="Y21" s="69">
        <f>SUM('5MinFraRetningC'!Y209:Y220)</f>
        <v>0</v>
      </c>
      <c r="Z21" s="69">
        <f>SUM('5MinFraRetningC'!Z209:Z220)</f>
        <v>0</v>
      </c>
      <c r="AA21" s="70">
        <f t="shared" si="6"/>
        <v>0</v>
      </c>
      <c r="AB21" s="69">
        <f>SUM('5MinFraRetningC'!AB209:AB220)</f>
        <v>0</v>
      </c>
      <c r="AC21" s="69">
        <f>SUM('5MinFraRetningC'!AC209:AC220)</f>
        <v>0</v>
      </c>
      <c r="AD21" s="69">
        <f>SUM('5MinFraRetningC'!AD209:AD220)</f>
        <v>0</v>
      </c>
      <c r="AE21" s="69">
        <f>SUM('5MinFraRetningC'!AE209:AE220)</f>
        <v>0</v>
      </c>
      <c r="AF21" s="72">
        <f t="shared" si="7"/>
        <v>0</v>
      </c>
      <c r="AG21" s="66">
        <v>0.70833333333333703</v>
      </c>
      <c r="AH21" s="92">
        <v>0.75</v>
      </c>
      <c r="AI21" s="70">
        <f t="shared" si="8"/>
        <v>0</v>
      </c>
      <c r="AJ21" s="69">
        <f>SUM('5MinFraRetningC'!AJ209:AJ220)</f>
        <v>0</v>
      </c>
      <c r="AK21" s="69">
        <f>SUM('5MinFraRetningC'!AK209:AK220)</f>
        <v>0</v>
      </c>
      <c r="AL21" s="69">
        <f>SUM('5MinFraRetningC'!AL209:AL220)</f>
        <v>0</v>
      </c>
      <c r="AM21" s="70">
        <f t="shared" si="9"/>
        <v>0</v>
      </c>
      <c r="AN21" s="69">
        <f>SUM('5MinFraRetningC'!AN209:AN220)</f>
        <v>0</v>
      </c>
      <c r="AO21" s="69">
        <f>SUM('5MinFraRetningC'!AO209:AO220)</f>
        <v>0</v>
      </c>
      <c r="AP21" s="69">
        <f>SUM('5MinFraRetningC'!AP209:AP220)</f>
        <v>0</v>
      </c>
      <c r="AQ21" s="70">
        <f t="shared" si="10"/>
        <v>0</v>
      </c>
      <c r="AR21" s="69">
        <f>SUM('5MinFraRetningC'!AR209:AR220)</f>
        <v>0</v>
      </c>
      <c r="AS21" s="69">
        <f>SUM('5MinFraRetningC'!AS209:AS220)</f>
        <v>0</v>
      </c>
      <c r="AT21" s="69">
        <f>SUM('5MinFraRetningC'!AT209:AT220)</f>
        <v>0</v>
      </c>
      <c r="AU21" s="69">
        <f>SUM('5MinFraRetningC'!AU209:AU220)</f>
        <v>0</v>
      </c>
      <c r="AV21" s="72">
        <f t="shared" si="11"/>
        <v>0</v>
      </c>
      <c r="AW21" s="66">
        <v>0.70833333333333703</v>
      </c>
      <c r="AX21" s="92">
        <v>0.75</v>
      </c>
      <c r="AY21" s="70">
        <f t="shared" si="12"/>
        <v>0</v>
      </c>
      <c r="AZ21" s="69">
        <f>SUM('5MinFraRetningC'!AZ209:AZ220)</f>
        <v>0</v>
      </c>
      <c r="BA21" s="69">
        <f>SUM('5MinFraRetningC'!BA209:BA220)</f>
        <v>0</v>
      </c>
      <c r="BB21" s="69">
        <f>SUM('5MinFraRetningC'!BB209:BB220)</f>
        <v>0</v>
      </c>
      <c r="BC21" s="70">
        <f t="shared" si="13"/>
        <v>0</v>
      </c>
      <c r="BD21" s="69">
        <f>SUM('5MinFraRetningC'!BD209:BD220)</f>
        <v>0</v>
      </c>
      <c r="BE21" s="69">
        <f>SUM('5MinFraRetningC'!BE209:BE220)</f>
        <v>0</v>
      </c>
      <c r="BF21" s="69">
        <f>SUM('5MinFraRetningC'!BF209:BF220)</f>
        <v>0</v>
      </c>
      <c r="BG21" s="70">
        <f t="shared" si="14"/>
        <v>0</v>
      </c>
      <c r="BH21" s="69">
        <f>SUM('5MinFraRetningC'!BH209:BH220)</f>
        <v>0</v>
      </c>
      <c r="BI21" s="69">
        <f>SUM('5MinFraRetningC'!BI209:BI220)</f>
        <v>0</v>
      </c>
      <c r="BJ21" s="69">
        <f>SUM('5MinFraRetningC'!BJ209:BJ220)</f>
        <v>0</v>
      </c>
      <c r="BK21" s="69">
        <f>SUM('5MinFraRetningC'!BK209:BK220)</f>
        <v>0</v>
      </c>
      <c r="BL21" s="72">
        <f t="shared" si="15"/>
        <v>0</v>
      </c>
      <c r="BM21" s="66">
        <v>0.70833333333333703</v>
      </c>
      <c r="BN21" s="92">
        <v>0.75</v>
      </c>
      <c r="BO21" s="70">
        <f t="shared" si="16"/>
        <v>0</v>
      </c>
      <c r="BP21" s="69">
        <f>SUM('5MinFraRetningC'!BP209:BP220)</f>
        <v>0</v>
      </c>
      <c r="BQ21" s="69">
        <f>SUM('5MinFraRetningC'!BQ209:BQ220)</f>
        <v>0</v>
      </c>
      <c r="BR21" s="69">
        <f>SUM('5MinFraRetningC'!BR209:BR220)</f>
        <v>0</v>
      </c>
      <c r="BS21" s="70">
        <f t="shared" si="17"/>
        <v>0</v>
      </c>
      <c r="BT21" s="69">
        <f>SUM('5MinFraRetningC'!BT209:BT220)</f>
        <v>0</v>
      </c>
      <c r="BU21" s="69">
        <f>SUM('5MinFraRetningC'!BU209:BU220)</f>
        <v>0</v>
      </c>
      <c r="BV21" s="69">
        <f>SUM('5MinFraRetningC'!BV209:BV220)</f>
        <v>0</v>
      </c>
      <c r="BW21" s="70">
        <f t="shared" si="18"/>
        <v>0</v>
      </c>
      <c r="BX21" s="69">
        <f>SUM('5MinFraRetningC'!BX209:BX220)</f>
        <v>0</v>
      </c>
      <c r="BY21" s="69">
        <f>SUM('5MinFraRetningC'!BY209:BY220)</f>
        <v>0</v>
      </c>
      <c r="BZ21" s="69">
        <f>SUM('5MinFraRetningC'!BZ209:BZ220)</f>
        <v>0</v>
      </c>
      <c r="CA21" s="69">
        <f>SUM('5MinFraRetningC'!CA209:CA220)</f>
        <v>0</v>
      </c>
      <c r="CB21" s="72">
        <f t="shared" si="19"/>
        <v>0</v>
      </c>
    </row>
    <row r="22" spans="1:80" ht="31.5" customHeight="1">
      <c r="A22" s="66">
        <v>0.750000000000004</v>
      </c>
      <c r="B22" s="92">
        <v>0.79166666666666596</v>
      </c>
      <c r="C22" s="70">
        <f t="shared" si="0"/>
        <v>0</v>
      </c>
      <c r="D22" s="69">
        <f>SUM('5MinFraRetningC'!D221:D232)</f>
        <v>0</v>
      </c>
      <c r="E22" s="69">
        <f>SUM('5MinFraRetningC'!E221:E232)</f>
        <v>0</v>
      </c>
      <c r="F22" s="69">
        <f>SUM('5MinFraRetningC'!F221:F232)</f>
        <v>0</v>
      </c>
      <c r="G22" s="70">
        <f t="shared" si="1"/>
        <v>0</v>
      </c>
      <c r="H22" s="69">
        <f>SUM('5MinFraRetningC'!H221:H232)</f>
        <v>0</v>
      </c>
      <c r="I22" s="69">
        <f>SUM('5MinFraRetningC'!I221:I232)</f>
        <v>0</v>
      </c>
      <c r="J22" s="69">
        <f>SUM('5MinFraRetningC'!J221:J232)</f>
        <v>0</v>
      </c>
      <c r="K22" s="70">
        <f t="shared" si="2"/>
        <v>0</v>
      </c>
      <c r="L22" s="69">
        <f>SUM('5MinFraRetningC'!L221:L232)</f>
        <v>0</v>
      </c>
      <c r="M22" s="69">
        <f>SUM('5MinFraRetningC'!M221:M232)</f>
        <v>0</v>
      </c>
      <c r="N22" s="69">
        <f>SUM('5MinFraRetningC'!N221:N232)</f>
        <v>0</v>
      </c>
      <c r="O22" s="69">
        <f>SUM('5MinFraRetningC'!O221:O232)</f>
        <v>0</v>
      </c>
      <c r="P22" s="72">
        <f t="shared" si="3"/>
        <v>0</v>
      </c>
      <c r="Q22" s="66">
        <v>0.750000000000004</v>
      </c>
      <c r="R22" s="92">
        <v>0.79166666666666596</v>
      </c>
      <c r="S22" s="70">
        <f t="shared" si="4"/>
        <v>0</v>
      </c>
      <c r="T22" s="69">
        <f>SUM('5MinFraRetningC'!T221:T232)</f>
        <v>0</v>
      </c>
      <c r="U22" s="69">
        <f>SUM('5MinFraRetningC'!U221:U232)</f>
        <v>0</v>
      </c>
      <c r="V22" s="69">
        <f>SUM('5MinFraRetningC'!V221:V232)</f>
        <v>0</v>
      </c>
      <c r="W22" s="70">
        <f t="shared" si="5"/>
        <v>0</v>
      </c>
      <c r="X22" s="69">
        <f>SUM('5MinFraRetningC'!X221:X232)</f>
        <v>0</v>
      </c>
      <c r="Y22" s="69">
        <f>SUM('5MinFraRetningC'!Y221:Y232)</f>
        <v>0</v>
      </c>
      <c r="Z22" s="69">
        <f>SUM('5MinFraRetningC'!Z221:Z232)</f>
        <v>0</v>
      </c>
      <c r="AA22" s="70">
        <f t="shared" si="6"/>
        <v>0</v>
      </c>
      <c r="AB22" s="69">
        <f>SUM('5MinFraRetningC'!AB221:AB232)</f>
        <v>0</v>
      </c>
      <c r="AC22" s="69">
        <f>SUM('5MinFraRetningC'!AC221:AC232)</f>
        <v>0</v>
      </c>
      <c r="AD22" s="69">
        <f>SUM('5MinFraRetningC'!AD221:AD232)</f>
        <v>0</v>
      </c>
      <c r="AE22" s="69">
        <f>SUM('5MinFraRetningC'!AE221:AE232)</f>
        <v>0</v>
      </c>
      <c r="AF22" s="72">
        <f t="shared" si="7"/>
        <v>0</v>
      </c>
      <c r="AG22" s="66">
        <v>0.750000000000004</v>
      </c>
      <c r="AH22" s="92">
        <v>0.79166666666666596</v>
      </c>
      <c r="AI22" s="70">
        <f t="shared" si="8"/>
        <v>0</v>
      </c>
      <c r="AJ22" s="69">
        <f>SUM('5MinFraRetningC'!AJ221:AJ232)</f>
        <v>0</v>
      </c>
      <c r="AK22" s="69">
        <f>SUM('5MinFraRetningC'!AK221:AK232)</f>
        <v>0</v>
      </c>
      <c r="AL22" s="69">
        <f>SUM('5MinFraRetningC'!AL221:AL232)</f>
        <v>0</v>
      </c>
      <c r="AM22" s="70">
        <f t="shared" si="9"/>
        <v>0</v>
      </c>
      <c r="AN22" s="69">
        <f>SUM('5MinFraRetningC'!AN221:AN232)</f>
        <v>0</v>
      </c>
      <c r="AO22" s="69">
        <f>SUM('5MinFraRetningC'!AO221:AO232)</f>
        <v>0</v>
      </c>
      <c r="AP22" s="69">
        <f>SUM('5MinFraRetningC'!AP221:AP232)</f>
        <v>0</v>
      </c>
      <c r="AQ22" s="70">
        <f t="shared" si="10"/>
        <v>0</v>
      </c>
      <c r="AR22" s="69">
        <f>SUM('5MinFraRetningC'!AR221:AR232)</f>
        <v>0</v>
      </c>
      <c r="AS22" s="69">
        <f>SUM('5MinFraRetningC'!AS221:AS232)</f>
        <v>0</v>
      </c>
      <c r="AT22" s="69">
        <f>SUM('5MinFraRetningC'!AT221:AT232)</f>
        <v>0</v>
      </c>
      <c r="AU22" s="69">
        <f>SUM('5MinFraRetningC'!AU221:AU232)</f>
        <v>0</v>
      </c>
      <c r="AV22" s="72">
        <f t="shared" si="11"/>
        <v>0</v>
      </c>
      <c r="AW22" s="66">
        <v>0.750000000000004</v>
      </c>
      <c r="AX22" s="92">
        <v>0.79166666666666596</v>
      </c>
      <c r="AY22" s="70">
        <f t="shared" si="12"/>
        <v>0</v>
      </c>
      <c r="AZ22" s="69">
        <f>SUM('5MinFraRetningC'!AZ221:AZ232)</f>
        <v>0</v>
      </c>
      <c r="BA22" s="69">
        <f>SUM('5MinFraRetningC'!BA221:BA232)</f>
        <v>0</v>
      </c>
      <c r="BB22" s="69">
        <f>SUM('5MinFraRetningC'!BB221:BB232)</f>
        <v>0</v>
      </c>
      <c r="BC22" s="70">
        <f t="shared" si="13"/>
        <v>0</v>
      </c>
      <c r="BD22" s="69">
        <f>SUM('5MinFraRetningC'!BD221:BD232)</f>
        <v>0</v>
      </c>
      <c r="BE22" s="69">
        <f>SUM('5MinFraRetningC'!BE221:BE232)</f>
        <v>0</v>
      </c>
      <c r="BF22" s="69">
        <f>SUM('5MinFraRetningC'!BF221:BF232)</f>
        <v>0</v>
      </c>
      <c r="BG22" s="70">
        <f t="shared" si="14"/>
        <v>0</v>
      </c>
      <c r="BH22" s="69">
        <f>SUM('5MinFraRetningC'!BH221:BH232)</f>
        <v>0</v>
      </c>
      <c r="BI22" s="69">
        <f>SUM('5MinFraRetningC'!BI221:BI232)</f>
        <v>0</v>
      </c>
      <c r="BJ22" s="69">
        <f>SUM('5MinFraRetningC'!BJ221:BJ232)</f>
        <v>0</v>
      </c>
      <c r="BK22" s="69">
        <f>SUM('5MinFraRetningC'!BK221:BK232)</f>
        <v>0</v>
      </c>
      <c r="BL22" s="72">
        <f t="shared" si="15"/>
        <v>0</v>
      </c>
      <c r="BM22" s="66">
        <v>0.750000000000004</v>
      </c>
      <c r="BN22" s="92">
        <v>0.79166666666666596</v>
      </c>
      <c r="BO22" s="70">
        <f t="shared" si="16"/>
        <v>0</v>
      </c>
      <c r="BP22" s="69">
        <f>SUM('5MinFraRetningC'!BP221:BP232)</f>
        <v>0</v>
      </c>
      <c r="BQ22" s="69">
        <f>SUM('5MinFraRetningC'!BQ221:BQ232)</f>
        <v>0</v>
      </c>
      <c r="BR22" s="69">
        <f>SUM('5MinFraRetningC'!BR221:BR232)</f>
        <v>0</v>
      </c>
      <c r="BS22" s="70">
        <f t="shared" si="17"/>
        <v>0</v>
      </c>
      <c r="BT22" s="69">
        <f>SUM('5MinFraRetningC'!BT221:BT232)</f>
        <v>0</v>
      </c>
      <c r="BU22" s="69">
        <f>SUM('5MinFraRetningC'!BU221:BU232)</f>
        <v>0</v>
      </c>
      <c r="BV22" s="69">
        <f>SUM('5MinFraRetningC'!BV221:BV232)</f>
        <v>0</v>
      </c>
      <c r="BW22" s="70">
        <f t="shared" si="18"/>
        <v>0</v>
      </c>
      <c r="BX22" s="69">
        <f>SUM('5MinFraRetningC'!BX221:BX232)</f>
        <v>0</v>
      </c>
      <c r="BY22" s="69">
        <f>SUM('5MinFraRetningC'!BY221:BY232)</f>
        <v>0</v>
      </c>
      <c r="BZ22" s="69">
        <f>SUM('5MinFraRetningC'!BZ221:BZ232)</f>
        <v>0</v>
      </c>
      <c r="CA22" s="69">
        <f>SUM('5MinFraRetningC'!CA221:CA232)</f>
        <v>0</v>
      </c>
      <c r="CB22" s="72">
        <f t="shared" si="19"/>
        <v>0</v>
      </c>
    </row>
    <row r="23" spans="1:80" ht="31.5" customHeight="1">
      <c r="A23" s="66">
        <v>0.79166666666667096</v>
      </c>
      <c r="B23" s="92">
        <v>0.83333333333333304</v>
      </c>
      <c r="C23" s="70">
        <f t="shared" si="0"/>
        <v>0</v>
      </c>
      <c r="D23" s="69">
        <f>SUM('5MinFraRetningC'!D233:D244)</f>
        <v>0</v>
      </c>
      <c r="E23" s="69">
        <f>SUM('5MinFraRetningC'!E233:E244)</f>
        <v>0</v>
      </c>
      <c r="F23" s="69">
        <f>SUM('5MinFraRetningC'!F233:F244)</f>
        <v>0</v>
      </c>
      <c r="G23" s="70">
        <f t="shared" si="1"/>
        <v>0</v>
      </c>
      <c r="H23" s="69">
        <f>SUM('5MinFraRetningC'!H233:H244)</f>
        <v>0</v>
      </c>
      <c r="I23" s="69">
        <f>SUM('5MinFraRetningC'!I233:I244)</f>
        <v>0</v>
      </c>
      <c r="J23" s="69">
        <f>SUM('5MinFraRetningC'!J233:J244)</f>
        <v>0</v>
      </c>
      <c r="K23" s="70">
        <f t="shared" si="2"/>
        <v>0</v>
      </c>
      <c r="L23" s="69">
        <f>SUM('5MinFraRetningC'!L233:L244)</f>
        <v>0</v>
      </c>
      <c r="M23" s="69">
        <f>SUM('5MinFraRetningC'!M233:M244)</f>
        <v>0</v>
      </c>
      <c r="N23" s="69">
        <f>SUM('5MinFraRetningC'!N233:N244)</f>
        <v>0</v>
      </c>
      <c r="O23" s="69">
        <f>SUM('5MinFraRetningC'!O233:O244)</f>
        <v>0</v>
      </c>
      <c r="P23" s="72">
        <f t="shared" si="3"/>
        <v>0</v>
      </c>
      <c r="Q23" s="66">
        <v>0.79166666666667096</v>
      </c>
      <c r="R23" s="92">
        <v>0.83333333333333304</v>
      </c>
      <c r="S23" s="70">
        <f t="shared" si="4"/>
        <v>0</v>
      </c>
      <c r="T23" s="69">
        <f>SUM('5MinFraRetningC'!T233:T244)</f>
        <v>0</v>
      </c>
      <c r="U23" s="69">
        <f>SUM('5MinFraRetningC'!U233:U244)</f>
        <v>0</v>
      </c>
      <c r="V23" s="69">
        <f>SUM('5MinFraRetningC'!V233:V244)</f>
        <v>0</v>
      </c>
      <c r="W23" s="70">
        <f t="shared" si="5"/>
        <v>0</v>
      </c>
      <c r="X23" s="69">
        <f>SUM('5MinFraRetningC'!X233:X244)</f>
        <v>0</v>
      </c>
      <c r="Y23" s="69">
        <f>SUM('5MinFraRetningC'!Y233:Y244)</f>
        <v>0</v>
      </c>
      <c r="Z23" s="69">
        <f>SUM('5MinFraRetningC'!Z233:Z244)</f>
        <v>0</v>
      </c>
      <c r="AA23" s="70">
        <f t="shared" si="6"/>
        <v>0</v>
      </c>
      <c r="AB23" s="69">
        <f>SUM('5MinFraRetningC'!AB233:AB244)</f>
        <v>0</v>
      </c>
      <c r="AC23" s="69">
        <f>SUM('5MinFraRetningC'!AC233:AC244)</f>
        <v>0</v>
      </c>
      <c r="AD23" s="69">
        <f>SUM('5MinFraRetningC'!AD233:AD244)</f>
        <v>0</v>
      </c>
      <c r="AE23" s="69">
        <f>SUM('5MinFraRetningC'!AE233:AE244)</f>
        <v>0</v>
      </c>
      <c r="AF23" s="72">
        <f t="shared" si="7"/>
        <v>0</v>
      </c>
      <c r="AG23" s="66">
        <v>0.79166666666667096</v>
      </c>
      <c r="AH23" s="92">
        <v>0.83333333333333304</v>
      </c>
      <c r="AI23" s="70">
        <f t="shared" si="8"/>
        <v>0</v>
      </c>
      <c r="AJ23" s="69">
        <f>SUM('5MinFraRetningC'!AJ233:AJ244)</f>
        <v>0</v>
      </c>
      <c r="AK23" s="69">
        <f>SUM('5MinFraRetningC'!AK233:AK244)</f>
        <v>0</v>
      </c>
      <c r="AL23" s="69">
        <f>SUM('5MinFraRetningC'!AL233:AL244)</f>
        <v>0</v>
      </c>
      <c r="AM23" s="70">
        <f t="shared" si="9"/>
        <v>0</v>
      </c>
      <c r="AN23" s="69">
        <f>SUM('5MinFraRetningC'!AN233:AN244)</f>
        <v>0</v>
      </c>
      <c r="AO23" s="69">
        <f>SUM('5MinFraRetningC'!AO233:AO244)</f>
        <v>0</v>
      </c>
      <c r="AP23" s="69">
        <f>SUM('5MinFraRetningC'!AP233:AP244)</f>
        <v>0</v>
      </c>
      <c r="AQ23" s="70">
        <f t="shared" si="10"/>
        <v>0</v>
      </c>
      <c r="AR23" s="69">
        <f>SUM('5MinFraRetningC'!AR233:AR244)</f>
        <v>0</v>
      </c>
      <c r="AS23" s="69">
        <f>SUM('5MinFraRetningC'!AS233:AS244)</f>
        <v>0</v>
      </c>
      <c r="AT23" s="69">
        <f>SUM('5MinFraRetningC'!AT233:AT244)</f>
        <v>0</v>
      </c>
      <c r="AU23" s="69">
        <f>SUM('5MinFraRetningC'!AU233:AU244)</f>
        <v>0</v>
      </c>
      <c r="AV23" s="72">
        <f t="shared" si="11"/>
        <v>0</v>
      </c>
      <c r="AW23" s="66">
        <v>0.79166666666667096</v>
      </c>
      <c r="AX23" s="92">
        <v>0.83333333333333304</v>
      </c>
      <c r="AY23" s="70">
        <f t="shared" si="12"/>
        <v>0</v>
      </c>
      <c r="AZ23" s="69">
        <f>SUM('5MinFraRetningC'!AZ233:AZ244)</f>
        <v>0</v>
      </c>
      <c r="BA23" s="69">
        <f>SUM('5MinFraRetningC'!BA233:BA244)</f>
        <v>0</v>
      </c>
      <c r="BB23" s="69">
        <f>SUM('5MinFraRetningC'!BB233:BB244)</f>
        <v>0</v>
      </c>
      <c r="BC23" s="70">
        <f t="shared" si="13"/>
        <v>0</v>
      </c>
      <c r="BD23" s="69">
        <f>SUM('5MinFraRetningC'!BD233:BD244)</f>
        <v>0</v>
      </c>
      <c r="BE23" s="69">
        <f>SUM('5MinFraRetningC'!BE233:BE244)</f>
        <v>0</v>
      </c>
      <c r="BF23" s="69">
        <f>SUM('5MinFraRetningC'!BF233:BF244)</f>
        <v>0</v>
      </c>
      <c r="BG23" s="70">
        <f t="shared" si="14"/>
        <v>0</v>
      </c>
      <c r="BH23" s="69">
        <f>SUM('5MinFraRetningC'!BH233:BH244)</f>
        <v>0</v>
      </c>
      <c r="BI23" s="69">
        <f>SUM('5MinFraRetningC'!BI233:BI244)</f>
        <v>0</v>
      </c>
      <c r="BJ23" s="69">
        <f>SUM('5MinFraRetningC'!BJ233:BJ244)</f>
        <v>0</v>
      </c>
      <c r="BK23" s="69">
        <f>SUM('5MinFraRetningC'!BK233:BK244)</f>
        <v>0</v>
      </c>
      <c r="BL23" s="72">
        <f t="shared" si="15"/>
        <v>0</v>
      </c>
      <c r="BM23" s="66">
        <v>0.79166666666667096</v>
      </c>
      <c r="BN23" s="92">
        <v>0.83333333333333304</v>
      </c>
      <c r="BO23" s="70">
        <f t="shared" si="16"/>
        <v>0</v>
      </c>
      <c r="BP23" s="69">
        <f>SUM('5MinFraRetningC'!BP233:BP244)</f>
        <v>0</v>
      </c>
      <c r="BQ23" s="69">
        <f>SUM('5MinFraRetningC'!BQ233:BQ244)</f>
        <v>0</v>
      </c>
      <c r="BR23" s="69">
        <f>SUM('5MinFraRetningC'!BR233:BR244)</f>
        <v>0</v>
      </c>
      <c r="BS23" s="70">
        <f t="shared" si="17"/>
        <v>0</v>
      </c>
      <c r="BT23" s="69">
        <f>SUM('5MinFraRetningC'!BT233:BT244)</f>
        <v>0</v>
      </c>
      <c r="BU23" s="69">
        <f>SUM('5MinFraRetningC'!BU233:BU244)</f>
        <v>0</v>
      </c>
      <c r="BV23" s="69">
        <f>SUM('5MinFraRetningC'!BV233:BV244)</f>
        <v>0</v>
      </c>
      <c r="BW23" s="70">
        <f t="shared" si="18"/>
        <v>0</v>
      </c>
      <c r="BX23" s="69">
        <f>SUM('5MinFraRetningC'!BX233:BX244)</f>
        <v>0</v>
      </c>
      <c r="BY23" s="69">
        <f>SUM('5MinFraRetningC'!BY233:BY244)</f>
        <v>0</v>
      </c>
      <c r="BZ23" s="69">
        <f>SUM('5MinFraRetningC'!BZ233:BZ244)</f>
        <v>0</v>
      </c>
      <c r="CA23" s="69">
        <f>SUM('5MinFraRetningC'!CA233:CA244)</f>
        <v>0</v>
      </c>
      <c r="CB23" s="72">
        <f t="shared" si="19"/>
        <v>0</v>
      </c>
    </row>
    <row r="24" spans="1:80" ht="31.5" customHeight="1">
      <c r="A24" s="66">
        <v>0.83333333333333803</v>
      </c>
      <c r="B24" s="92">
        <v>0.874999999999999</v>
      </c>
      <c r="C24" s="70">
        <f t="shared" si="0"/>
        <v>0</v>
      </c>
      <c r="D24" s="69">
        <f>SUM('5MinFraRetningC'!D245:D256)</f>
        <v>0</v>
      </c>
      <c r="E24" s="69">
        <f>SUM('5MinFraRetningC'!E245:E256)</f>
        <v>0</v>
      </c>
      <c r="F24" s="69">
        <f>SUM('5MinFraRetningC'!F245:F256)</f>
        <v>0</v>
      </c>
      <c r="G24" s="70">
        <f t="shared" si="1"/>
        <v>0</v>
      </c>
      <c r="H24" s="69">
        <f>SUM('5MinFraRetningC'!H245:H256)</f>
        <v>0</v>
      </c>
      <c r="I24" s="69">
        <f>SUM('5MinFraRetningC'!I245:I256)</f>
        <v>0</v>
      </c>
      <c r="J24" s="69">
        <f>SUM('5MinFraRetningC'!J245:J256)</f>
        <v>0</v>
      </c>
      <c r="K24" s="70">
        <f t="shared" si="2"/>
        <v>0</v>
      </c>
      <c r="L24" s="69">
        <f>SUM('5MinFraRetningC'!L245:L256)</f>
        <v>0</v>
      </c>
      <c r="M24" s="69">
        <f>SUM('5MinFraRetningC'!M245:M256)</f>
        <v>0</v>
      </c>
      <c r="N24" s="69">
        <f>SUM('5MinFraRetningC'!N245:N256)</f>
        <v>0</v>
      </c>
      <c r="O24" s="69">
        <f>SUM('5MinFraRetningC'!O245:O256)</f>
        <v>0</v>
      </c>
      <c r="P24" s="72">
        <f t="shared" si="3"/>
        <v>0</v>
      </c>
      <c r="Q24" s="66">
        <v>0.83333333333333803</v>
      </c>
      <c r="R24" s="92">
        <v>0.874999999999999</v>
      </c>
      <c r="S24" s="70">
        <f t="shared" si="4"/>
        <v>0</v>
      </c>
      <c r="T24" s="69">
        <f>SUM('5MinFraRetningC'!T245:T256)</f>
        <v>0</v>
      </c>
      <c r="U24" s="69">
        <f>SUM('5MinFraRetningC'!U245:U256)</f>
        <v>0</v>
      </c>
      <c r="V24" s="69">
        <f>SUM('5MinFraRetningC'!V245:V256)</f>
        <v>0</v>
      </c>
      <c r="W24" s="70">
        <f t="shared" si="5"/>
        <v>0</v>
      </c>
      <c r="X24" s="69">
        <f>SUM('5MinFraRetningC'!X245:X256)</f>
        <v>0</v>
      </c>
      <c r="Y24" s="69">
        <f>SUM('5MinFraRetningC'!Y245:Y256)</f>
        <v>0</v>
      </c>
      <c r="Z24" s="69">
        <f>SUM('5MinFraRetningC'!Z245:Z256)</f>
        <v>0</v>
      </c>
      <c r="AA24" s="70">
        <f t="shared" si="6"/>
        <v>0</v>
      </c>
      <c r="AB24" s="69">
        <f>SUM('5MinFraRetningC'!AB245:AB256)</f>
        <v>0</v>
      </c>
      <c r="AC24" s="69">
        <f>SUM('5MinFraRetningC'!AC245:AC256)</f>
        <v>0</v>
      </c>
      <c r="AD24" s="69">
        <f>SUM('5MinFraRetningC'!AD245:AD256)</f>
        <v>0</v>
      </c>
      <c r="AE24" s="69">
        <f>SUM('5MinFraRetningC'!AE245:AE256)</f>
        <v>0</v>
      </c>
      <c r="AF24" s="72">
        <f t="shared" si="7"/>
        <v>0</v>
      </c>
      <c r="AG24" s="66">
        <v>0.83333333333333803</v>
      </c>
      <c r="AH24" s="92">
        <v>0.874999999999999</v>
      </c>
      <c r="AI24" s="70">
        <f t="shared" si="8"/>
        <v>0</v>
      </c>
      <c r="AJ24" s="69">
        <f>SUM('5MinFraRetningC'!AJ245:AJ256)</f>
        <v>0</v>
      </c>
      <c r="AK24" s="69">
        <f>SUM('5MinFraRetningC'!AK245:AK256)</f>
        <v>0</v>
      </c>
      <c r="AL24" s="69">
        <f>SUM('5MinFraRetningC'!AL245:AL256)</f>
        <v>0</v>
      </c>
      <c r="AM24" s="70">
        <f t="shared" si="9"/>
        <v>0</v>
      </c>
      <c r="AN24" s="69">
        <f>SUM('5MinFraRetningC'!AN245:AN256)</f>
        <v>0</v>
      </c>
      <c r="AO24" s="69">
        <f>SUM('5MinFraRetningC'!AO245:AO256)</f>
        <v>0</v>
      </c>
      <c r="AP24" s="69">
        <f>SUM('5MinFraRetningC'!AP245:AP256)</f>
        <v>0</v>
      </c>
      <c r="AQ24" s="70">
        <f t="shared" si="10"/>
        <v>0</v>
      </c>
      <c r="AR24" s="69">
        <f>SUM('5MinFraRetningC'!AR245:AR256)</f>
        <v>0</v>
      </c>
      <c r="AS24" s="69">
        <f>SUM('5MinFraRetningC'!AS245:AS256)</f>
        <v>0</v>
      </c>
      <c r="AT24" s="69">
        <f>SUM('5MinFraRetningC'!AT245:AT256)</f>
        <v>0</v>
      </c>
      <c r="AU24" s="69">
        <f>SUM('5MinFraRetningC'!AU245:AU256)</f>
        <v>0</v>
      </c>
      <c r="AV24" s="72">
        <f t="shared" si="11"/>
        <v>0</v>
      </c>
      <c r="AW24" s="66">
        <v>0.83333333333333803</v>
      </c>
      <c r="AX24" s="92">
        <v>0.874999999999999</v>
      </c>
      <c r="AY24" s="70">
        <f t="shared" si="12"/>
        <v>0</v>
      </c>
      <c r="AZ24" s="69">
        <f>SUM('5MinFraRetningC'!AZ245:AZ256)</f>
        <v>0</v>
      </c>
      <c r="BA24" s="69">
        <f>SUM('5MinFraRetningC'!BA245:BA256)</f>
        <v>0</v>
      </c>
      <c r="BB24" s="69">
        <f>SUM('5MinFraRetningC'!BB245:BB256)</f>
        <v>0</v>
      </c>
      <c r="BC24" s="70">
        <f t="shared" si="13"/>
        <v>0</v>
      </c>
      <c r="BD24" s="69">
        <f>SUM('5MinFraRetningC'!BD245:BD256)</f>
        <v>0</v>
      </c>
      <c r="BE24" s="69">
        <f>SUM('5MinFraRetningC'!BE245:BE256)</f>
        <v>0</v>
      </c>
      <c r="BF24" s="69">
        <f>SUM('5MinFraRetningC'!BF245:BF256)</f>
        <v>0</v>
      </c>
      <c r="BG24" s="70">
        <f t="shared" si="14"/>
        <v>0</v>
      </c>
      <c r="BH24" s="69">
        <f>SUM('5MinFraRetningC'!BH245:BH256)</f>
        <v>0</v>
      </c>
      <c r="BI24" s="69">
        <f>SUM('5MinFraRetningC'!BI245:BI256)</f>
        <v>0</v>
      </c>
      <c r="BJ24" s="69">
        <f>SUM('5MinFraRetningC'!BJ245:BJ256)</f>
        <v>0</v>
      </c>
      <c r="BK24" s="69">
        <f>SUM('5MinFraRetningC'!BK245:BK256)</f>
        <v>0</v>
      </c>
      <c r="BL24" s="72">
        <f t="shared" si="15"/>
        <v>0</v>
      </c>
      <c r="BM24" s="66">
        <v>0.83333333333333803</v>
      </c>
      <c r="BN24" s="92">
        <v>0.874999999999999</v>
      </c>
      <c r="BO24" s="70">
        <f t="shared" si="16"/>
        <v>0</v>
      </c>
      <c r="BP24" s="69">
        <f>SUM('5MinFraRetningC'!BP245:BP256)</f>
        <v>0</v>
      </c>
      <c r="BQ24" s="69">
        <f>SUM('5MinFraRetningC'!BQ245:BQ256)</f>
        <v>0</v>
      </c>
      <c r="BR24" s="69">
        <f>SUM('5MinFraRetningC'!BR245:BR256)</f>
        <v>0</v>
      </c>
      <c r="BS24" s="70">
        <f t="shared" si="17"/>
        <v>0</v>
      </c>
      <c r="BT24" s="69">
        <f>SUM('5MinFraRetningC'!BT245:BT256)</f>
        <v>0</v>
      </c>
      <c r="BU24" s="69">
        <f>SUM('5MinFraRetningC'!BU245:BU256)</f>
        <v>0</v>
      </c>
      <c r="BV24" s="69">
        <f>SUM('5MinFraRetningC'!BV245:BV256)</f>
        <v>0</v>
      </c>
      <c r="BW24" s="70">
        <f t="shared" si="18"/>
        <v>0</v>
      </c>
      <c r="BX24" s="69">
        <f>SUM('5MinFraRetningC'!BX245:BX256)</f>
        <v>0</v>
      </c>
      <c r="BY24" s="69">
        <f>SUM('5MinFraRetningC'!BY245:BY256)</f>
        <v>0</v>
      </c>
      <c r="BZ24" s="69">
        <f>SUM('5MinFraRetningC'!BZ245:BZ256)</f>
        <v>0</v>
      </c>
      <c r="CA24" s="69">
        <f>SUM('5MinFraRetningC'!CA245:CA256)</f>
        <v>0</v>
      </c>
      <c r="CB24" s="72">
        <f t="shared" si="19"/>
        <v>0</v>
      </c>
    </row>
    <row r="25" spans="1:80" ht="31.5" customHeight="1">
      <c r="A25" s="66">
        <v>0.875000000000005</v>
      </c>
      <c r="B25" s="92">
        <v>0.91666666666666596</v>
      </c>
      <c r="C25" s="70">
        <f t="shared" si="0"/>
        <v>0</v>
      </c>
      <c r="D25" s="69">
        <f>SUM('5MinFraRetningC'!D257:D268)</f>
        <v>0</v>
      </c>
      <c r="E25" s="69">
        <f>SUM('5MinFraRetningC'!E257:E268)</f>
        <v>0</v>
      </c>
      <c r="F25" s="69">
        <f>SUM('5MinFraRetningC'!F257:F268)</f>
        <v>0</v>
      </c>
      <c r="G25" s="70">
        <f t="shared" si="1"/>
        <v>0</v>
      </c>
      <c r="H25" s="69">
        <f>SUM('5MinFraRetningC'!H257:H268)</f>
        <v>0</v>
      </c>
      <c r="I25" s="69">
        <f>SUM('5MinFraRetningC'!I257:I268)</f>
        <v>0</v>
      </c>
      <c r="J25" s="69">
        <f>SUM('5MinFraRetningC'!J257:J268)</f>
        <v>0</v>
      </c>
      <c r="K25" s="70">
        <f t="shared" si="2"/>
        <v>0</v>
      </c>
      <c r="L25" s="69">
        <f>SUM('5MinFraRetningC'!L257:L268)</f>
        <v>0</v>
      </c>
      <c r="M25" s="69">
        <f>SUM('5MinFraRetningC'!M257:M268)</f>
        <v>0</v>
      </c>
      <c r="N25" s="69">
        <f>SUM('5MinFraRetningC'!N257:N268)</f>
        <v>0</v>
      </c>
      <c r="O25" s="69">
        <f>SUM('5MinFraRetningC'!O257:O268)</f>
        <v>0</v>
      </c>
      <c r="P25" s="72">
        <f t="shared" si="3"/>
        <v>0</v>
      </c>
      <c r="Q25" s="66">
        <v>0.875000000000005</v>
      </c>
      <c r="R25" s="92">
        <v>0.91666666666666596</v>
      </c>
      <c r="S25" s="70">
        <f t="shared" si="4"/>
        <v>0</v>
      </c>
      <c r="T25" s="69">
        <f>SUM('5MinFraRetningC'!T257:T268)</f>
        <v>0</v>
      </c>
      <c r="U25" s="69">
        <f>SUM('5MinFraRetningC'!U257:U268)</f>
        <v>0</v>
      </c>
      <c r="V25" s="69">
        <f>SUM('5MinFraRetningC'!V257:V268)</f>
        <v>0</v>
      </c>
      <c r="W25" s="70">
        <f t="shared" si="5"/>
        <v>0</v>
      </c>
      <c r="X25" s="69">
        <f>SUM('5MinFraRetningC'!X257:X268)</f>
        <v>0</v>
      </c>
      <c r="Y25" s="69">
        <f>SUM('5MinFraRetningC'!Y257:Y268)</f>
        <v>0</v>
      </c>
      <c r="Z25" s="69">
        <f>SUM('5MinFraRetningC'!Z257:Z268)</f>
        <v>0</v>
      </c>
      <c r="AA25" s="70">
        <f t="shared" si="6"/>
        <v>0</v>
      </c>
      <c r="AB25" s="69">
        <f>SUM('5MinFraRetningC'!AB257:AB268)</f>
        <v>0</v>
      </c>
      <c r="AC25" s="69">
        <f>SUM('5MinFraRetningC'!AC257:AC268)</f>
        <v>0</v>
      </c>
      <c r="AD25" s="69">
        <f>SUM('5MinFraRetningC'!AD257:AD268)</f>
        <v>0</v>
      </c>
      <c r="AE25" s="69">
        <f>SUM('5MinFraRetningC'!AE257:AE268)</f>
        <v>0</v>
      </c>
      <c r="AF25" s="72">
        <f t="shared" si="7"/>
        <v>0</v>
      </c>
      <c r="AG25" s="66">
        <v>0.875000000000005</v>
      </c>
      <c r="AH25" s="92">
        <v>0.91666666666666596</v>
      </c>
      <c r="AI25" s="70">
        <f t="shared" si="8"/>
        <v>0</v>
      </c>
      <c r="AJ25" s="69">
        <f>SUM('5MinFraRetningC'!AJ257:AJ268)</f>
        <v>0</v>
      </c>
      <c r="AK25" s="69">
        <f>SUM('5MinFraRetningC'!AK257:AK268)</f>
        <v>0</v>
      </c>
      <c r="AL25" s="69">
        <f>SUM('5MinFraRetningC'!AL257:AL268)</f>
        <v>0</v>
      </c>
      <c r="AM25" s="70">
        <f t="shared" si="9"/>
        <v>0</v>
      </c>
      <c r="AN25" s="69">
        <f>SUM('5MinFraRetningC'!AN257:AN268)</f>
        <v>0</v>
      </c>
      <c r="AO25" s="69">
        <f>SUM('5MinFraRetningC'!AO257:AO268)</f>
        <v>0</v>
      </c>
      <c r="AP25" s="69">
        <f>SUM('5MinFraRetningC'!AP257:AP268)</f>
        <v>0</v>
      </c>
      <c r="AQ25" s="70">
        <f t="shared" si="10"/>
        <v>0</v>
      </c>
      <c r="AR25" s="69">
        <f>SUM('5MinFraRetningC'!AR257:AR268)</f>
        <v>0</v>
      </c>
      <c r="AS25" s="69">
        <f>SUM('5MinFraRetningC'!AS257:AS268)</f>
        <v>0</v>
      </c>
      <c r="AT25" s="69">
        <f>SUM('5MinFraRetningC'!AT257:AT268)</f>
        <v>0</v>
      </c>
      <c r="AU25" s="69">
        <f>SUM('5MinFraRetningC'!AU257:AU268)</f>
        <v>0</v>
      </c>
      <c r="AV25" s="72">
        <f t="shared" si="11"/>
        <v>0</v>
      </c>
      <c r="AW25" s="66">
        <v>0.875000000000005</v>
      </c>
      <c r="AX25" s="92">
        <v>0.91666666666666596</v>
      </c>
      <c r="AY25" s="70">
        <f t="shared" si="12"/>
        <v>0</v>
      </c>
      <c r="AZ25" s="69">
        <f>SUM('5MinFraRetningC'!AZ257:AZ268)</f>
        <v>0</v>
      </c>
      <c r="BA25" s="69">
        <f>SUM('5MinFraRetningC'!BA257:BA268)</f>
        <v>0</v>
      </c>
      <c r="BB25" s="69">
        <f>SUM('5MinFraRetningC'!BB257:BB268)</f>
        <v>0</v>
      </c>
      <c r="BC25" s="70">
        <f t="shared" si="13"/>
        <v>0</v>
      </c>
      <c r="BD25" s="69">
        <f>SUM('5MinFraRetningC'!BD257:BD268)</f>
        <v>0</v>
      </c>
      <c r="BE25" s="69">
        <f>SUM('5MinFraRetningC'!BE257:BE268)</f>
        <v>0</v>
      </c>
      <c r="BF25" s="69">
        <f>SUM('5MinFraRetningC'!BF257:BF268)</f>
        <v>0</v>
      </c>
      <c r="BG25" s="70">
        <f t="shared" si="14"/>
        <v>0</v>
      </c>
      <c r="BH25" s="69">
        <f>SUM('5MinFraRetningC'!BH257:BH268)</f>
        <v>0</v>
      </c>
      <c r="BI25" s="69">
        <f>SUM('5MinFraRetningC'!BI257:BI268)</f>
        <v>0</v>
      </c>
      <c r="BJ25" s="69">
        <f>SUM('5MinFraRetningC'!BJ257:BJ268)</f>
        <v>0</v>
      </c>
      <c r="BK25" s="69">
        <f>SUM('5MinFraRetningC'!BK257:BK268)</f>
        <v>0</v>
      </c>
      <c r="BL25" s="72">
        <f t="shared" si="15"/>
        <v>0</v>
      </c>
      <c r="BM25" s="66">
        <v>0.875000000000005</v>
      </c>
      <c r="BN25" s="92">
        <v>0.91666666666666596</v>
      </c>
      <c r="BO25" s="70">
        <f t="shared" si="16"/>
        <v>0</v>
      </c>
      <c r="BP25" s="69">
        <f>SUM('5MinFraRetningC'!BP257:BP268)</f>
        <v>0</v>
      </c>
      <c r="BQ25" s="69">
        <f>SUM('5MinFraRetningC'!BQ257:BQ268)</f>
        <v>0</v>
      </c>
      <c r="BR25" s="69">
        <f>SUM('5MinFraRetningC'!BR257:BR268)</f>
        <v>0</v>
      </c>
      <c r="BS25" s="70">
        <f t="shared" si="17"/>
        <v>0</v>
      </c>
      <c r="BT25" s="69">
        <f>SUM('5MinFraRetningC'!BT257:BT268)</f>
        <v>0</v>
      </c>
      <c r="BU25" s="69">
        <f>SUM('5MinFraRetningC'!BU257:BU268)</f>
        <v>0</v>
      </c>
      <c r="BV25" s="69">
        <f>SUM('5MinFraRetningC'!BV257:BV268)</f>
        <v>0</v>
      </c>
      <c r="BW25" s="70">
        <f t="shared" si="18"/>
        <v>0</v>
      </c>
      <c r="BX25" s="69">
        <f>SUM('5MinFraRetningC'!BX257:BX268)</f>
        <v>0</v>
      </c>
      <c r="BY25" s="69">
        <f>SUM('5MinFraRetningC'!BY257:BY268)</f>
        <v>0</v>
      </c>
      <c r="BZ25" s="69">
        <f>SUM('5MinFraRetningC'!BZ257:BZ268)</f>
        <v>0</v>
      </c>
      <c r="CA25" s="69">
        <f>SUM('5MinFraRetningC'!CA257:CA268)</f>
        <v>0</v>
      </c>
      <c r="CB25" s="72">
        <f t="shared" si="19"/>
        <v>0</v>
      </c>
    </row>
    <row r="26" spans="1:80" ht="31.5" customHeight="1">
      <c r="A26" s="66">
        <v>0.91666666666667196</v>
      </c>
      <c r="B26" s="92">
        <v>0.95833333333333304</v>
      </c>
      <c r="C26" s="70">
        <f t="shared" si="0"/>
        <v>0</v>
      </c>
      <c r="D26" s="69">
        <f>SUM('5MinFraRetningC'!D269:D280)</f>
        <v>0</v>
      </c>
      <c r="E26" s="69">
        <f>SUM('5MinFraRetningC'!E269:E280)</f>
        <v>0</v>
      </c>
      <c r="F26" s="69">
        <f>SUM('5MinFraRetningC'!F269:F280)</f>
        <v>0</v>
      </c>
      <c r="G26" s="70">
        <f t="shared" si="1"/>
        <v>0</v>
      </c>
      <c r="H26" s="69">
        <f>SUM('5MinFraRetningC'!H269:H280)</f>
        <v>0</v>
      </c>
      <c r="I26" s="69">
        <f>SUM('5MinFraRetningC'!I269:I280)</f>
        <v>0</v>
      </c>
      <c r="J26" s="69">
        <f>SUM('5MinFraRetningC'!J269:J280)</f>
        <v>0</v>
      </c>
      <c r="K26" s="70">
        <f t="shared" si="2"/>
        <v>0</v>
      </c>
      <c r="L26" s="69">
        <f>SUM('5MinFraRetningC'!L269:L280)</f>
        <v>0</v>
      </c>
      <c r="M26" s="69">
        <f>SUM('5MinFraRetningC'!M269:M280)</f>
        <v>0</v>
      </c>
      <c r="N26" s="69">
        <f>SUM('5MinFraRetningC'!N269:N280)</f>
        <v>0</v>
      </c>
      <c r="O26" s="69">
        <f>SUM('5MinFraRetningC'!O269:O280)</f>
        <v>0</v>
      </c>
      <c r="P26" s="72">
        <f t="shared" si="3"/>
        <v>0</v>
      </c>
      <c r="Q26" s="66">
        <v>0.91666666666667196</v>
      </c>
      <c r="R26" s="92">
        <v>0.95833333333333304</v>
      </c>
      <c r="S26" s="70">
        <f t="shared" si="4"/>
        <v>0</v>
      </c>
      <c r="T26" s="69">
        <f>SUM('5MinFraRetningC'!T269:T280)</f>
        <v>0</v>
      </c>
      <c r="U26" s="69">
        <f>SUM('5MinFraRetningC'!U269:U280)</f>
        <v>0</v>
      </c>
      <c r="V26" s="69">
        <f>SUM('5MinFraRetningC'!V269:V280)</f>
        <v>0</v>
      </c>
      <c r="W26" s="70">
        <f t="shared" si="5"/>
        <v>0</v>
      </c>
      <c r="X26" s="69">
        <f>SUM('5MinFraRetningC'!X269:X280)</f>
        <v>0</v>
      </c>
      <c r="Y26" s="69">
        <f>SUM('5MinFraRetningC'!Y269:Y280)</f>
        <v>0</v>
      </c>
      <c r="Z26" s="69">
        <f>SUM('5MinFraRetningC'!Z269:Z280)</f>
        <v>0</v>
      </c>
      <c r="AA26" s="70">
        <f t="shared" si="6"/>
        <v>0</v>
      </c>
      <c r="AB26" s="69">
        <f>SUM('5MinFraRetningC'!AB269:AB280)</f>
        <v>0</v>
      </c>
      <c r="AC26" s="69">
        <f>SUM('5MinFraRetningC'!AC269:AC280)</f>
        <v>0</v>
      </c>
      <c r="AD26" s="69">
        <f>SUM('5MinFraRetningC'!AD269:AD280)</f>
        <v>0</v>
      </c>
      <c r="AE26" s="69">
        <f>SUM('5MinFraRetningC'!AE269:AE280)</f>
        <v>0</v>
      </c>
      <c r="AF26" s="72">
        <f t="shared" si="7"/>
        <v>0</v>
      </c>
      <c r="AG26" s="66">
        <v>0.91666666666667196</v>
      </c>
      <c r="AH26" s="92">
        <v>0.95833333333333304</v>
      </c>
      <c r="AI26" s="70">
        <f t="shared" si="8"/>
        <v>0</v>
      </c>
      <c r="AJ26" s="69">
        <f>SUM('5MinFraRetningC'!AJ269:AJ280)</f>
        <v>0</v>
      </c>
      <c r="AK26" s="69">
        <f>SUM('5MinFraRetningC'!AK269:AK280)</f>
        <v>0</v>
      </c>
      <c r="AL26" s="69">
        <f>SUM('5MinFraRetningC'!AL269:AL280)</f>
        <v>0</v>
      </c>
      <c r="AM26" s="70">
        <f t="shared" si="9"/>
        <v>0</v>
      </c>
      <c r="AN26" s="69">
        <f>SUM('5MinFraRetningC'!AN269:AN280)</f>
        <v>0</v>
      </c>
      <c r="AO26" s="69">
        <f>SUM('5MinFraRetningC'!AO269:AO280)</f>
        <v>0</v>
      </c>
      <c r="AP26" s="69">
        <f>SUM('5MinFraRetningC'!AP269:AP280)</f>
        <v>0</v>
      </c>
      <c r="AQ26" s="70">
        <f t="shared" si="10"/>
        <v>0</v>
      </c>
      <c r="AR26" s="69">
        <f>SUM('5MinFraRetningC'!AR269:AR280)</f>
        <v>0</v>
      </c>
      <c r="AS26" s="69">
        <f>SUM('5MinFraRetningC'!AS269:AS280)</f>
        <v>0</v>
      </c>
      <c r="AT26" s="69">
        <f>SUM('5MinFraRetningC'!AT269:AT280)</f>
        <v>0</v>
      </c>
      <c r="AU26" s="69">
        <f>SUM('5MinFraRetningC'!AU269:AU280)</f>
        <v>0</v>
      </c>
      <c r="AV26" s="72">
        <f t="shared" si="11"/>
        <v>0</v>
      </c>
      <c r="AW26" s="66">
        <v>0.91666666666667196</v>
      </c>
      <c r="AX26" s="92">
        <v>0.95833333333333304</v>
      </c>
      <c r="AY26" s="70">
        <f t="shared" si="12"/>
        <v>0</v>
      </c>
      <c r="AZ26" s="69">
        <f>SUM('5MinFraRetningC'!AZ269:AZ280)</f>
        <v>0</v>
      </c>
      <c r="BA26" s="69">
        <f>SUM('5MinFraRetningC'!BA269:BA280)</f>
        <v>0</v>
      </c>
      <c r="BB26" s="69">
        <f>SUM('5MinFraRetningC'!BB269:BB280)</f>
        <v>0</v>
      </c>
      <c r="BC26" s="70">
        <f t="shared" si="13"/>
        <v>0</v>
      </c>
      <c r="BD26" s="69">
        <f>SUM('5MinFraRetningC'!BD269:BD280)</f>
        <v>0</v>
      </c>
      <c r="BE26" s="69">
        <f>SUM('5MinFraRetningC'!BE269:BE280)</f>
        <v>0</v>
      </c>
      <c r="BF26" s="69">
        <f>SUM('5MinFraRetningC'!BF269:BF280)</f>
        <v>0</v>
      </c>
      <c r="BG26" s="70">
        <f t="shared" si="14"/>
        <v>0</v>
      </c>
      <c r="BH26" s="69">
        <f>SUM('5MinFraRetningC'!BH269:BH280)</f>
        <v>0</v>
      </c>
      <c r="BI26" s="69">
        <f>SUM('5MinFraRetningC'!BI269:BI280)</f>
        <v>0</v>
      </c>
      <c r="BJ26" s="69">
        <f>SUM('5MinFraRetningC'!BJ269:BJ280)</f>
        <v>0</v>
      </c>
      <c r="BK26" s="69">
        <f>SUM('5MinFraRetningC'!BK269:BK280)</f>
        <v>0</v>
      </c>
      <c r="BL26" s="72">
        <f t="shared" si="15"/>
        <v>0</v>
      </c>
      <c r="BM26" s="66">
        <v>0.91666666666667196</v>
      </c>
      <c r="BN26" s="92">
        <v>0.95833333333333304</v>
      </c>
      <c r="BO26" s="70">
        <f t="shared" si="16"/>
        <v>0</v>
      </c>
      <c r="BP26" s="69">
        <f>SUM('5MinFraRetningC'!BP269:BP280)</f>
        <v>0</v>
      </c>
      <c r="BQ26" s="69">
        <f>SUM('5MinFraRetningC'!BQ269:BQ280)</f>
        <v>0</v>
      </c>
      <c r="BR26" s="69">
        <f>SUM('5MinFraRetningC'!BR269:BR280)</f>
        <v>0</v>
      </c>
      <c r="BS26" s="70">
        <f t="shared" si="17"/>
        <v>0</v>
      </c>
      <c r="BT26" s="69">
        <f>SUM('5MinFraRetningC'!BT269:BT280)</f>
        <v>0</v>
      </c>
      <c r="BU26" s="69">
        <f>SUM('5MinFraRetningC'!BU269:BU280)</f>
        <v>0</v>
      </c>
      <c r="BV26" s="69">
        <f>SUM('5MinFraRetningC'!BV269:BV280)</f>
        <v>0</v>
      </c>
      <c r="BW26" s="70">
        <f t="shared" si="18"/>
        <v>0</v>
      </c>
      <c r="BX26" s="69">
        <f>SUM('5MinFraRetningC'!BX269:BX280)</f>
        <v>0</v>
      </c>
      <c r="BY26" s="69">
        <f>SUM('5MinFraRetningC'!BY269:BY280)</f>
        <v>0</v>
      </c>
      <c r="BZ26" s="69">
        <f>SUM('5MinFraRetningC'!BZ269:BZ280)</f>
        <v>0</v>
      </c>
      <c r="CA26" s="69">
        <f>SUM('5MinFraRetningC'!CA269:CA280)</f>
        <v>0</v>
      </c>
      <c r="CB26" s="72">
        <f t="shared" si="19"/>
        <v>0</v>
      </c>
    </row>
    <row r="27" spans="1:80" ht="31.5" customHeight="1">
      <c r="A27" s="66">
        <v>0.95833333333333903</v>
      </c>
      <c r="B27" s="92">
        <v>1</v>
      </c>
      <c r="C27" s="70">
        <f t="shared" si="0"/>
        <v>0</v>
      </c>
      <c r="D27" s="69">
        <f>SUM('5MinFraRetningC'!D281:D292)</f>
        <v>0</v>
      </c>
      <c r="E27" s="69">
        <f>SUM('5MinFraRetningC'!E281:E292)</f>
        <v>0</v>
      </c>
      <c r="F27" s="69">
        <f>SUM('5MinFraRetningC'!F281:F292)</f>
        <v>0</v>
      </c>
      <c r="G27" s="70">
        <f t="shared" si="1"/>
        <v>0</v>
      </c>
      <c r="H27" s="69">
        <f>SUM('5MinFraRetningC'!H281:H292)</f>
        <v>0</v>
      </c>
      <c r="I27" s="69">
        <f>SUM('5MinFraRetningC'!I281:I292)</f>
        <v>0</v>
      </c>
      <c r="J27" s="69">
        <f>SUM('5MinFraRetningC'!J281:J292)</f>
        <v>0</v>
      </c>
      <c r="K27" s="70">
        <f t="shared" si="2"/>
        <v>0</v>
      </c>
      <c r="L27" s="69">
        <f>SUM('5MinFraRetningC'!L281:L292)</f>
        <v>0</v>
      </c>
      <c r="M27" s="69">
        <f>SUM('5MinFraRetningC'!M281:M292)</f>
        <v>0</v>
      </c>
      <c r="N27" s="69">
        <f>SUM('5MinFraRetningC'!N281:N292)</f>
        <v>0</v>
      </c>
      <c r="O27" s="69">
        <f>SUM('5MinFraRetningC'!O281:O292)</f>
        <v>0</v>
      </c>
      <c r="P27" s="72">
        <f t="shared" si="3"/>
        <v>0</v>
      </c>
      <c r="Q27" s="66">
        <v>0.95833333333333903</v>
      </c>
      <c r="R27" s="92">
        <v>1</v>
      </c>
      <c r="S27" s="70">
        <f t="shared" si="4"/>
        <v>0</v>
      </c>
      <c r="T27" s="69">
        <f>SUM('5MinFraRetningC'!T281:T292)</f>
        <v>0</v>
      </c>
      <c r="U27" s="69">
        <f>SUM('5MinFraRetningC'!U281:U292)</f>
        <v>0</v>
      </c>
      <c r="V27" s="69">
        <f>SUM('5MinFraRetningC'!V281:V292)</f>
        <v>0</v>
      </c>
      <c r="W27" s="70">
        <f t="shared" si="5"/>
        <v>0</v>
      </c>
      <c r="X27" s="69">
        <f>SUM('5MinFraRetningC'!X281:X292)</f>
        <v>0</v>
      </c>
      <c r="Y27" s="69">
        <f>SUM('5MinFraRetningC'!Y281:Y292)</f>
        <v>0</v>
      </c>
      <c r="Z27" s="69">
        <f>SUM('5MinFraRetningC'!Z281:Z292)</f>
        <v>0</v>
      </c>
      <c r="AA27" s="70">
        <f t="shared" si="6"/>
        <v>0</v>
      </c>
      <c r="AB27" s="69">
        <f>SUM('5MinFraRetningC'!AB281:AB292)</f>
        <v>0</v>
      </c>
      <c r="AC27" s="69">
        <f>SUM('5MinFraRetningC'!AC281:AC292)</f>
        <v>0</v>
      </c>
      <c r="AD27" s="69">
        <f>SUM('5MinFraRetningC'!AD281:AD292)</f>
        <v>0</v>
      </c>
      <c r="AE27" s="69">
        <f>SUM('5MinFraRetningC'!AE281:AE292)</f>
        <v>0</v>
      </c>
      <c r="AF27" s="72">
        <f t="shared" si="7"/>
        <v>0</v>
      </c>
      <c r="AG27" s="66">
        <v>0.95833333333333903</v>
      </c>
      <c r="AH27" s="92">
        <v>1</v>
      </c>
      <c r="AI27" s="70">
        <f t="shared" si="8"/>
        <v>0</v>
      </c>
      <c r="AJ27" s="69">
        <f>SUM('5MinFraRetningC'!AJ281:AJ292)</f>
        <v>0</v>
      </c>
      <c r="AK27" s="69">
        <f>SUM('5MinFraRetningC'!AK281:AK292)</f>
        <v>0</v>
      </c>
      <c r="AL27" s="69">
        <f>SUM('5MinFraRetningC'!AL281:AL292)</f>
        <v>0</v>
      </c>
      <c r="AM27" s="70">
        <f t="shared" si="9"/>
        <v>0</v>
      </c>
      <c r="AN27" s="69">
        <f>SUM('5MinFraRetningC'!AN281:AN292)</f>
        <v>0</v>
      </c>
      <c r="AO27" s="69">
        <f>SUM('5MinFraRetningC'!AO281:AO292)</f>
        <v>0</v>
      </c>
      <c r="AP27" s="69">
        <f>SUM('5MinFraRetningC'!AP281:AP292)</f>
        <v>0</v>
      </c>
      <c r="AQ27" s="70">
        <f t="shared" si="10"/>
        <v>0</v>
      </c>
      <c r="AR27" s="69">
        <f>SUM('5MinFraRetningC'!AR281:AR292)</f>
        <v>0</v>
      </c>
      <c r="AS27" s="69">
        <f>SUM('5MinFraRetningC'!AS281:AS292)</f>
        <v>0</v>
      </c>
      <c r="AT27" s="69">
        <f>SUM('5MinFraRetningC'!AT281:AT292)</f>
        <v>0</v>
      </c>
      <c r="AU27" s="69">
        <f>SUM('5MinFraRetningC'!AU281:AU292)</f>
        <v>0</v>
      </c>
      <c r="AV27" s="72">
        <f t="shared" si="11"/>
        <v>0</v>
      </c>
      <c r="AW27" s="66">
        <v>0.95833333333333903</v>
      </c>
      <c r="AX27" s="92">
        <v>1</v>
      </c>
      <c r="AY27" s="70">
        <f t="shared" si="12"/>
        <v>0</v>
      </c>
      <c r="AZ27" s="69">
        <f>SUM('5MinFraRetningC'!AZ281:AZ292)</f>
        <v>0</v>
      </c>
      <c r="BA27" s="69">
        <f>SUM('5MinFraRetningC'!BA281:BA292)</f>
        <v>0</v>
      </c>
      <c r="BB27" s="69">
        <f>SUM('5MinFraRetningC'!BB281:BB292)</f>
        <v>0</v>
      </c>
      <c r="BC27" s="70">
        <f t="shared" si="13"/>
        <v>0</v>
      </c>
      <c r="BD27" s="69">
        <f>SUM('5MinFraRetningC'!BD281:BD292)</f>
        <v>0</v>
      </c>
      <c r="BE27" s="69">
        <f>SUM('5MinFraRetningC'!BE281:BE292)</f>
        <v>0</v>
      </c>
      <c r="BF27" s="69">
        <f>SUM('5MinFraRetningC'!BF281:BF292)</f>
        <v>0</v>
      </c>
      <c r="BG27" s="70">
        <f t="shared" si="14"/>
        <v>0</v>
      </c>
      <c r="BH27" s="69">
        <f>SUM('5MinFraRetningC'!BH281:BH292)</f>
        <v>0</v>
      </c>
      <c r="BI27" s="69">
        <f>SUM('5MinFraRetningC'!BI281:BI292)</f>
        <v>0</v>
      </c>
      <c r="BJ27" s="69">
        <f>SUM('5MinFraRetningC'!BJ281:BJ292)</f>
        <v>0</v>
      </c>
      <c r="BK27" s="69">
        <f>SUM('5MinFraRetningC'!BK281:BK292)</f>
        <v>0</v>
      </c>
      <c r="BL27" s="72">
        <f t="shared" si="15"/>
        <v>0</v>
      </c>
      <c r="BM27" s="66">
        <v>0.95833333333333903</v>
      </c>
      <c r="BN27" s="92">
        <v>1</v>
      </c>
      <c r="BO27" s="70">
        <f t="shared" si="16"/>
        <v>0</v>
      </c>
      <c r="BP27" s="69">
        <f>SUM('5MinFraRetningC'!BP281:BP292)</f>
        <v>0</v>
      </c>
      <c r="BQ27" s="69">
        <f>SUM('5MinFraRetningC'!BQ281:BQ292)</f>
        <v>0</v>
      </c>
      <c r="BR27" s="69">
        <f>SUM('5MinFraRetningC'!BR281:BR292)</f>
        <v>0</v>
      </c>
      <c r="BS27" s="70">
        <f t="shared" si="17"/>
        <v>0</v>
      </c>
      <c r="BT27" s="69">
        <f>SUM('5MinFraRetningC'!BT281:BT292)</f>
        <v>0</v>
      </c>
      <c r="BU27" s="69">
        <f>SUM('5MinFraRetningC'!BU281:BU292)</f>
        <v>0</v>
      </c>
      <c r="BV27" s="69">
        <f>SUM('5MinFraRetningC'!BV281:BV292)</f>
        <v>0</v>
      </c>
      <c r="BW27" s="70">
        <f t="shared" si="18"/>
        <v>0</v>
      </c>
      <c r="BX27" s="69">
        <f>SUM('5MinFraRetningC'!BX281:BX292)</f>
        <v>0</v>
      </c>
      <c r="BY27" s="69">
        <f>SUM('5MinFraRetningC'!BY281:BY292)</f>
        <v>0</v>
      </c>
      <c r="BZ27" s="69">
        <f>SUM('5MinFraRetningC'!BZ281:BZ292)</f>
        <v>0</v>
      </c>
      <c r="CA27" s="69">
        <f>SUM('5MinFraRetningC'!CA281:CA292)</f>
        <v>0</v>
      </c>
      <c r="CB27" s="72">
        <f t="shared" si="19"/>
        <v>0</v>
      </c>
    </row>
    <row r="28" spans="1:80" ht="31.5" customHeight="1" thickBot="1">
      <c r="A28" s="284" t="s">
        <v>21</v>
      </c>
      <c r="B28" s="285"/>
      <c r="C28" s="71">
        <f>SUM(C4:C27)</f>
        <v>1317</v>
      </c>
      <c r="D28" s="71">
        <f>SUM(D4:D27)</f>
        <v>1285</v>
      </c>
      <c r="E28" s="71">
        <f t="shared" ref="E28:P28" si="20">SUM(E4:E27)</f>
        <v>9</v>
      </c>
      <c r="F28" s="71">
        <f t="shared" si="20"/>
        <v>23</v>
      </c>
      <c r="G28" s="71">
        <f t="shared" si="20"/>
        <v>3897</v>
      </c>
      <c r="H28" s="71">
        <f t="shared" si="20"/>
        <v>3271</v>
      </c>
      <c r="I28" s="71">
        <f t="shared" si="20"/>
        <v>383</v>
      </c>
      <c r="J28" s="71">
        <f t="shared" si="20"/>
        <v>48</v>
      </c>
      <c r="K28" s="71">
        <f t="shared" si="20"/>
        <v>3702</v>
      </c>
      <c r="L28" s="71">
        <f t="shared" si="20"/>
        <v>35</v>
      </c>
      <c r="M28" s="71">
        <f t="shared" si="20"/>
        <v>22</v>
      </c>
      <c r="N28" s="71">
        <f t="shared" si="20"/>
        <v>20</v>
      </c>
      <c r="O28" s="71">
        <f t="shared" si="20"/>
        <v>118</v>
      </c>
      <c r="P28" s="71">
        <f t="shared" si="20"/>
        <v>195</v>
      </c>
      <c r="Q28" s="284" t="s">
        <v>21</v>
      </c>
      <c r="R28" s="285"/>
      <c r="S28" s="71">
        <f>SUM(S4:S27)</f>
        <v>44</v>
      </c>
      <c r="T28" s="71">
        <f>SUM(T4:T27)</f>
        <v>44</v>
      </c>
      <c r="U28" s="71">
        <f t="shared" ref="U28:AF28" si="21">SUM(U4:U27)</f>
        <v>0</v>
      </c>
      <c r="V28" s="71">
        <f t="shared" si="21"/>
        <v>0</v>
      </c>
      <c r="W28" s="71">
        <f t="shared" si="21"/>
        <v>25</v>
      </c>
      <c r="X28" s="71">
        <f t="shared" si="21"/>
        <v>19</v>
      </c>
      <c r="Y28" s="71">
        <f t="shared" si="21"/>
        <v>3</v>
      </c>
      <c r="Z28" s="71">
        <f t="shared" si="21"/>
        <v>0</v>
      </c>
      <c r="AA28" s="71">
        <f t="shared" si="21"/>
        <v>22</v>
      </c>
      <c r="AB28" s="71">
        <f t="shared" si="21"/>
        <v>1</v>
      </c>
      <c r="AC28" s="71">
        <f t="shared" si="21"/>
        <v>1</v>
      </c>
      <c r="AD28" s="71">
        <f t="shared" si="21"/>
        <v>1</v>
      </c>
      <c r="AE28" s="71">
        <f t="shared" si="21"/>
        <v>0</v>
      </c>
      <c r="AF28" s="71">
        <f t="shared" si="21"/>
        <v>3</v>
      </c>
      <c r="AG28" s="284" t="s">
        <v>21</v>
      </c>
      <c r="AH28" s="285"/>
      <c r="AI28" s="71">
        <f>SUM(AI4:AI27)</f>
        <v>88</v>
      </c>
      <c r="AJ28" s="71">
        <f>SUM(AJ4:AJ27)</f>
        <v>86</v>
      </c>
      <c r="AK28" s="71">
        <f t="shared" ref="AK28:AV28" si="22">SUM(AK4:AK27)</f>
        <v>2</v>
      </c>
      <c r="AL28" s="71">
        <f t="shared" si="22"/>
        <v>0</v>
      </c>
      <c r="AM28" s="71">
        <f t="shared" si="22"/>
        <v>63</v>
      </c>
      <c r="AN28" s="71">
        <f t="shared" si="22"/>
        <v>53</v>
      </c>
      <c r="AO28" s="71">
        <f t="shared" si="22"/>
        <v>4</v>
      </c>
      <c r="AP28" s="71">
        <f t="shared" si="22"/>
        <v>0</v>
      </c>
      <c r="AQ28" s="71">
        <f t="shared" si="22"/>
        <v>57</v>
      </c>
      <c r="AR28" s="71">
        <f t="shared" si="22"/>
        <v>0</v>
      </c>
      <c r="AS28" s="71">
        <f t="shared" si="22"/>
        <v>6</v>
      </c>
      <c r="AT28" s="71">
        <f t="shared" si="22"/>
        <v>0</v>
      </c>
      <c r="AU28" s="71">
        <f t="shared" si="22"/>
        <v>0</v>
      </c>
      <c r="AV28" s="71">
        <f t="shared" si="22"/>
        <v>6</v>
      </c>
      <c r="AW28" s="284" t="s">
        <v>21</v>
      </c>
      <c r="AX28" s="285"/>
      <c r="AY28" s="71">
        <f>SUM(AY4:AY27)</f>
        <v>0</v>
      </c>
      <c r="AZ28" s="71">
        <f>SUM(AZ4:AZ27)</f>
        <v>0</v>
      </c>
      <c r="BA28" s="71">
        <f t="shared" ref="BA28:BL28" si="23">SUM(BA4:BA27)</f>
        <v>0</v>
      </c>
      <c r="BB28" s="71">
        <f t="shared" si="23"/>
        <v>0</v>
      </c>
      <c r="BC28" s="71">
        <f t="shared" si="23"/>
        <v>0</v>
      </c>
      <c r="BD28" s="71">
        <f t="shared" si="23"/>
        <v>0</v>
      </c>
      <c r="BE28" s="71">
        <f t="shared" si="23"/>
        <v>0</v>
      </c>
      <c r="BF28" s="71">
        <f t="shared" si="23"/>
        <v>0</v>
      </c>
      <c r="BG28" s="71">
        <f t="shared" si="23"/>
        <v>0</v>
      </c>
      <c r="BH28" s="71">
        <f t="shared" si="23"/>
        <v>0</v>
      </c>
      <c r="BI28" s="71">
        <f t="shared" si="23"/>
        <v>0</v>
      </c>
      <c r="BJ28" s="71">
        <f t="shared" si="23"/>
        <v>0</v>
      </c>
      <c r="BK28" s="71">
        <f t="shared" si="23"/>
        <v>0</v>
      </c>
      <c r="BL28" s="71">
        <f t="shared" si="23"/>
        <v>0</v>
      </c>
      <c r="BM28" s="284" t="s">
        <v>21</v>
      </c>
      <c r="BN28" s="285"/>
      <c r="BO28" s="71">
        <f>SUM(BO4:BO27)</f>
        <v>0</v>
      </c>
      <c r="BP28" s="71">
        <f>SUM(BP4:BP27)</f>
        <v>0</v>
      </c>
      <c r="BQ28" s="71">
        <f t="shared" ref="BQ28:CB28" si="24">SUM(BQ4:BQ27)</f>
        <v>0</v>
      </c>
      <c r="BR28" s="71">
        <f t="shared" si="24"/>
        <v>0</v>
      </c>
      <c r="BS28" s="71">
        <f t="shared" si="24"/>
        <v>1</v>
      </c>
      <c r="BT28" s="71">
        <f t="shared" si="24"/>
        <v>1</v>
      </c>
      <c r="BU28" s="71">
        <f t="shared" si="24"/>
        <v>0</v>
      </c>
      <c r="BV28" s="71">
        <f t="shared" si="24"/>
        <v>0</v>
      </c>
      <c r="BW28" s="71">
        <f t="shared" si="24"/>
        <v>1</v>
      </c>
      <c r="BX28" s="71">
        <f t="shared" si="24"/>
        <v>0</v>
      </c>
      <c r="BY28" s="71">
        <f t="shared" si="24"/>
        <v>0</v>
      </c>
      <c r="BZ28" s="71">
        <f t="shared" si="24"/>
        <v>0</v>
      </c>
      <c r="CA28" s="71">
        <f t="shared" si="24"/>
        <v>0</v>
      </c>
      <c r="CB28" s="71">
        <f t="shared" si="24"/>
        <v>0</v>
      </c>
    </row>
  </sheetData>
  <mergeCells count="15">
    <mergeCell ref="A3:B3"/>
    <mergeCell ref="Q3:R3"/>
    <mergeCell ref="AG3:AH3"/>
    <mergeCell ref="AW3:AX3"/>
    <mergeCell ref="BM3:BN3"/>
    <mergeCell ref="A1:G1"/>
    <mergeCell ref="Q1:W1"/>
    <mergeCell ref="AG1:AM1"/>
    <mergeCell ref="AW1:BC1"/>
    <mergeCell ref="BM1:BS1"/>
    <mergeCell ref="A28:B28"/>
    <mergeCell ref="Q28:R28"/>
    <mergeCell ref="AG28:AH28"/>
    <mergeCell ref="AW28:AX28"/>
    <mergeCell ref="BM28:BN28"/>
  </mergeCells>
  <pageMargins left="0.70866141732283472" right="0.70866141732283472" top="0.98425196850393704" bottom="0.74803149606299213" header="0.31496062992125984" footer="0.31496062992125984"/>
  <pageSetup paperSize="9" scale="43" fitToWidth="5" orientation="landscape" r:id="rId1"/>
  <headerFooter>
    <oddHeader>&amp;L&amp;"Arial,Fed"&amp;28
Krydstælling (1 time interval)
&amp;C&amp;"Arial,Fed"&amp;28
Dato:
Krydsnavn: &amp;R&amp;G</oddHeader>
    <oddFooter>&amp;R&amp;12&amp;P/&amp;N</oddFooter>
    <evenHeader>&amp;L&amp;"Arial,Fed"&amp;28
Krydstælling (1 time interval)
Fra Retning A mod Retning C</evenHeader>
    <firstHeader>&amp;L&amp;"Arial,Fed"&amp;28
Krydstælling (1 time interval)
Fra Retning A mod Retning B</firstHeader>
  </headerFooter>
  <colBreaks count="4" manualBreakCount="4">
    <brk id="16" max="27" man="1"/>
    <brk id="32" max="27" man="1"/>
    <brk id="48" max="27" man="1"/>
    <brk id="64" max="27" man="1"/>
  </colBreak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CB28"/>
  <sheetViews>
    <sheetView view="pageBreakPreview" topLeftCell="D1" zoomScale="55" zoomScaleNormal="40" zoomScaleSheetLayoutView="55" zoomScalePageLayoutView="70" workbookViewId="0">
      <selection activeCell="C72" sqref="C72"/>
    </sheetView>
  </sheetViews>
  <sheetFormatPr defaultRowHeight="12.75"/>
  <cols>
    <col min="1" max="2" width="7.5703125" bestFit="1" customWidth="1"/>
    <col min="3" max="3" width="14.5703125" bestFit="1" customWidth="1"/>
    <col min="4" max="4" width="10.85546875" bestFit="1" customWidth="1"/>
    <col min="5" max="5" width="15.42578125" bestFit="1" customWidth="1"/>
    <col min="6" max="6" width="16.85546875" bestFit="1" customWidth="1"/>
    <col min="7" max="7" width="31.7109375" bestFit="1" customWidth="1"/>
    <col min="8" max="8" width="18" bestFit="1" customWidth="1"/>
    <col min="9" max="9" width="28.85546875" bestFit="1" customWidth="1"/>
    <col min="10" max="10" width="19.28515625" bestFit="1" customWidth="1"/>
    <col min="11" max="11" width="21.7109375" bestFit="1" customWidth="1"/>
    <col min="12" max="13" width="23.42578125" bestFit="1" customWidth="1"/>
    <col min="14" max="14" width="29.85546875" bestFit="1" customWidth="1"/>
    <col min="15" max="15" width="11.140625" bestFit="1" customWidth="1"/>
    <col min="16" max="16" width="23.85546875" bestFit="1" customWidth="1"/>
    <col min="17" max="18" width="7.5703125" bestFit="1" customWidth="1"/>
    <col min="19" max="19" width="14.5703125" bestFit="1" customWidth="1"/>
    <col min="20" max="20" width="10.85546875" bestFit="1" customWidth="1"/>
    <col min="21" max="21" width="15.42578125" bestFit="1" customWidth="1"/>
    <col min="22" max="22" width="16.85546875" bestFit="1" customWidth="1"/>
    <col min="23" max="23" width="31.7109375" bestFit="1" customWidth="1"/>
    <col min="24" max="24" width="18" bestFit="1" customWidth="1"/>
    <col min="25" max="25" width="28.85546875" bestFit="1" customWidth="1"/>
    <col min="26" max="26" width="19.28515625" bestFit="1" customWidth="1"/>
    <col min="27" max="27" width="21.7109375" bestFit="1" customWidth="1"/>
    <col min="28" max="29" width="23.42578125" bestFit="1" customWidth="1"/>
    <col min="30" max="30" width="30" bestFit="1" customWidth="1"/>
    <col min="31" max="31" width="11.28515625" bestFit="1" customWidth="1"/>
    <col min="32" max="32" width="23.85546875" bestFit="1" customWidth="1"/>
    <col min="33" max="34" width="7.42578125" bestFit="1" customWidth="1"/>
    <col min="35" max="35" width="14.7109375" bestFit="1" customWidth="1"/>
    <col min="36" max="36" width="11" bestFit="1" customWidth="1"/>
    <col min="37" max="37" width="15.5703125" bestFit="1" customWidth="1"/>
    <col min="38" max="38" width="17" bestFit="1" customWidth="1"/>
    <col min="39" max="39" width="31.85546875" bestFit="1" customWidth="1"/>
    <col min="40" max="40" width="18.140625" bestFit="1" customWidth="1"/>
    <col min="41" max="41" width="29" bestFit="1" customWidth="1"/>
    <col min="42" max="42" width="19.42578125" bestFit="1" customWidth="1"/>
    <col min="43" max="43" width="21.85546875" bestFit="1" customWidth="1"/>
    <col min="44" max="45" width="23.5703125" bestFit="1" customWidth="1"/>
    <col min="46" max="46" width="30" bestFit="1" customWidth="1"/>
    <col min="47" max="47" width="11.28515625" bestFit="1" customWidth="1"/>
    <col min="48" max="48" width="23.85546875" bestFit="1" customWidth="1"/>
    <col min="49" max="50" width="7.5703125" bestFit="1" customWidth="1"/>
    <col min="51" max="51" width="14.85546875" bestFit="1" customWidth="1"/>
    <col min="52" max="52" width="11.140625" bestFit="1" customWidth="1"/>
    <col min="53" max="53" width="15.7109375" bestFit="1" customWidth="1"/>
    <col min="54" max="54" width="17.140625" bestFit="1" customWidth="1"/>
    <col min="55" max="55" width="32" bestFit="1" customWidth="1"/>
    <col min="56" max="56" width="18.28515625" bestFit="1" customWidth="1"/>
    <col min="57" max="57" width="29.140625" bestFit="1" customWidth="1"/>
    <col min="58" max="58" width="19.5703125" bestFit="1" customWidth="1"/>
    <col min="59" max="59" width="22" bestFit="1" customWidth="1"/>
    <col min="60" max="61" width="23.7109375" bestFit="1" customWidth="1"/>
    <col min="62" max="62" width="30" bestFit="1" customWidth="1"/>
    <col min="63" max="63" width="11.28515625" bestFit="1" customWidth="1"/>
    <col min="64" max="64" width="23.85546875" bestFit="1" customWidth="1"/>
    <col min="65" max="66" width="7.42578125" bestFit="1" customWidth="1"/>
    <col min="67" max="67" width="14.7109375" bestFit="1" customWidth="1"/>
    <col min="68" max="68" width="11" bestFit="1" customWidth="1"/>
    <col min="69" max="69" width="15.5703125" bestFit="1" customWidth="1"/>
    <col min="70" max="70" width="17" bestFit="1" customWidth="1"/>
    <col min="71" max="71" width="31.85546875" bestFit="1" customWidth="1"/>
    <col min="72" max="72" width="18.140625" bestFit="1" customWidth="1"/>
    <col min="73" max="73" width="29" bestFit="1" customWidth="1"/>
    <col min="74" max="74" width="19.42578125" bestFit="1" customWidth="1"/>
    <col min="75" max="75" width="21.85546875" bestFit="1" customWidth="1"/>
    <col min="76" max="77" width="23.5703125" bestFit="1" customWidth="1"/>
    <col min="78" max="78" width="30" bestFit="1" customWidth="1"/>
    <col min="79" max="79" width="11.28515625" bestFit="1" customWidth="1"/>
    <col min="80" max="80" width="23.85546875" bestFit="1" customWidth="1"/>
  </cols>
  <sheetData>
    <row r="1" spans="1:80" ht="35.25">
      <c r="A1" s="301" t="s">
        <v>82</v>
      </c>
      <c r="B1" s="301"/>
      <c r="C1" s="301"/>
      <c r="D1" s="301"/>
      <c r="E1" s="301"/>
      <c r="F1" s="301"/>
      <c r="G1" s="301"/>
      <c r="Q1" s="301" t="s">
        <v>83</v>
      </c>
      <c r="R1" s="301"/>
      <c r="S1" s="301"/>
      <c r="T1" s="301"/>
      <c r="U1" s="301"/>
      <c r="V1" s="301"/>
      <c r="W1" s="301"/>
      <c r="AG1" s="301" t="s">
        <v>84</v>
      </c>
      <c r="AH1" s="301"/>
      <c r="AI1" s="301"/>
      <c r="AJ1" s="301"/>
      <c r="AK1" s="301"/>
      <c r="AL1" s="301"/>
      <c r="AM1" s="301"/>
      <c r="AW1" s="301" t="s">
        <v>85</v>
      </c>
      <c r="AX1" s="301"/>
      <c r="AY1" s="301"/>
      <c r="AZ1" s="301"/>
      <c r="BA1" s="301"/>
      <c r="BB1" s="301"/>
      <c r="BC1" s="301"/>
      <c r="BM1" s="301" t="s">
        <v>86</v>
      </c>
      <c r="BN1" s="301"/>
      <c r="BO1" s="301"/>
      <c r="BP1" s="301"/>
      <c r="BQ1" s="301"/>
      <c r="BR1" s="301"/>
      <c r="BS1" s="301"/>
    </row>
    <row r="2" spans="1:80" ht="45" customHeight="1" thickBot="1"/>
    <row r="3" spans="1:80" ht="15.75">
      <c r="A3" s="282" t="s">
        <v>20</v>
      </c>
      <c r="B3" s="283"/>
      <c r="C3" s="63" t="s">
        <v>1</v>
      </c>
      <c r="D3" s="87" t="s">
        <v>2</v>
      </c>
      <c r="E3" s="88" t="s">
        <v>3</v>
      </c>
      <c r="F3" s="88" t="s">
        <v>27</v>
      </c>
      <c r="G3" s="64" t="s">
        <v>4</v>
      </c>
      <c r="H3" s="89" t="s">
        <v>5</v>
      </c>
      <c r="I3" s="90" t="s">
        <v>6</v>
      </c>
      <c r="J3" s="91" t="s">
        <v>7</v>
      </c>
      <c r="K3" s="64" t="s">
        <v>8</v>
      </c>
      <c r="L3" s="89" t="s">
        <v>9</v>
      </c>
      <c r="M3" s="90" t="s">
        <v>10</v>
      </c>
      <c r="N3" s="90" t="s">
        <v>11</v>
      </c>
      <c r="O3" s="88" t="s">
        <v>12</v>
      </c>
      <c r="P3" s="65" t="s">
        <v>13</v>
      </c>
      <c r="Q3" s="282" t="s">
        <v>20</v>
      </c>
      <c r="R3" s="283"/>
      <c r="S3" s="63" t="s">
        <v>1</v>
      </c>
      <c r="T3" s="87" t="s">
        <v>2</v>
      </c>
      <c r="U3" s="88" t="s">
        <v>3</v>
      </c>
      <c r="V3" s="88" t="s">
        <v>27</v>
      </c>
      <c r="W3" s="64" t="s">
        <v>4</v>
      </c>
      <c r="X3" s="89" t="s">
        <v>5</v>
      </c>
      <c r="Y3" s="90" t="s">
        <v>6</v>
      </c>
      <c r="Z3" s="91" t="s">
        <v>7</v>
      </c>
      <c r="AA3" s="64" t="s">
        <v>8</v>
      </c>
      <c r="AB3" s="89" t="s">
        <v>9</v>
      </c>
      <c r="AC3" s="90" t="s">
        <v>10</v>
      </c>
      <c r="AD3" s="90" t="s">
        <v>11</v>
      </c>
      <c r="AE3" s="88" t="s">
        <v>12</v>
      </c>
      <c r="AF3" s="65" t="s">
        <v>13</v>
      </c>
      <c r="AG3" s="282" t="s">
        <v>20</v>
      </c>
      <c r="AH3" s="283"/>
      <c r="AI3" s="63" t="s">
        <v>1</v>
      </c>
      <c r="AJ3" s="87" t="s">
        <v>2</v>
      </c>
      <c r="AK3" s="88" t="s">
        <v>3</v>
      </c>
      <c r="AL3" s="88" t="s">
        <v>27</v>
      </c>
      <c r="AM3" s="64" t="s">
        <v>4</v>
      </c>
      <c r="AN3" s="89" t="s">
        <v>5</v>
      </c>
      <c r="AO3" s="90" t="s">
        <v>6</v>
      </c>
      <c r="AP3" s="91" t="s">
        <v>7</v>
      </c>
      <c r="AQ3" s="64" t="s">
        <v>8</v>
      </c>
      <c r="AR3" s="89" t="s">
        <v>9</v>
      </c>
      <c r="AS3" s="90" t="s">
        <v>10</v>
      </c>
      <c r="AT3" s="90" t="s">
        <v>11</v>
      </c>
      <c r="AU3" s="88" t="s">
        <v>12</v>
      </c>
      <c r="AV3" s="65" t="s">
        <v>13</v>
      </c>
      <c r="AW3" s="282" t="s">
        <v>20</v>
      </c>
      <c r="AX3" s="283"/>
      <c r="AY3" s="63" t="s">
        <v>1</v>
      </c>
      <c r="AZ3" s="87" t="s">
        <v>2</v>
      </c>
      <c r="BA3" s="88" t="s">
        <v>3</v>
      </c>
      <c r="BB3" s="88" t="s">
        <v>27</v>
      </c>
      <c r="BC3" s="64" t="s">
        <v>4</v>
      </c>
      <c r="BD3" s="89" t="s">
        <v>5</v>
      </c>
      <c r="BE3" s="90" t="s">
        <v>6</v>
      </c>
      <c r="BF3" s="91" t="s">
        <v>7</v>
      </c>
      <c r="BG3" s="64" t="s">
        <v>8</v>
      </c>
      <c r="BH3" s="89" t="s">
        <v>9</v>
      </c>
      <c r="BI3" s="90" t="s">
        <v>10</v>
      </c>
      <c r="BJ3" s="90" t="s">
        <v>11</v>
      </c>
      <c r="BK3" s="88" t="s">
        <v>12</v>
      </c>
      <c r="BL3" s="65" t="s">
        <v>13</v>
      </c>
      <c r="BM3" s="282" t="s">
        <v>20</v>
      </c>
      <c r="BN3" s="283"/>
      <c r="BO3" s="63" t="s">
        <v>1</v>
      </c>
      <c r="BP3" s="87" t="s">
        <v>2</v>
      </c>
      <c r="BQ3" s="88" t="s">
        <v>3</v>
      </c>
      <c r="BR3" s="88" t="s">
        <v>27</v>
      </c>
      <c r="BS3" s="64" t="s">
        <v>4</v>
      </c>
      <c r="BT3" s="89" t="s">
        <v>5</v>
      </c>
      <c r="BU3" s="90" t="s">
        <v>6</v>
      </c>
      <c r="BV3" s="91" t="s">
        <v>7</v>
      </c>
      <c r="BW3" s="64" t="s">
        <v>8</v>
      </c>
      <c r="BX3" s="89" t="s">
        <v>9</v>
      </c>
      <c r="BY3" s="90" t="s">
        <v>10</v>
      </c>
      <c r="BZ3" s="90" t="s">
        <v>11</v>
      </c>
      <c r="CA3" s="88" t="s">
        <v>12</v>
      </c>
      <c r="CB3" s="65" t="s">
        <v>13</v>
      </c>
    </row>
    <row r="4" spans="1:80" ht="31.5" customHeight="1">
      <c r="A4" s="66">
        <v>0</v>
      </c>
      <c r="B4" s="92">
        <v>4.1666666666666664E-2</v>
      </c>
      <c r="C4" s="70">
        <f>D4+E4+F4</f>
        <v>0</v>
      </c>
      <c r="D4" s="69">
        <f>SUM('5MinFraRetningD'!D5:D16)</f>
        <v>0</v>
      </c>
      <c r="E4" s="69">
        <f>SUM('5MinFraRetningD'!E5:E16)</f>
        <v>0</v>
      </c>
      <c r="F4" s="69">
        <f>SUM('5MinFraRetningD'!F5:F16)</f>
        <v>0</v>
      </c>
      <c r="G4" s="70">
        <f>K4+P4</f>
        <v>0</v>
      </c>
      <c r="H4" s="69">
        <f>SUM('5MinFraRetningD'!H5:H16)</f>
        <v>0</v>
      </c>
      <c r="I4" s="69">
        <f>SUM('5MinFraRetningD'!I5:I16)</f>
        <v>0</v>
      </c>
      <c r="J4" s="69">
        <f>SUM('5MinFraRetningD'!J5:J16)</f>
        <v>0</v>
      </c>
      <c r="K4" s="70">
        <f>H4+I4+J4</f>
        <v>0</v>
      </c>
      <c r="L4" s="69">
        <f>SUM('5MinFraRetningD'!L5:L16)</f>
        <v>0</v>
      </c>
      <c r="M4" s="69">
        <f>SUM('5MinFraRetningD'!M5:M16)</f>
        <v>0</v>
      </c>
      <c r="N4" s="69">
        <f>SUM('5MinFraRetningD'!N5:N16)</f>
        <v>0</v>
      </c>
      <c r="O4" s="69">
        <f>SUM('5MinFraRetningD'!O5:O16)</f>
        <v>0</v>
      </c>
      <c r="P4" s="72">
        <f>L4+M4+N4+O4</f>
        <v>0</v>
      </c>
      <c r="Q4" s="66">
        <v>0</v>
      </c>
      <c r="R4" s="92">
        <v>4.1666666666666664E-2</v>
      </c>
      <c r="S4" s="70">
        <f>T4+U4+V4</f>
        <v>0</v>
      </c>
      <c r="T4" s="69">
        <f>SUM('5MinFraRetningD'!T5:T16)</f>
        <v>0</v>
      </c>
      <c r="U4" s="69">
        <f>SUM('5MinFraRetningD'!U5:U16)</f>
        <v>0</v>
      </c>
      <c r="V4" s="69">
        <f>SUM('5MinFraRetningD'!V5:V16)</f>
        <v>0</v>
      </c>
      <c r="W4" s="70">
        <f>AA4+AF4</f>
        <v>0</v>
      </c>
      <c r="X4" s="69">
        <f>SUM('5MinFraRetningD'!X5:X16)</f>
        <v>0</v>
      </c>
      <c r="Y4" s="69">
        <f>SUM('5MinFraRetningD'!Y5:Y16)</f>
        <v>0</v>
      </c>
      <c r="Z4" s="69">
        <f>SUM('5MinFraRetningD'!Z5:Z16)</f>
        <v>0</v>
      </c>
      <c r="AA4" s="70">
        <f>X4+Y4+Z4</f>
        <v>0</v>
      </c>
      <c r="AB4" s="69">
        <f>SUM('5MinFraRetningD'!AB5:AB16)</f>
        <v>0</v>
      </c>
      <c r="AC4" s="69">
        <f>SUM('5MinFraRetningD'!AC5:AC16)</f>
        <v>0</v>
      </c>
      <c r="AD4" s="69">
        <f>SUM('5MinFraRetningD'!AD5:AD16)</f>
        <v>0</v>
      </c>
      <c r="AE4" s="69">
        <f>SUM('5MinFraRetningD'!AE5:AE16)</f>
        <v>0</v>
      </c>
      <c r="AF4" s="72">
        <f>AB4+AC4+AD4+AE4</f>
        <v>0</v>
      </c>
      <c r="AG4" s="66">
        <v>0</v>
      </c>
      <c r="AH4" s="92">
        <v>4.1666666666666664E-2</v>
      </c>
      <c r="AI4" s="70">
        <f>AJ4+AK4+AL4</f>
        <v>0</v>
      </c>
      <c r="AJ4" s="69">
        <f>SUM('5MinFraRetningD'!AJ5:AJ16)</f>
        <v>0</v>
      </c>
      <c r="AK4" s="69">
        <f>SUM('5MinFraRetningD'!AK5:AK16)</f>
        <v>0</v>
      </c>
      <c r="AL4" s="69">
        <f>SUM('5MinFraRetningD'!AL5:AL16)</f>
        <v>0</v>
      </c>
      <c r="AM4" s="70">
        <f>AQ4+AV4</f>
        <v>0</v>
      </c>
      <c r="AN4" s="69">
        <f>SUM('5MinFraRetningD'!AN5:AN16)</f>
        <v>0</v>
      </c>
      <c r="AO4" s="69">
        <f>SUM('5MinFraRetningD'!AO5:AO16)</f>
        <v>0</v>
      </c>
      <c r="AP4" s="69">
        <f>SUM('5MinFraRetningD'!AP5:AP16)</f>
        <v>0</v>
      </c>
      <c r="AQ4" s="70">
        <f>AN4+AO4+AP4</f>
        <v>0</v>
      </c>
      <c r="AR4" s="69">
        <f>SUM('5MinFraRetningD'!AR5:AR16)</f>
        <v>0</v>
      </c>
      <c r="AS4" s="69">
        <f>SUM('5MinFraRetningD'!AS5:AS16)</f>
        <v>0</v>
      </c>
      <c r="AT4" s="69">
        <f>SUM('5MinFraRetningD'!AT5:AT16)</f>
        <v>0</v>
      </c>
      <c r="AU4" s="69">
        <f>SUM('5MinFraRetningD'!AU5:AU16)</f>
        <v>0</v>
      </c>
      <c r="AV4" s="72">
        <f>AR4+AS4+AT4+AU4</f>
        <v>0</v>
      </c>
      <c r="AW4" s="66">
        <v>0</v>
      </c>
      <c r="AX4" s="92">
        <v>4.1666666666666664E-2</v>
      </c>
      <c r="AY4" s="70">
        <f>AZ4+BA4+BB4</f>
        <v>0</v>
      </c>
      <c r="AZ4" s="69">
        <f>SUM('5MinFraRetningD'!AZ5:AZ16)</f>
        <v>0</v>
      </c>
      <c r="BA4" s="69">
        <f>SUM('5MinFraRetningD'!BA5:BA16)</f>
        <v>0</v>
      </c>
      <c r="BB4" s="69">
        <f>SUM('5MinFraRetningD'!BB5:BB16)</f>
        <v>0</v>
      </c>
      <c r="BC4" s="70">
        <f>BG4+BL4</f>
        <v>0</v>
      </c>
      <c r="BD4" s="69">
        <f>SUM('5MinFraRetningD'!BD5:BD16)</f>
        <v>0</v>
      </c>
      <c r="BE4" s="69">
        <f>SUM('5MinFraRetningD'!BE5:BE16)</f>
        <v>0</v>
      </c>
      <c r="BF4" s="69">
        <f>SUM('5MinFraRetningD'!BF5:BF16)</f>
        <v>0</v>
      </c>
      <c r="BG4" s="70">
        <f>BD4+BE4+BF4</f>
        <v>0</v>
      </c>
      <c r="BH4" s="69">
        <f>SUM('5MinFraRetningD'!BH5:BH16)</f>
        <v>0</v>
      </c>
      <c r="BI4" s="69">
        <f>SUM('5MinFraRetningD'!BI5:BI16)</f>
        <v>0</v>
      </c>
      <c r="BJ4" s="69">
        <f>SUM('5MinFraRetningD'!BJ5:BJ16)</f>
        <v>0</v>
      </c>
      <c r="BK4" s="69">
        <f>SUM('5MinFraRetningD'!BK5:BK16)</f>
        <v>0</v>
      </c>
      <c r="BL4" s="72">
        <f>BH4+BI4+BJ4+BK4</f>
        <v>0</v>
      </c>
      <c r="BM4" s="66">
        <v>0</v>
      </c>
      <c r="BN4" s="92">
        <v>4.1666666666666664E-2</v>
      </c>
      <c r="BO4" s="70">
        <f>BP4+BQ4+BR4</f>
        <v>0</v>
      </c>
      <c r="BP4" s="69">
        <f>SUM('5MinFraRetningD'!BP5:BP16)</f>
        <v>0</v>
      </c>
      <c r="BQ4" s="69">
        <f>SUM('5MinFraRetningD'!BQ5:BQ16)</f>
        <v>0</v>
      </c>
      <c r="BR4" s="69">
        <f>SUM('5MinFraRetningD'!BR5:BR16)</f>
        <v>0</v>
      </c>
      <c r="BS4" s="70">
        <f>BW4+CB4</f>
        <v>0</v>
      </c>
      <c r="BT4" s="69">
        <f>SUM('5MinFraRetningD'!BT5:BT16)</f>
        <v>0</v>
      </c>
      <c r="BU4" s="69">
        <f>SUM('5MinFraRetningD'!BU5:BU16)</f>
        <v>0</v>
      </c>
      <c r="BV4" s="69">
        <f>SUM('5MinFraRetningD'!BV5:BV16)</f>
        <v>0</v>
      </c>
      <c r="BW4" s="70">
        <f>BT4+BU4+BV4</f>
        <v>0</v>
      </c>
      <c r="BX4" s="69">
        <f>SUM('5MinFraRetningD'!BX5:BX16)</f>
        <v>0</v>
      </c>
      <c r="BY4" s="69">
        <f>SUM('5MinFraRetningD'!BY5:BY16)</f>
        <v>0</v>
      </c>
      <c r="BZ4" s="69">
        <f>SUM('5MinFraRetningD'!BZ5:BZ16)</f>
        <v>0</v>
      </c>
      <c r="CA4" s="69">
        <f>SUM('5MinFraRetningD'!CA5:CA16)</f>
        <v>0</v>
      </c>
      <c r="CB4" s="72">
        <f>BX4+BY4+BZ4+CA4</f>
        <v>0</v>
      </c>
    </row>
    <row r="5" spans="1:80" ht="31.5" customHeight="1">
      <c r="A5" s="66">
        <v>4.1666666666666664E-2</v>
      </c>
      <c r="B5" s="92">
        <v>8.3333333333333329E-2</v>
      </c>
      <c r="C5" s="70">
        <f t="shared" ref="C5:C27" si="0">D5+E5+F5</f>
        <v>0</v>
      </c>
      <c r="D5" s="69">
        <f>SUM('5MinFraRetningD'!D17:D28)</f>
        <v>0</v>
      </c>
      <c r="E5" s="69">
        <f>SUM('5MinFraRetningD'!E17:E28)</f>
        <v>0</v>
      </c>
      <c r="F5" s="69">
        <f>SUM('5MinFraRetningD'!F17:F28)</f>
        <v>0</v>
      </c>
      <c r="G5" s="70">
        <f t="shared" ref="G5:G27" si="1">K5+P5</f>
        <v>0</v>
      </c>
      <c r="H5" s="69">
        <f>SUM('5MinFraRetningD'!H17:H28)</f>
        <v>0</v>
      </c>
      <c r="I5" s="69">
        <f>SUM('5MinFraRetningD'!I17:I28)</f>
        <v>0</v>
      </c>
      <c r="J5" s="69">
        <f>SUM('5MinFraRetningD'!J17:J28)</f>
        <v>0</v>
      </c>
      <c r="K5" s="70">
        <f t="shared" ref="K5:K27" si="2">H5+I5+J5</f>
        <v>0</v>
      </c>
      <c r="L5" s="69">
        <f>SUM('5MinFraRetningD'!L17:L28)</f>
        <v>0</v>
      </c>
      <c r="M5" s="69">
        <f>SUM('5MinFraRetningD'!M17:M28)</f>
        <v>0</v>
      </c>
      <c r="N5" s="69">
        <f>SUM('5MinFraRetningD'!N17:N28)</f>
        <v>0</v>
      </c>
      <c r="O5" s="69">
        <f>SUM('5MinFraRetningD'!O17:O28)</f>
        <v>0</v>
      </c>
      <c r="P5" s="72">
        <f t="shared" ref="P5:P27" si="3">L5+M5+N5+O5</f>
        <v>0</v>
      </c>
      <c r="Q5" s="66">
        <v>4.1666666666666664E-2</v>
      </c>
      <c r="R5" s="92">
        <v>8.3333333333333329E-2</v>
      </c>
      <c r="S5" s="70">
        <f t="shared" ref="S5:S27" si="4">T5+U5+V5</f>
        <v>0</v>
      </c>
      <c r="T5" s="69">
        <f>SUM('5MinFraRetningD'!T17:T28)</f>
        <v>0</v>
      </c>
      <c r="U5" s="69">
        <f>SUM('5MinFraRetningD'!U17:U28)</f>
        <v>0</v>
      </c>
      <c r="V5" s="69">
        <f>SUM('5MinFraRetningD'!V17:V28)</f>
        <v>0</v>
      </c>
      <c r="W5" s="70">
        <f t="shared" ref="W5:W27" si="5">AA5+AF5</f>
        <v>0</v>
      </c>
      <c r="X5" s="69">
        <f>SUM('5MinFraRetningD'!X17:X28)</f>
        <v>0</v>
      </c>
      <c r="Y5" s="69">
        <f>SUM('5MinFraRetningD'!Y17:Y28)</f>
        <v>0</v>
      </c>
      <c r="Z5" s="69">
        <f>SUM('5MinFraRetningD'!Z17:Z28)</f>
        <v>0</v>
      </c>
      <c r="AA5" s="70">
        <f t="shared" ref="AA5:AA27" si="6">X5+Y5+Z5</f>
        <v>0</v>
      </c>
      <c r="AB5" s="69">
        <f>SUM('5MinFraRetningD'!AB17:AB28)</f>
        <v>0</v>
      </c>
      <c r="AC5" s="69">
        <f>SUM('5MinFraRetningD'!AC17:AC28)</f>
        <v>0</v>
      </c>
      <c r="AD5" s="69">
        <f>SUM('5MinFraRetningD'!AD17:AD28)</f>
        <v>0</v>
      </c>
      <c r="AE5" s="69">
        <f>SUM('5MinFraRetningD'!AE17:AE28)</f>
        <v>0</v>
      </c>
      <c r="AF5" s="72">
        <f t="shared" ref="AF5:AF27" si="7">AB5+AC5+AD5+AE5</f>
        <v>0</v>
      </c>
      <c r="AG5" s="66">
        <v>4.1666666666666664E-2</v>
      </c>
      <c r="AH5" s="92">
        <v>8.3333333333333329E-2</v>
      </c>
      <c r="AI5" s="70">
        <f t="shared" ref="AI5:AI27" si="8">AJ5+AK5+AL5</f>
        <v>0</v>
      </c>
      <c r="AJ5" s="69">
        <f>SUM('5MinFraRetningD'!AJ17:AJ28)</f>
        <v>0</v>
      </c>
      <c r="AK5" s="69">
        <f>SUM('5MinFraRetningD'!AK17:AK28)</f>
        <v>0</v>
      </c>
      <c r="AL5" s="69">
        <f>SUM('5MinFraRetningD'!AL17:AL28)</f>
        <v>0</v>
      </c>
      <c r="AM5" s="70">
        <f t="shared" ref="AM5:AM27" si="9">AQ5+AV5</f>
        <v>0</v>
      </c>
      <c r="AN5" s="69">
        <f>SUM('5MinFraRetningD'!AN17:AN28)</f>
        <v>0</v>
      </c>
      <c r="AO5" s="69">
        <f>SUM('5MinFraRetningD'!AO17:AO28)</f>
        <v>0</v>
      </c>
      <c r="AP5" s="69">
        <f>SUM('5MinFraRetningD'!AP17:AP28)</f>
        <v>0</v>
      </c>
      <c r="AQ5" s="70">
        <f t="shared" ref="AQ5:AQ27" si="10">AN5+AO5+AP5</f>
        <v>0</v>
      </c>
      <c r="AR5" s="69">
        <f>SUM('5MinFraRetningD'!AR17:AR28)</f>
        <v>0</v>
      </c>
      <c r="AS5" s="69">
        <f>SUM('5MinFraRetningD'!AS17:AS28)</f>
        <v>0</v>
      </c>
      <c r="AT5" s="69">
        <f>SUM('5MinFraRetningD'!AT17:AT28)</f>
        <v>0</v>
      </c>
      <c r="AU5" s="69">
        <f>SUM('5MinFraRetningD'!AU17:AU28)</f>
        <v>0</v>
      </c>
      <c r="AV5" s="72">
        <f t="shared" ref="AV5:AV27" si="11">AR5+AS5+AT5+AU5</f>
        <v>0</v>
      </c>
      <c r="AW5" s="66">
        <v>4.1666666666666664E-2</v>
      </c>
      <c r="AX5" s="92">
        <v>8.3333333333333329E-2</v>
      </c>
      <c r="AY5" s="70">
        <f t="shared" ref="AY5:AY27" si="12">AZ5+BA5+BB5</f>
        <v>0</v>
      </c>
      <c r="AZ5" s="69">
        <f>SUM('5MinFraRetningD'!AZ17:AZ28)</f>
        <v>0</v>
      </c>
      <c r="BA5" s="69">
        <f>SUM('5MinFraRetningD'!BA17:BA28)</f>
        <v>0</v>
      </c>
      <c r="BB5" s="69">
        <f>SUM('5MinFraRetningD'!BB17:BB28)</f>
        <v>0</v>
      </c>
      <c r="BC5" s="70">
        <f t="shared" ref="BC5:BC27" si="13">BG5+BL5</f>
        <v>0</v>
      </c>
      <c r="BD5" s="69">
        <f>SUM('5MinFraRetningD'!BD17:BD28)</f>
        <v>0</v>
      </c>
      <c r="BE5" s="69">
        <f>SUM('5MinFraRetningD'!BE17:BE28)</f>
        <v>0</v>
      </c>
      <c r="BF5" s="69">
        <f>SUM('5MinFraRetningD'!BF17:BF28)</f>
        <v>0</v>
      </c>
      <c r="BG5" s="70">
        <f t="shared" ref="BG5:BG27" si="14">BD5+BE5+BF5</f>
        <v>0</v>
      </c>
      <c r="BH5" s="69">
        <f>SUM('5MinFraRetningD'!BH17:BH28)</f>
        <v>0</v>
      </c>
      <c r="BI5" s="69">
        <f>SUM('5MinFraRetningD'!BI17:BI28)</f>
        <v>0</v>
      </c>
      <c r="BJ5" s="69">
        <f>SUM('5MinFraRetningD'!BJ17:BJ28)</f>
        <v>0</v>
      </c>
      <c r="BK5" s="69">
        <f>SUM('5MinFraRetningD'!BK17:BK28)</f>
        <v>0</v>
      </c>
      <c r="BL5" s="72">
        <f t="shared" ref="BL5:BL27" si="15">BH5+BI5+BJ5+BK5</f>
        <v>0</v>
      </c>
      <c r="BM5" s="66">
        <v>4.1666666666666664E-2</v>
      </c>
      <c r="BN5" s="92">
        <v>8.3333333333333329E-2</v>
      </c>
      <c r="BO5" s="70">
        <f t="shared" ref="BO5:BO27" si="16">BP5+BQ5+BR5</f>
        <v>0</v>
      </c>
      <c r="BP5" s="69">
        <f>SUM('5MinFraRetningD'!BP17:BP28)</f>
        <v>0</v>
      </c>
      <c r="BQ5" s="69">
        <f>SUM('5MinFraRetningD'!BQ17:BQ28)</f>
        <v>0</v>
      </c>
      <c r="BR5" s="69">
        <f>SUM('5MinFraRetningD'!BR17:BR28)</f>
        <v>0</v>
      </c>
      <c r="BS5" s="70">
        <f t="shared" ref="BS5:BS27" si="17">BW5+CB5</f>
        <v>0</v>
      </c>
      <c r="BT5" s="69">
        <f>SUM('5MinFraRetningD'!BT17:BT28)</f>
        <v>0</v>
      </c>
      <c r="BU5" s="69">
        <f>SUM('5MinFraRetningD'!BU17:BU28)</f>
        <v>0</v>
      </c>
      <c r="BV5" s="69">
        <f>SUM('5MinFraRetningD'!BV17:BV28)</f>
        <v>0</v>
      </c>
      <c r="BW5" s="70">
        <f t="shared" ref="BW5:BW27" si="18">BT5+BU5+BV5</f>
        <v>0</v>
      </c>
      <c r="BX5" s="69">
        <f>SUM('5MinFraRetningD'!BX17:BX28)</f>
        <v>0</v>
      </c>
      <c r="BY5" s="69">
        <f>SUM('5MinFraRetningD'!BY17:BY28)</f>
        <v>0</v>
      </c>
      <c r="BZ5" s="69">
        <f>SUM('5MinFraRetningD'!BZ17:BZ28)</f>
        <v>0</v>
      </c>
      <c r="CA5" s="69">
        <f>SUM('5MinFraRetningD'!CA17:CA28)</f>
        <v>0</v>
      </c>
      <c r="CB5" s="72">
        <f t="shared" ref="CB5:CB27" si="19">BX5+BY5+BZ5+CA5</f>
        <v>0</v>
      </c>
    </row>
    <row r="6" spans="1:80" ht="31.5" customHeight="1">
      <c r="A6" s="66">
        <v>8.3333333333333329E-2</v>
      </c>
      <c r="B6" s="92">
        <v>0.125</v>
      </c>
      <c r="C6" s="70">
        <f t="shared" si="0"/>
        <v>0</v>
      </c>
      <c r="D6" s="69">
        <f>SUM('5MinFraRetningD'!D29:D40)</f>
        <v>0</v>
      </c>
      <c r="E6" s="69">
        <f>SUM('5MinFraRetningD'!E29:E40)</f>
        <v>0</v>
      </c>
      <c r="F6" s="69">
        <f>SUM('5MinFraRetningD'!F29:F40)</f>
        <v>0</v>
      </c>
      <c r="G6" s="70">
        <f t="shared" si="1"/>
        <v>0</v>
      </c>
      <c r="H6" s="69">
        <f>SUM('5MinFraRetningD'!H29:H40)</f>
        <v>0</v>
      </c>
      <c r="I6" s="69">
        <f>SUM('5MinFraRetningD'!I29:I40)</f>
        <v>0</v>
      </c>
      <c r="J6" s="69">
        <f>SUM('5MinFraRetningD'!J29:J40)</f>
        <v>0</v>
      </c>
      <c r="K6" s="70">
        <f t="shared" si="2"/>
        <v>0</v>
      </c>
      <c r="L6" s="69">
        <f>SUM('5MinFraRetningD'!L29:L40)</f>
        <v>0</v>
      </c>
      <c r="M6" s="69">
        <f>SUM('5MinFraRetningD'!M29:M40)</f>
        <v>0</v>
      </c>
      <c r="N6" s="69">
        <f>SUM('5MinFraRetningD'!N29:N40)</f>
        <v>0</v>
      </c>
      <c r="O6" s="69">
        <f>SUM('5MinFraRetningD'!O29:O40)</f>
        <v>0</v>
      </c>
      <c r="P6" s="72">
        <f t="shared" si="3"/>
        <v>0</v>
      </c>
      <c r="Q6" s="66">
        <v>8.3333333333333329E-2</v>
      </c>
      <c r="R6" s="92">
        <v>0.125</v>
      </c>
      <c r="S6" s="70">
        <f t="shared" si="4"/>
        <v>0</v>
      </c>
      <c r="T6" s="69">
        <f>SUM('5MinFraRetningD'!T29:T40)</f>
        <v>0</v>
      </c>
      <c r="U6" s="69">
        <f>SUM('5MinFraRetningD'!U29:U40)</f>
        <v>0</v>
      </c>
      <c r="V6" s="69">
        <f>SUM('5MinFraRetningD'!V29:V40)</f>
        <v>0</v>
      </c>
      <c r="W6" s="70">
        <f t="shared" si="5"/>
        <v>0</v>
      </c>
      <c r="X6" s="69">
        <f>SUM('5MinFraRetningD'!X29:X40)</f>
        <v>0</v>
      </c>
      <c r="Y6" s="69">
        <f>SUM('5MinFraRetningD'!Y29:Y40)</f>
        <v>0</v>
      </c>
      <c r="Z6" s="69">
        <f>SUM('5MinFraRetningD'!Z29:Z40)</f>
        <v>0</v>
      </c>
      <c r="AA6" s="70">
        <f t="shared" si="6"/>
        <v>0</v>
      </c>
      <c r="AB6" s="69">
        <f>SUM('5MinFraRetningD'!AB29:AB40)</f>
        <v>0</v>
      </c>
      <c r="AC6" s="69">
        <f>SUM('5MinFraRetningD'!AC29:AC40)</f>
        <v>0</v>
      </c>
      <c r="AD6" s="69">
        <f>SUM('5MinFraRetningD'!AD29:AD40)</f>
        <v>0</v>
      </c>
      <c r="AE6" s="69">
        <f>SUM('5MinFraRetningD'!AE29:AE40)</f>
        <v>0</v>
      </c>
      <c r="AF6" s="72">
        <f t="shared" si="7"/>
        <v>0</v>
      </c>
      <c r="AG6" s="66">
        <v>8.3333333333333329E-2</v>
      </c>
      <c r="AH6" s="92">
        <v>0.125</v>
      </c>
      <c r="AI6" s="70">
        <f t="shared" si="8"/>
        <v>0</v>
      </c>
      <c r="AJ6" s="69">
        <f>SUM('5MinFraRetningD'!AJ29:AJ40)</f>
        <v>0</v>
      </c>
      <c r="AK6" s="69">
        <f>SUM('5MinFraRetningD'!AK29:AK40)</f>
        <v>0</v>
      </c>
      <c r="AL6" s="69">
        <f>SUM('5MinFraRetningD'!AL29:AL40)</f>
        <v>0</v>
      </c>
      <c r="AM6" s="70">
        <f t="shared" si="9"/>
        <v>0</v>
      </c>
      <c r="AN6" s="69">
        <f>SUM('5MinFraRetningD'!AN29:AN40)</f>
        <v>0</v>
      </c>
      <c r="AO6" s="69">
        <f>SUM('5MinFraRetningD'!AO29:AO40)</f>
        <v>0</v>
      </c>
      <c r="AP6" s="69">
        <f>SUM('5MinFraRetningD'!AP29:AP40)</f>
        <v>0</v>
      </c>
      <c r="AQ6" s="70">
        <f t="shared" si="10"/>
        <v>0</v>
      </c>
      <c r="AR6" s="69">
        <f>SUM('5MinFraRetningD'!AR29:AR40)</f>
        <v>0</v>
      </c>
      <c r="AS6" s="69">
        <f>SUM('5MinFraRetningD'!AS29:AS40)</f>
        <v>0</v>
      </c>
      <c r="AT6" s="69">
        <f>SUM('5MinFraRetningD'!AT29:AT40)</f>
        <v>0</v>
      </c>
      <c r="AU6" s="69">
        <f>SUM('5MinFraRetningD'!AU29:AU40)</f>
        <v>0</v>
      </c>
      <c r="AV6" s="72">
        <f t="shared" si="11"/>
        <v>0</v>
      </c>
      <c r="AW6" s="66">
        <v>8.3333333333333329E-2</v>
      </c>
      <c r="AX6" s="92">
        <v>0.125</v>
      </c>
      <c r="AY6" s="70">
        <f t="shared" si="12"/>
        <v>0</v>
      </c>
      <c r="AZ6" s="69">
        <f>SUM('5MinFraRetningD'!AZ29:AZ40)</f>
        <v>0</v>
      </c>
      <c r="BA6" s="69">
        <f>SUM('5MinFraRetningD'!BA29:BA40)</f>
        <v>0</v>
      </c>
      <c r="BB6" s="69">
        <f>SUM('5MinFraRetningD'!BB29:BB40)</f>
        <v>0</v>
      </c>
      <c r="BC6" s="70">
        <f t="shared" si="13"/>
        <v>0</v>
      </c>
      <c r="BD6" s="69">
        <f>SUM('5MinFraRetningD'!BD29:BD40)</f>
        <v>0</v>
      </c>
      <c r="BE6" s="69">
        <f>SUM('5MinFraRetningD'!BE29:BE40)</f>
        <v>0</v>
      </c>
      <c r="BF6" s="69">
        <f>SUM('5MinFraRetningD'!BF29:BF40)</f>
        <v>0</v>
      </c>
      <c r="BG6" s="70">
        <f t="shared" si="14"/>
        <v>0</v>
      </c>
      <c r="BH6" s="69">
        <f>SUM('5MinFraRetningD'!BH29:BH40)</f>
        <v>0</v>
      </c>
      <c r="BI6" s="69">
        <f>SUM('5MinFraRetningD'!BI29:BI40)</f>
        <v>0</v>
      </c>
      <c r="BJ6" s="69">
        <f>SUM('5MinFraRetningD'!BJ29:BJ40)</f>
        <v>0</v>
      </c>
      <c r="BK6" s="69">
        <f>SUM('5MinFraRetningD'!BK29:BK40)</f>
        <v>0</v>
      </c>
      <c r="BL6" s="72">
        <f t="shared" si="15"/>
        <v>0</v>
      </c>
      <c r="BM6" s="66">
        <v>8.3333333333333329E-2</v>
      </c>
      <c r="BN6" s="92">
        <v>0.125</v>
      </c>
      <c r="BO6" s="70">
        <f t="shared" si="16"/>
        <v>0</v>
      </c>
      <c r="BP6" s="69">
        <f>SUM('5MinFraRetningD'!BP29:BP40)</f>
        <v>0</v>
      </c>
      <c r="BQ6" s="69">
        <f>SUM('5MinFraRetningD'!BQ29:BQ40)</f>
        <v>0</v>
      </c>
      <c r="BR6" s="69">
        <f>SUM('5MinFraRetningD'!BR29:BR40)</f>
        <v>0</v>
      </c>
      <c r="BS6" s="70">
        <f t="shared" si="17"/>
        <v>0</v>
      </c>
      <c r="BT6" s="69">
        <f>SUM('5MinFraRetningD'!BT29:BT40)</f>
        <v>0</v>
      </c>
      <c r="BU6" s="69">
        <f>SUM('5MinFraRetningD'!BU29:BU40)</f>
        <v>0</v>
      </c>
      <c r="BV6" s="69">
        <f>SUM('5MinFraRetningD'!BV29:BV40)</f>
        <v>0</v>
      </c>
      <c r="BW6" s="70">
        <f t="shared" si="18"/>
        <v>0</v>
      </c>
      <c r="BX6" s="69">
        <f>SUM('5MinFraRetningD'!BX29:BX40)</f>
        <v>0</v>
      </c>
      <c r="BY6" s="69">
        <f>SUM('5MinFraRetningD'!BY29:BY40)</f>
        <v>0</v>
      </c>
      <c r="BZ6" s="69">
        <f>SUM('5MinFraRetningD'!BZ29:BZ40)</f>
        <v>0</v>
      </c>
      <c r="CA6" s="69">
        <f>SUM('5MinFraRetningD'!CA29:CA40)</f>
        <v>0</v>
      </c>
      <c r="CB6" s="72">
        <f t="shared" si="19"/>
        <v>0</v>
      </c>
    </row>
    <row r="7" spans="1:80" ht="31.5" customHeight="1">
      <c r="A7" s="66">
        <v>0.125</v>
      </c>
      <c r="B7" s="92">
        <v>0.16666666666666699</v>
      </c>
      <c r="C7" s="70">
        <f t="shared" si="0"/>
        <v>0</v>
      </c>
      <c r="D7" s="69">
        <f>SUM('5MinFraRetningD'!D41:D52)</f>
        <v>0</v>
      </c>
      <c r="E7" s="69">
        <f>SUM('5MinFraRetningD'!E41:E52)</f>
        <v>0</v>
      </c>
      <c r="F7" s="69">
        <f>SUM('5MinFraRetningD'!F41:F52)</f>
        <v>0</v>
      </c>
      <c r="G7" s="70">
        <f t="shared" si="1"/>
        <v>0</v>
      </c>
      <c r="H7" s="69">
        <f>SUM('5MinFraRetningD'!H41:H52)</f>
        <v>0</v>
      </c>
      <c r="I7" s="69">
        <f>SUM('5MinFraRetningD'!I41:I52)</f>
        <v>0</v>
      </c>
      <c r="J7" s="69">
        <f>SUM('5MinFraRetningD'!J41:J52)</f>
        <v>0</v>
      </c>
      <c r="K7" s="70">
        <f t="shared" si="2"/>
        <v>0</v>
      </c>
      <c r="L7" s="69">
        <f>SUM('5MinFraRetningD'!L41:L52)</f>
        <v>0</v>
      </c>
      <c r="M7" s="69">
        <f>SUM('5MinFraRetningD'!M41:M52)</f>
        <v>0</v>
      </c>
      <c r="N7" s="69">
        <f>SUM('5MinFraRetningD'!N41:N52)</f>
        <v>0</v>
      </c>
      <c r="O7" s="69">
        <f>SUM('5MinFraRetningD'!O41:O52)</f>
        <v>0</v>
      </c>
      <c r="P7" s="72">
        <f t="shared" si="3"/>
        <v>0</v>
      </c>
      <c r="Q7" s="66">
        <v>0.125</v>
      </c>
      <c r="R7" s="92">
        <v>0.16666666666666699</v>
      </c>
      <c r="S7" s="70">
        <f t="shared" si="4"/>
        <v>0</v>
      </c>
      <c r="T7" s="69">
        <f>SUM('5MinFraRetningD'!T41:T52)</f>
        <v>0</v>
      </c>
      <c r="U7" s="69">
        <f>SUM('5MinFraRetningD'!U41:U52)</f>
        <v>0</v>
      </c>
      <c r="V7" s="69">
        <f>SUM('5MinFraRetningD'!V41:V52)</f>
        <v>0</v>
      </c>
      <c r="W7" s="70">
        <f t="shared" si="5"/>
        <v>0</v>
      </c>
      <c r="X7" s="69">
        <f>SUM('5MinFraRetningD'!X41:X52)</f>
        <v>0</v>
      </c>
      <c r="Y7" s="69">
        <f>SUM('5MinFraRetningD'!Y41:Y52)</f>
        <v>0</v>
      </c>
      <c r="Z7" s="69">
        <f>SUM('5MinFraRetningD'!Z41:Z52)</f>
        <v>0</v>
      </c>
      <c r="AA7" s="70">
        <f t="shared" si="6"/>
        <v>0</v>
      </c>
      <c r="AB7" s="69">
        <f>SUM('5MinFraRetningD'!AB41:AB52)</f>
        <v>0</v>
      </c>
      <c r="AC7" s="69">
        <f>SUM('5MinFraRetningD'!AC41:AC52)</f>
        <v>0</v>
      </c>
      <c r="AD7" s="69">
        <f>SUM('5MinFraRetningD'!AD41:AD52)</f>
        <v>0</v>
      </c>
      <c r="AE7" s="69">
        <f>SUM('5MinFraRetningD'!AE41:AE52)</f>
        <v>0</v>
      </c>
      <c r="AF7" s="72">
        <f t="shared" si="7"/>
        <v>0</v>
      </c>
      <c r="AG7" s="66">
        <v>0.125</v>
      </c>
      <c r="AH7" s="92">
        <v>0.16666666666666699</v>
      </c>
      <c r="AI7" s="70">
        <f t="shared" si="8"/>
        <v>0</v>
      </c>
      <c r="AJ7" s="69">
        <f>SUM('5MinFraRetningD'!AJ41:AJ52)</f>
        <v>0</v>
      </c>
      <c r="AK7" s="69">
        <f>SUM('5MinFraRetningD'!AK41:AK52)</f>
        <v>0</v>
      </c>
      <c r="AL7" s="69">
        <f>SUM('5MinFraRetningD'!AL41:AL52)</f>
        <v>0</v>
      </c>
      <c r="AM7" s="70">
        <f t="shared" si="9"/>
        <v>0</v>
      </c>
      <c r="AN7" s="69">
        <f>SUM('5MinFraRetningD'!AN41:AN52)</f>
        <v>0</v>
      </c>
      <c r="AO7" s="69">
        <f>SUM('5MinFraRetningD'!AO41:AO52)</f>
        <v>0</v>
      </c>
      <c r="AP7" s="69">
        <f>SUM('5MinFraRetningD'!AP41:AP52)</f>
        <v>0</v>
      </c>
      <c r="AQ7" s="70">
        <f t="shared" si="10"/>
        <v>0</v>
      </c>
      <c r="AR7" s="69">
        <f>SUM('5MinFraRetningD'!AR41:AR52)</f>
        <v>0</v>
      </c>
      <c r="AS7" s="69">
        <f>SUM('5MinFraRetningD'!AS41:AS52)</f>
        <v>0</v>
      </c>
      <c r="AT7" s="69">
        <f>SUM('5MinFraRetningD'!AT41:AT52)</f>
        <v>0</v>
      </c>
      <c r="AU7" s="69">
        <f>SUM('5MinFraRetningD'!AU41:AU52)</f>
        <v>0</v>
      </c>
      <c r="AV7" s="72">
        <f t="shared" si="11"/>
        <v>0</v>
      </c>
      <c r="AW7" s="66">
        <v>0.125</v>
      </c>
      <c r="AX7" s="92">
        <v>0.16666666666666699</v>
      </c>
      <c r="AY7" s="70">
        <f t="shared" si="12"/>
        <v>0</v>
      </c>
      <c r="AZ7" s="69">
        <f>SUM('5MinFraRetningD'!AZ41:AZ52)</f>
        <v>0</v>
      </c>
      <c r="BA7" s="69">
        <f>SUM('5MinFraRetningD'!BA41:BA52)</f>
        <v>0</v>
      </c>
      <c r="BB7" s="69">
        <f>SUM('5MinFraRetningD'!BB41:BB52)</f>
        <v>0</v>
      </c>
      <c r="BC7" s="70">
        <f t="shared" si="13"/>
        <v>0</v>
      </c>
      <c r="BD7" s="69">
        <f>SUM('5MinFraRetningD'!BD41:BD52)</f>
        <v>0</v>
      </c>
      <c r="BE7" s="69">
        <f>SUM('5MinFraRetningD'!BE41:BE52)</f>
        <v>0</v>
      </c>
      <c r="BF7" s="69">
        <f>SUM('5MinFraRetningD'!BF41:BF52)</f>
        <v>0</v>
      </c>
      <c r="BG7" s="70">
        <f t="shared" si="14"/>
        <v>0</v>
      </c>
      <c r="BH7" s="69">
        <f>SUM('5MinFraRetningD'!BH41:BH52)</f>
        <v>0</v>
      </c>
      <c r="BI7" s="69">
        <f>SUM('5MinFraRetningD'!BI41:BI52)</f>
        <v>0</v>
      </c>
      <c r="BJ7" s="69">
        <f>SUM('5MinFraRetningD'!BJ41:BJ52)</f>
        <v>0</v>
      </c>
      <c r="BK7" s="69">
        <f>SUM('5MinFraRetningD'!BK41:BK52)</f>
        <v>0</v>
      </c>
      <c r="BL7" s="72">
        <f t="shared" si="15"/>
        <v>0</v>
      </c>
      <c r="BM7" s="66">
        <v>0.125</v>
      </c>
      <c r="BN7" s="92">
        <v>0.16666666666666699</v>
      </c>
      <c r="BO7" s="70">
        <f t="shared" si="16"/>
        <v>0</v>
      </c>
      <c r="BP7" s="69">
        <f>SUM('5MinFraRetningD'!BP41:BP52)</f>
        <v>0</v>
      </c>
      <c r="BQ7" s="69">
        <f>SUM('5MinFraRetningD'!BQ41:BQ52)</f>
        <v>0</v>
      </c>
      <c r="BR7" s="69">
        <f>SUM('5MinFraRetningD'!BR41:BR52)</f>
        <v>0</v>
      </c>
      <c r="BS7" s="70">
        <f t="shared" si="17"/>
        <v>0</v>
      </c>
      <c r="BT7" s="69">
        <f>SUM('5MinFraRetningD'!BT41:BT52)</f>
        <v>0</v>
      </c>
      <c r="BU7" s="69">
        <f>SUM('5MinFraRetningD'!BU41:BU52)</f>
        <v>0</v>
      </c>
      <c r="BV7" s="69">
        <f>SUM('5MinFraRetningD'!BV41:BV52)</f>
        <v>0</v>
      </c>
      <c r="BW7" s="70">
        <f t="shared" si="18"/>
        <v>0</v>
      </c>
      <c r="BX7" s="69">
        <f>SUM('5MinFraRetningD'!BX41:BX52)</f>
        <v>0</v>
      </c>
      <c r="BY7" s="69">
        <f>SUM('5MinFraRetningD'!BY41:BY52)</f>
        <v>0</v>
      </c>
      <c r="BZ7" s="69">
        <f>SUM('5MinFraRetningD'!BZ41:BZ52)</f>
        <v>0</v>
      </c>
      <c r="CA7" s="69">
        <f>SUM('5MinFraRetningD'!CA41:CA52)</f>
        <v>0</v>
      </c>
      <c r="CB7" s="72">
        <f t="shared" si="19"/>
        <v>0</v>
      </c>
    </row>
    <row r="8" spans="1:80" ht="31.5" customHeight="1">
      <c r="A8" s="66">
        <v>0.16666666666666666</v>
      </c>
      <c r="B8" s="92">
        <v>0.20833333333333301</v>
      </c>
      <c r="C8" s="70">
        <f t="shared" si="0"/>
        <v>0</v>
      </c>
      <c r="D8" s="69">
        <f>SUM('5MinFraRetningD'!D53:D64)</f>
        <v>0</v>
      </c>
      <c r="E8" s="69">
        <f>SUM('5MinFraRetningD'!E53:E64)</f>
        <v>0</v>
      </c>
      <c r="F8" s="69">
        <f>SUM('5MinFraRetningD'!F53:F64)</f>
        <v>0</v>
      </c>
      <c r="G8" s="70">
        <f t="shared" si="1"/>
        <v>0</v>
      </c>
      <c r="H8" s="69">
        <f>SUM('5MinFraRetningD'!H53:H64)</f>
        <v>0</v>
      </c>
      <c r="I8" s="69">
        <f>SUM('5MinFraRetningD'!I53:I64)</f>
        <v>0</v>
      </c>
      <c r="J8" s="69">
        <f>SUM('5MinFraRetningD'!J53:J64)</f>
        <v>0</v>
      </c>
      <c r="K8" s="70">
        <f t="shared" si="2"/>
        <v>0</v>
      </c>
      <c r="L8" s="69">
        <f>SUM('5MinFraRetningD'!L53:L64)</f>
        <v>0</v>
      </c>
      <c r="M8" s="69">
        <f>SUM('5MinFraRetningD'!M53:M64)</f>
        <v>0</v>
      </c>
      <c r="N8" s="69">
        <f>SUM('5MinFraRetningD'!N53:N64)</f>
        <v>0</v>
      </c>
      <c r="O8" s="69">
        <f>SUM('5MinFraRetningD'!O53:O64)</f>
        <v>0</v>
      </c>
      <c r="P8" s="72">
        <f t="shared" si="3"/>
        <v>0</v>
      </c>
      <c r="Q8" s="66">
        <v>0.16666666666666666</v>
      </c>
      <c r="R8" s="92">
        <v>0.20833333333333301</v>
      </c>
      <c r="S8" s="70">
        <f t="shared" si="4"/>
        <v>0</v>
      </c>
      <c r="T8" s="69">
        <f>SUM('5MinFraRetningD'!T53:T64)</f>
        <v>0</v>
      </c>
      <c r="U8" s="69">
        <f>SUM('5MinFraRetningD'!U53:U64)</f>
        <v>0</v>
      </c>
      <c r="V8" s="69">
        <f>SUM('5MinFraRetningD'!V53:V64)</f>
        <v>0</v>
      </c>
      <c r="W8" s="70">
        <f t="shared" si="5"/>
        <v>0</v>
      </c>
      <c r="X8" s="69">
        <f>SUM('5MinFraRetningD'!X53:X64)</f>
        <v>0</v>
      </c>
      <c r="Y8" s="69">
        <f>SUM('5MinFraRetningD'!Y53:Y64)</f>
        <v>0</v>
      </c>
      <c r="Z8" s="69">
        <f>SUM('5MinFraRetningD'!Z53:Z64)</f>
        <v>0</v>
      </c>
      <c r="AA8" s="70">
        <f t="shared" si="6"/>
        <v>0</v>
      </c>
      <c r="AB8" s="69">
        <f>SUM('5MinFraRetningD'!AB53:AB64)</f>
        <v>0</v>
      </c>
      <c r="AC8" s="69">
        <f>SUM('5MinFraRetningD'!AC53:AC64)</f>
        <v>0</v>
      </c>
      <c r="AD8" s="69">
        <f>SUM('5MinFraRetningD'!AD53:AD64)</f>
        <v>0</v>
      </c>
      <c r="AE8" s="69">
        <f>SUM('5MinFraRetningD'!AE53:AE64)</f>
        <v>0</v>
      </c>
      <c r="AF8" s="72">
        <f t="shared" si="7"/>
        <v>0</v>
      </c>
      <c r="AG8" s="66">
        <v>0.16666666666666666</v>
      </c>
      <c r="AH8" s="92">
        <v>0.20833333333333301</v>
      </c>
      <c r="AI8" s="70">
        <f t="shared" si="8"/>
        <v>0</v>
      </c>
      <c r="AJ8" s="69">
        <f>SUM('5MinFraRetningD'!AJ53:AJ64)</f>
        <v>0</v>
      </c>
      <c r="AK8" s="69">
        <f>SUM('5MinFraRetningD'!AK53:AK64)</f>
        <v>0</v>
      </c>
      <c r="AL8" s="69">
        <f>SUM('5MinFraRetningD'!AL53:AL64)</f>
        <v>0</v>
      </c>
      <c r="AM8" s="70">
        <f t="shared" si="9"/>
        <v>0</v>
      </c>
      <c r="AN8" s="69">
        <f>SUM('5MinFraRetningD'!AN53:AN64)</f>
        <v>0</v>
      </c>
      <c r="AO8" s="69">
        <f>SUM('5MinFraRetningD'!AO53:AO64)</f>
        <v>0</v>
      </c>
      <c r="AP8" s="69">
        <f>SUM('5MinFraRetningD'!AP53:AP64)</f>
        <v>0</v>
      </c>
      <c r="AQ8" s="70">
        <f t="shared" si="10"/>
        <v>0</v>
      </c>
      <c r="AR8" s="69">
        <f>SUM('5MinFraRetningD'!AR53:AR64)</f>
        <v>0</v>
      </c>
      <c r="AS8" s="69">
        <f>SUM('5MinFraRetningD'!AS53:AS64)</f>
        <v>0</v>
      </c>
      <c r="AT8" s="69">
        <f>SUM('5MinFraRetningD'!AT53:AT64)</f>
        <v>0</v>
      </c>
      <c r="AU8" s="69">
        <f>SUM('5MinFraRetningD'!AU53:AU64)</f>
        <v>0</v>
      </c>
      <c r="AV8" s="72">
        <f t="shared" si="11"/>
        <v>0</v>
      </c>
      <c r="AW8" s="66">
        <v>0.16666666666666666</v>
      </c>
      <c r="AX8" s="92">
        <v>0.20833333333333301</v>
      </c>
      <c r="AY8" s="70">
        <f t="shared" si="12"/>
        <v>0</v>
      </c>
      <c r="AZ8" s="69">
        <f>SUM('5MinFraRetningD'!AZ53:AZ64)</f>
        <v>0</v>
      </c>
      <c r="BA8" s="69">
        <f>SUM('5MinFraRetningD'!BA53:BA64)</f>
        <v>0</v>
      </c>
      <c r="BB8" s="69">
        <f>SUM('5MinFraRetningD'!BB53:BB64)</f>
        <v>0</v>
      </c>
      <c r="BC8" s="70">
        <f t="shared" si="13"/>
        <v>0</v>
      </c>
      <c r="BD8" s="69">
        <f>SUM('5MinFraRetningD'!BD53:BD64)</f>
        <v>0</v>
      </c>
      <c r="BE8" s="69">
        <f>SUM('5MinFraRetningD'!BE53:BE64)</f>
        <v>0</v>
      </c>
      <c r="BF8" s="69">
        <f>SUM('5MinFraRetningD'!BF53:BF64)</f>
        <v>0</v>
      </c>
      <c r="BG8" s="70">
        <f t="shared" si="14"/>
        <v>0</v>
      </c>
      <c r="BH8" s="69">
        <f>SUM('5MinFraRetningD'!BH53:BH64)</f>
        <v>0</v>
      </c>
      <c r="BI8" s="69">
        <f>SUM('5MinFraRetningD'!BI53:BI64)</f>
        <v>0</v>
      </c>
      <c r="BJ8" s="69">
        <f>SUM('5MinFraRetningD'!BJ53:BJ64)</f>
        <v>0</v>
      </c>
      <c r="BK8" s="69">
        <f>SUM('5MinFraRetningD'!BK53:BK64)</f>
        <v>0</v>
      </c>
      <c r="BL8" s="72">
        <f t="shared" si="15"/>
        <v>0</v>
      </c>
      <c r="BM8" s="66">
        <v>0.16666666666666666</v>
      </c>
      <c r="BN8" s="92">
        <v>0.20833333333333301</v>
      </c>
      <c r="BO8" s="70">
        <f t="shared" si="16"/>
        <v>0</v>
      </c>
      <c r="BP8" s="69">
        <f>SUM('5MinFraRetningD'!BP53:BP64)</f>
        <v>0</v>
      </c>
      <c r="BQ8" s="69">
        <f>SUM('5MinFraRetningD'!BQ53:BQ64)</f>
        <v>0</v>
      </c>
      <c r="BR8" s="69">
        <f>SUM('5MinFraRetningD'!BR53:BR64)</f>
        <v>0</v>
      </c>
      <c r="BS8" s="70">
        <f t="shared" si="17"/>
        <v>0</v>
      </c>
      <c r="BT8" s="69">
        <f>SUM('5MinFraRetningD'!BT53:BT64)</f>
        <v>0</v>
      </c>
      <c r="BU8" s="69">
        <f>SUM('5MinFraRetningD'!BU53:BU64)</f>
        <v>0</v>
      </c>
      <c r="BV8" s="69">
        <f>SUM('5MinFraRetningD'!BV53:BV64)</f>
        <v>0</v>
      </c>
      <c r="BW8" s="70">
        <f t="shared" si="18"/>
        <v>0</v>
      </c>
      <c r="BX8" s="69">
        <f>SUM('5MinFraRetningD'!BX53:BX64)</f>
        <v>0</v>
      </c>
      <c r="BY8" s="69">
        <f>SUM('5MinFraRetningD'!BY53:BY64)</f>
        <v>0</v>
      </c>
      <c r="BZ8" s="69">
        <f>SUM('5MinFraRetningD'!BZ53:BZ64)</f>
        <v>0</v>
      </c>
      <c r="CA8" s="69">
        <f>SUM('5MinFraRetningD'!CA53:CA64)</f>
        <v>0</v>
      </c>
      <c r="CB8" s="72">
        <f t="shared" si="19"/>
        <v>0</v>
      </c>
    </row>
    <row r="9" spans="1:80" ht="32.25" customHeight="1">
      <c r="A9" s="66">
        <v>0.20833333333333334</v>
      </c>
      <c r="B9" s="92">
        <v>0.25</v>
      </c>
      <c r="C9" s="70">
        <f t="shared" si="0"/>
        <v>0</v>
      </c>
      <c r="D9" s="69">
        <f>SUM('5MinFraRetningD'!D65:D76)</f>
        <v>0</v>
      </c>
      <c r="E9" s="69">
        <f>SUM('5MinFraRetningD'!E65:E76)</f>
        <v>0</v>
      </c>
      <c r="F9" s="69">
        <f>SUM('5MinFraRetningD'!F65:F76)</f>
        <v>0</v>
      </c>
      <c r="G9" s="70">
        <f t="shared" si="1"/>
        <v>0</v>
      </c>
      <c r="H9" s="69">
        <f>SUM('5MinFraRetningD'!H65:H76)</f>
        <v>0</v>
      </c>
      <c r="I9" s="69">
        <f>SUM('5MinFraRetningD'!I65:I76)</f>
        <v>0</v>
      </c>
      <c r="J9" s="69">
        <f>SUM('5MinFraRetningD'!J65:J76)</f>
        <v>0</v>
      </c>
      <c r="K9" s="70">
        <f t="shared" si="2"/>
        <v>0</v>
      </c>
      <c r="L9" s="69">
        <f>SUM('5MinFraRetningD'!L65:L76)</f>
        <v>0</v>
      </c>
      <c r="M9" s="69">
        <f>SUM('5MinFraRetningD'!M65:M76)</f>
        <v>0</v>
      </c>
      <c r="N9" s="69">
        <f>SUM('5MinFraRetningD'!N65:N76)</f>
        <v>0</v>
      </c>
      <c r="O9" s="69">
        <f>SUM('5MinFraRetningD'!O65:O76)</f>
        <v>0</v>
      </c>
      <c r="P9" s="72">
        <f t="shared" si="3"/>
        <v>0</v>
      </c>
      <c r="Q9" s="66">
        <v>0.20833333333333334</v>
      </c>
      <c r="R9" s="92">
        <v>0.25</v>
      </c>
      <c r="S9" s="70">
        <f t="shared" si="4"/>
        <v>0</v>
      </c>
      <c r="T9" s="69">
        <f>SUM('5MinFraRetningD'!T65:T76)</f>
        <v>0</v>
      </c>
      <c r="U9" s="69">
        <f>SUM('5MinFraRetningD'!U65:U76)</f>
        <v>0</v>
      </c>
      <c r="V9" s="69">
        <f>SUM('5MinFraRetningD'!V65:V76)</f>
        <v>0</v>
      </c>
      <c r="W9" s="70">
        <f t="shared" si="5"/>
        <v>0</v>
      </c>
      <c r="X9" s="69">
        <f>SUM('5MinFraRetningD'!X65:X76)</f>
        <v>0</v>
      </c>
      <c r="Y9" s="69">
        <f>SUM('5MinFraRetningD'!Y65:Y76)</f>
        <v>0</v>
      </c>
      <c r="Z9" s="69">
        <f>SUM('5MinFraRetningD'!Z65:Z76)</f>
        <v>0</v>
      </c>
      <c r="AA9" s="70">
        <f t="shared" si="6"/>
        <v>0</v>
      </c>
      <c r="AB9" s="69">
        <f>SUM('5MinFraRetningD'!AB65:AB76)</f>
        <v>0</v>
      </c>
      <c r="AC9" s="69">
        <f>SUM('5MinFraRetningD'!AC65:AC76)</f>
        <v>0</v>
      </c>
      <c r="AD9" s="69">
        <f>SUM('5MinFraRetningD'!AD65:AD76)</f>
        <v>0</v>
      </c>
      <c r="AE9" s="69">
        <f>SUM('5MinFraRetningD'!AE65:AE76)</f>
        <v>0</v>
      </c>
      <c r="AF9" s="72">
        <f t="shared" si="7"/>
        <v>0</v>
      </c>
      <c r="AG9" s="66">
        <v>0.20833333333333334</v>
      </c>
      <c r="AH9" s="92">
        <v>0.25</v>
      </c>
      <c r="AI9" s="70">
        <f t="shared" si="8"/>
        <v>0</v>
      </c>
      <c r="AJ9" s="69">
        <f>SUM('5MinFraRetningD'!AJ65:AJ76)</f>
        <v>0</v>
      </c>
      <c r="AK9" s="69">
        <f>SUM('5MinFraRetningD'!AK65:AK76)</f>
        <v>0</v>
      </c>
      <c r="AL9" s="69">
        <f>SUM('5MinFraRetningD'!AL65:AL76)</f>
        <v>0</v>
      </c>
      <c r="AM9" s="70">
        <f t="shared" si="9"/>
        <v>0</v>
      </c>
      <c r="AN9" s="69">
        <f>SUM('5MinFraRetningD'!AN65:AN76)</f>
        <v>0</v>
      </c>
      <c r="AO9" s="69">
        <f>SUM('5MinFraRetningD'!AO65:AO76)</f>
        <v>0</v>
      </c>
      <c r="AP9" s="69">
        <f>SUM('5MinFraRetningD'!AP65:AP76)</f>
        <v>0</v>
      </c>
      <c r="AQ9" s="70">
        <f t="shared" si="10"/>
        <v>0</v>
      </c>
      <c r="AR9" s="69">
        <f>SUM('5MinFraRetningD'!AR65:AR76)</f>
        <v>0</v>
      </c>
      <c r="AS9" s="69">
        <f>SUM('5MinFraRetningD'!AS65:AS76)</f>
        <v>0</v>
      </c>
      <c r="AT9" s="69">
        <f>SUM('5MinFraRetningD'!AT65:AT76)</f>
        <v>0</v>
      </c>
      <c r="AU9" s="69">
        <f>SUM('5MinFraRetningD'!AU65:AU76)</f>
        <v>0</v>
      </c>
      <c r="AV9" s="72">
        <f t="shared" si="11"/>
        <v>0</v>
      </c>
      <c r="AW9" s="66">
        <v>0.20833333333333334</v>
      </c>
      <c r="AX9" s="92">
        <v>0.25</v>
      </c>
      <c r="AY9" s="70">
        <f t="shared" si="12"/>
        <v>0</v>
      </c>
      <c r="AZ9" s="69">
        <f>SUM('5MinFraRetningD'!AZ65:AZ76)</f>
        <v>0</v>
      </c>
      <c r="BA9" s="69">
        <f>SUM('5MinFraRetningD'!BA65:BA76)</f>
        <v>0</v>
      </c>
      <c r="BB9" s="69">
        <f>SUM('5MinFraRetningD'!BB65:BB76)</f>
        <v>0</v>
      </c>
      <c r="BC9" s="70">
        <f t="shared" si="13"/>
        <v>0</v>
      </c>
      <c r="BD9" s="69">
        <f>SUM('5MinFraRetningD'!BD65:BD76)</f>
        <v>0</v>
      </c>
      <c r="BE9" s="69">
        <f>SUM('5MinFraRetningD'!BE65:BE76)</f>
        <v>0</v>
      </c>
      <c r="BF9" s="69">
        <f>SUM('5MinFraRetningD'!BF65:BF76)</f>
        <v>0</v>
      </c>
      <c r="BG9" s="70">
        <f t="shared" si="14"/>
        <v>0</v>
      </c>
      <c r="BH9" s="69">
        <f>SUM('5MinFraRetningD'!BH65:BH76)</f>
        <v>0</v>
      </c>
      <c r="BI9" s="69">
        <f>SUM('5MinFraRetningD'!BI65:BI76)</f>
        <v>0</v>
      </c>
      <c r="BJ9" s="69">
        <f>SUM('5MinFraRetningD'!BJ65:BJ76)</f>
        <v>0</v>
      </c>
      <c r="BK9" s="69">
        <f>SUM('5MinFraRetningD'!BK65:BK76)</f>
        <v>0</v>
      </c>
      <c r="BL9" s="72">
        <f t="shared" si="15"/>
        <v>0</v>
      </c>
      <c r="BM9" s="66">
        <v>0.20833333333333334</v>
      </c>
      <c r="BN9" s="92">
        <v>0.25</v>
      </c>
      <c r="BO9" s="70">
        <f t="shared" si="16"/>
        <v>0</v>
      </c>
      <c r="BP9" s="69">
        <f>SUM('5MinFraRetningD'!BP65:BP76)</f>
        <v>0</v>
      </c>
      <c r="BQ9" s="69">
        <f>SUM('5MinFraRetningD'!BQ65:BQ76)</f>
        <v>0</v>
      </c>
      <c r="BR9" s="69">
        <f>SUM('5MinFraRetningD'!BR65:BR76)</f>
        <v>0</v>
      </c>
      <c r="BS9" s="70">
        <f t="shared" si="17"/>
        <v>0</v>
      </c>
      <c r="BT9" s="69">
        <f>SUM('5MinFraRetningD'!BT65:BT76)</f>
        <v>0</v>
      </c>
      <c r="BU9" s="69">
        <f>SUM('5MinFraRetningD'!BU65:BU76)</f>
        <v>0</v>
      </c>
      <c r="BV9" s="69">
        <f>SUM('5MinFraRetningD'!BV65:BV76)</f>
        <v>0</v>
      </c>
      <c r="BW9" s="70">
        <f t="shared" si="18"/>
        <v>0</v>
      </c>
      <c r="BX9" s="69">
        <f>SUM('5MinFraRetningD'!BX65:BX76)</f>
        <v>0</v>
      </c>
      <c r="BY9" s="69">
        <f>SUM('5MinFraRetningD'!BY65:BY76)</f>
        <v>0</v>
      </c>
      <c r="BZ9" s="69">
        <f>SUM('5MinFraRetningD'!BZ65:BZ76)</f>
        <v>0</v>
      </c>
      <c r="CA9" s="69">
        <f>SUM('5MinFraRetningD'!CA65:CA76)</f>
        <v>0</v>
      </c>
      <c r="CB9" s="72">
        <f t="shared" si="19"/>
        <v>0</v>
      </c>
    </row>
    <row r="10" spans="1:80" ht="31.5" customHeight="1">
      <c r="A10" s="66">
        <v>0.25</v>
      </c>
      <c r="B10" s="92">
        <v>0.29166666666666702</v>
      </c>
      <c r="C10" s="70">
        <f t="shared" si="0"/>
        <v>0</v>
      </c>
      <c r="D10" s="69">
        <f>SUM('5MinFraRetningD'!D77:D88)</f>
        <v>0</v>
      </c>
      <c r="E10" s="69">
        <f>SUM('5MinFraRetningD'!E77:E88)</f>
        <v>0</v>
      </c>
      <c r="F10" s="69">
        <f>SUM('5MinFraRetningD'!F77:F88)</f>
        <v>0</v>
      </c>
      <c r="G10" s="70">
        <f t="shared" si="1"/>
        <v>0</v>
      </c>
      <c r="H10" s="69">
        <f>SUM('5MinFraRetningD'!H77:H88)</f>
        <v>0</v>
      </c>
      <c r="I10" s="69">
        <f>SUM('5MinFraRetningD'!I77:I88)</f>
        <v>0</v>
      </c>
      <c r="J10" s="69">
        <f>SUM('5MinFraRetningD'!J77:J88)</f>
        <v>0</v>
      </c>
      <c r="K10" s="70">
        <f t="shared" si="2"/>
        <v>0</v>
      </c>
      <c r="L10" s="69">
        <f>SUM('5MinFraRetningD'!L77:L88)</f>
        <v>0</v>
      </c>
      <c r="M10" s="69">
        <f>SUM('5MinFraRetningD'!M77:M88)</f>
        <v>0</v>
      </c>
      <c r="N10" s="69">
        <f>SUM('5MinFraRetningD'!N77:N88)</f>
        <v>0</v>
      </c>
      <c r="O10" s="69">
        <f>SUM('5MinFraRetningD'!O77:O88)</f>
        <v>0</v>
      </c>
      <c r="P10" s="72">
        <f t="shared" si="3"/>
        <v>0</v>
      </c>
      <c r="Q10" s="66">
        <v>0.25</v>
      </c>
      <c r="R10" s="92">
        <v>0.29166666666666702</v>
      </c>
      <c r="S10" s="70">
        <f t="shared" si="4"/>
        <v>0</v>
      </c>
      <c r="T10" s="69">
        <f>SUM('5MinFraRetningD'!T77:T88)</f>
        <v>0</v>
      </c>
      <c r="U10" s="69">
        <f>SUM('5MinFraRetningD'!U77:U88)</f>
        <v>0</v>
      </c>
      <c r="V10" s="69">
        <f>SUM('5MinFraRetningD'!V77:V88)</f>
        <v>0</v>
      </c>
      <c r="W10" s="70">
        <f t="shared" si="5"/>
        <v>0</v>
      </c>
      <c r="X10" s="69">
        <f>SUM('5MinFraRetningD'!X77:X88)</f>
        <v>0</v>
      </c>
      <c r="Y10" s="69">
        <f>SUM('5MinFraRetningD'!Y77:Y88)</f>
        <v>0</v>
      </c>
      <c r="Z10" s="69">
        <f>SUM('5MinFraRetningD'!Z77:Z88)</f>
        <v>0</v>
      </c>
      <c r="AA10" s="70">
        <f t="shared" si="6"/>
        <v>0</v>
      </c>
      <c r="AB10" s="69">
        <f>SUM('5MinFraRetningD'!AB77:AB88)</f>
        <v>0</v>
      </c>
      <c r="AC10" s="69">
        <f>SUM('5MinFraRetningD'!AC77:AC88)</f>
        <v>0</v>
      </c>
      <c r="AD10" s="69">
        <f>SUM('5MinFraRetningD'!AD77:AD88)</f>
        <v>0</v>
      </c>
      <c r="AE10" s="69">
        <f>SUM('5MinFraRetningD'!AE77:AE88)</f>
        <v>0</v>
      </c>
      <c r="AF10" s="72">
        <f t="shared" si="7"/>
        <v>0</v>
      </c>
      <c r="AG10" s="66">
        <v>0.25</v>
      </c>
      <c r="AH10" s="92">
        <v>0.29166666666666702</v>
      </c>
      <c r="AI10" s="70">
        <f t="shared" si="8"/>
        <v>0</v>
      </c>
      <c r="AJ10" s="69">
        <f>SUM('5MinFraRetningD'!AJ77:AJ88)</f>
        <v>0</v>
      </c>
      <c r="AK10" s="69">
        <f>SUM('5MinFraRetningD'!AK77:AK88)</f>
        <v>0</v>
      </c>
      <c r="AL10" s="69">
        <f>SUM('5MinFraRetningD'!AL77:AL88)</f>
        <v>0</v>
      </c>
      <c r="AM10" s="70">
        <f t="shared" si="9"/>
        <v>0</v>
      </c>
      <c r="AN10" s="69">
        <f>SUM('5MinFraRetningD'!AN77:AN88)</f>
        <v>0</v>
      </c>
      <c r="AO10" s="69">
        <f>SUM('5MinFraRetningD'!AO77:AO88)</f>
        <v>0</v>
      </c>
      <c r="AP10" s="69">
        <f>SUM('5MinFraRetningD'!AP77:AP88)</f>
        <v>0</v>
      </c>
      <c r="AQ10" s="70">
        <f t="shared" si="10"/>
        <v>0</v>
      </c>
      <c r="AR10" s="69">
        <f>SUM('5MinFraRetningD'!AR77:AR88)</f>
        <v>0</v>
      </c>
      <c r="AS10" s="69">
        <f>SUM('5MinFraRetningD'!AS77:AS88)</f>
        <v>0</v>
      </c>
      <c r="AT10" s="69">
        <f>SUM('5MinFraRetningD'!AT77:AT88)</f>
        <v>0</v>
      </c>
      <c r="AU10" s="69">
        <f>SUM('5MinFraRetningD'!AU77:AU88)</f>
        <v>0</v>
      </c>
      <c r="AV10" s="72">
        <f t="shared" si="11"/>
        <v>0</v>
      </c>
      <c r="AW10" s="66">
        <v>0.25</v>
      </c>
      <c r="AX10" s="92">
        <v>0.29166666666666702</v>
      </c>
      <c r="AY10" s="70">
        <f t="shared" si="12"/>
        <v>0</v>
      </c>
      <c r="AZ10" s="69">
        <f>SUM('5MinFraRetningD'!AZ77:AZ88)</f>
        <v>0</v>
      </c>
      <c r="BA10" s="69">
        <f>SUM('5MinFraRetningD'!BA77:BA88)</f>
        <v>0</v>
      </c>
      <c r="BB10" s="69">
        <f>SUM('5MinFraRetningD'!BB77:BB88)</f>
        <v>0</v>
      </c>
      <c r="BC10" s="70">
        <f t="shared" si="13"/>
        <v>0</v>
      </c>
      <c r="BD10" s="69">
        <f>SUM('5MinFraRetningD'!BD77:BD88)</f>
        <v>0</v>
      </c>
      <c r="BE10" s="69">
        <f>SUM('5MinFraRetningD'!BE77:BE88)</f>
        <v>0</v>
      </c>
      <c r="BF10" s="69">
        <f>SUM('5MinFraRetningD'!BF77:BF88)</f>
        <v>0</v>
      </c>
      <c r="BG10" s="70">
        <f t="shared" si="14"/>
        <v>0</v>
      </c>
      <c r="BH10" s="69">
        <f>SUM('5MinFraRetningD'!BH77:BH88)</f>
        <v>0</v>
      </c>
      <c r="BI10" s="69">
        <f>SUM('5MinFraRetningD'!BI77:BI88)</f>
        <v>0</v>
      </c>
      <c r="BJ10" s="69">
        <f>SUM('5MinFraRetningD'!BJ77:BJ88)</f>
        <v>0</v>
      </c>
      <c r="BK10" s="69">
        <f>SUM('5MinFraRetningD'!BK77:BK88)</f>
        <v>0</v>
      </c>
      <c r="BL10" s="72">
        <f t="shared" si="15"/>
        <v>0</v>
      </c>
      <c r="BM10" s="66">
        <v>0.25</v>
      </c>
      <c r="BN10" s="92">
        <v>0.29166666666666702</v>
      </c>
      <c r="BO10" s="70">
        <f t="shared" si="16"/>
        <v>0</v>
      </c>
      <c r="BP10" s="69">
        <f>SUM('5MinFraRetningD'!BP77:BP88)</f>
        <v>0</v>
      </c>
      <c r="BQ10" s="69">
        <f>SUM('5MinFraRetningD'!BQ77:BQ88)</f>
        <v>0</v>
      </c>
      <c r="BR10" s="69">
        <f>SUM('5MinFraRetningD'!BR77:BR88)</f>
        <v>0</v>
      </c>
      <c r="BS10" s="70">
        <f t="shared" si="17"/>
        <v>0</v>
      </c>
      <c r="BT10" s="69">
        <f>SUM('5MinFraRetningD'!BT77:BT88)</f>
        <v>0</v>
      </c>
      <c r="BU10" s="69">
        <f>SUM('5MinFraRetningD'!BU77:BU88)</f>
        <v>0</v>
      </c>
      <c r="BV10" s="69">
        <f>SUM('5MinFraRetningD'!BV77:BV88)</f>
        <v>0</v>
      </c>
      <c r="BW10" s="70">
        <f t="shared" si="18"/>
        <v>0</v>
      </c>
      <c r="BX10" s="69">
        <f>SUM('5MinFraRetningD'!BX77:BX88)</f>
        <v>0</v>
      </c>
      <c r="BY10" s="69">
        <f>SUM('5MinFraRetningD'!BY77:BY88)</f>
        <v>0</v>
      </c>
      <c r="BZ10" s="69">
        <f>SUM('5MinFraRetningD'!BZ77:BZ88)</f>
        <v>0</v>
      </c>
      <c r="CA10" s="69">
        <f>SUM('5MinFraRetningD'!CA77:CA88)</f>
        <v>0</v>
      </c>
      <c r="CB10" s="72">
        <f t="shared" si="19"/>
        <v>0</v>
      </c>
    </row>
    <row r="11" spans="1:80" ht="31.5" customHeight="1">
      <c r="A11" s="66">
        <v>0.29166666666666702</v>
      </c>
      <c r="B11" s="92">
        <v>0.33333333333333298</v>
      </c>
      <c r="C11" s="70">
        <f t="shared" si="0"/>
        <v>20</v>
      </c>
      <c r="D11" s="69">
        <f>SUM('5MinFraRetningD'!D89:D100)</f>
        <v>20</v>
      </c>
      <c r="E11" s="69">
        <f>SUM('5MinFraRetningD'!E89:E100)</f>
        <v>0</v>
      </c>
      <c r="F11" s="69">
        <f>SUM('5MinFraRetningD'!F89:F100)</f>
        <v>0</v>
      </c>
      <c r="G11" s="70">
        <f t="shared" si="1"/>
        <v>83</v>
      </c>
      <c r="H11" s="69">
        <f>SUM('5MinFraRetningD'!H89:H100)</f>
        <v>69</v>
      </c>
      <c r="I11" s="69">
        <f>SUM('5MinFraRetningD'!I89:I100)</f>
        <v>12</v>
      </c>
      <c r="J11" s="69">
        <f>SUM('5MinFraRetningD'!J89:J100)</f>
        <v>1</v>
      </c>
      <c r="K11" s="70">
        <f t="shared" si="2"/>
        <v>82</v>
      </c>
      <c r="L11" s="69">
        <f>SUM('5MinFraRetningD'!L89:L100)</f>
        <v>0</v>
      </c>
      <c r="M11" s="69">
        <f>SUM('5MinFraRetningD'!M89:M100)</f>
        <v>1</v>
      </c>
      <c r="N11" s="69">
        <f>SUM('5MinFraRetningD'!N89:N100)</f>
        <v>0</v>
      </c>
      <c r="O11" s="69">
        <f>SUM('5MinFraRetningD'!O89:O100)</f>
        <v>0</v>
      </c>
      <c r="P11" s="72">
        <f t="shared" si="3"/>
        <v>1</v>
      </c>
      <c r="Q11" s="66">
        <v>0.29166666666666702</v>
      </c>
      <c r="R11" s="92">
        <v>0.33333333333333298</v>
      </c>
      <c r="S11" s="70">
        <f t="shared" si="4"/>
        <v>242</v>
      </c>
      <c r="T11" s="69">
        <f>SUM('5MinFraRetningD'!T89:T100)</f>
        <v>238</v>
      </c>
      <c r="U11" s="69">
        <f>SUM('5MinFraRetningD'!U89:U100)</f>
        <v>2</v>
      </c>
      <c r="V11" s="69">
        <f>SUM('5MinFraRetningD'!V89:V100)</f>
        <v>2</v>
      </c>
      <c r="W11" s="70">
        <f t="shared" si="5"/>
        <v>9</v>
      </c>
      <c r="X11" s="69">
        <f>SUM('5MinFraRetningD'!X89:X100)</f>
        <v>8</v>
      </c>
      <c r="Y11" s="69">
        <f>SUM('5MinFraRetningD'!Y89:Y100)</f>
        <v>0</v>
      </c>
      <c r="Z11" s="69">
        <f>SUM('5MinFraRetningD'!Z89:Z100)</f>
        <v>1</v>
      </c>
      <c r="AA11" s="70">
        <f t="shared" si="6"/>
        <v>9</v>
      </c>
      <c r="AB11" s="69">
        <f>SUM('5MinFraRetningD'!AB89:AB100)</f>
        <v>0</v>
      </c>
      <c r="AC11" s="69">
        <f>SUM('5MinFraRetningD'!AC89:AC100)</f>
        <v>0</v>
      </c>
      <c r="AD11" s="69">
        <f>SUM('5MinFraRetningD'!AD89:AD100)</f>
        <v>0</v>
      </c>
      <c r="AE11" s="69">
        <f>SUM('5MinFraRetningD'!AE89:AE100)</f>
        <v>0</v>
      </c>
      <c r="AF11" s="72">
        <f t="shared" si="7"/>
        <v>0</v>
      </c>
      <c r="AG11" s="66">
        <v>0.29166666666666702</v>
      </c>
      <c r="AH11" s="92">
        <v>0.33333333333333298</v>
      </c>
      <c r="AI11" s="70">
        <f t="shared" si="8"/>
        <v>9</v>
      </c>
      <c r="AJ11" s="69">
        <f>SUM('5MinFraRetningD'!AJ89:AJ100)</f>
        <v>8</v>
      </c>
      <c r="AK11" s="69">
        <f>SUM('5MinFraRetningD'!AK89:AK100)</f>
        <v>1</v>
      </c>
      <c r="AL11" s="69">
        <f>SUM('5MinFraRetningD'!AL89:AL100)</f>
        <v>0</v>
      </c>
      <c r="AM11" s="70">
        <f t="shared" si="9"/>
        <v>27</v>
      </c>
      <c r="AN11" s="69">
        <f>SUM('5MinFraRetningD'!AN89:AN100)</f>
        <v>20</v>
      </c>
      <c r="AO11" s="69">
        <f>SUM('5MinFraRetningD'!AO89:AO100)</f>
        <v>2</v>
      </c>
      <c r="AP11" s="69">
        <f>SUM('5MinFraRetningD'!AP89:AP100)</f>
        <v>0</v>
      </c>
      <c r="AQ11" s="70">
        <f t="shared" si="10"/>
        <v>22</v>
      </c>
      <c r="AR11" s="69">
        <f>SUM('5MinFraRetningD'!AR89:AR100)</f>
        <v>0</v>
      </c>
      <c r="AS11" s="69">
        <f>SUM('5MinFraRetningD'!AS89:AS100)</f>
        <v>1</v>
      </c>
      <c r="AT11" s="69">
        <f>SUM('5MinFraRetningD'!AT89:AT100)</f>
        <v>0</v>
      </c>
      <c r="AU11" s="69">
        <f>SUM('5MinFraRetningD'!AU89:AU100)</f>
        <v>4</v>
      </c>
      <c r="AV11" s="72">
        <f t="shared" si="11"/>
        <v>5</v>
      </c>
      <c r="AW11" s="66">
        <v>0.29166666666666702</v>
      </c>
      <c r="AX11" s="92">
        <v>0.33333333333333298</v>
      </c>
      <c r="AY11" s="70">
        <f t="shared" si="12"/>
        <v>0</v>
      </c>
      <c r="AZ11" s="69">
        <f>SUM('5MinFraRetningD'!AZ89:AZ100)</f>
        <v>0</v>
      </c>
      <c r="BA11" s="69">
        <f>SUM('5MinFraRetningD'!BA89:BA100)</f>
        <v>0</v>
      </c>
      <c r="BB11" s="69">
        <f>SUM('5MinFraRetningD'!BB89:BB100)</f>
        <v>0</v>
      </c>
      <c r="BC11" s="70">
        <f t="shared" si="13"/>
        <v>0</v>
      </c>
      <c r="BD11" s="69">
        <f>SUM('5MinFraRetningD'!BD89:BD100)</f>
        <v>0</v>
      </c>
      <c r="BE11" s="69">
        <f>SUM('5MinFraRetningD'!BE89:BE100)</f>
        <v>0</v>
      </c>
      <c r="BF11" s="69">
        <f>SUM('5MinFraRetningD'!BF89:BF100)</f>
        <v>0</v>
      </c>
      <c r="BG11" s="70">
        <f t="shared" si="14"/>
        <v>0</v>
      </c>
      <c r="BH11" s="69">
        <f>SUM('5MinFraRetningD'!BH89:BH100)</f>
        <v>0</v>
      </c>
      <c r="BI11" s="69">
        <f>SUM('5MinFraRetningD'!BI89:BI100)</f>
        <v>0</v>
      </c>
      <c r="BJ11" s="69">
        <f>SUM('5MinFraRetningD'!BJ89:BJ100)</f>
        <v>0</v>
      </c>
      <c r="BK11" s="69">
        <f>SUM('5MinFraRetningD'!BK89:BK100)</f>
        <v>0</v>
      </c>
      <c r="BL11" s="72">
        <f t="shared" si="15"/>
        <v>0</v>
      </c>
      <c r="BM11" s="66">
        <v>0.29166666666666702</v>
      </c>
      <c r="BN11" s="92">
        <v>0.33333333333333298</v>
      </c>
      <c r="BO11" s="70">
        <f t="shared" si="16"/>
        <v>0</v>
      </c>
      <c r="BP11" s="69">
        <f>SUM('5MinFraRetningD'!BP89:BP100)</f>
        <v>0</v>
      </c>
      <c r="BQ11" s="69">
        <f>SUM('5MinFraRetningD'!BQ89:BQ100)</f>
        <v>0</v>
      </c>
      <c r="BR11" s="69">
        <f>SUM('5MinFraRetningD'!BR89:BR100)</f>
        <v>0</v>
      </c>
      <c r="BS11" s="70">
        <f t="shared" si="17"/>
        <v>0</v>
      </c>
      <c r="BT11" s="69">
        <f>SUM('5MinFraRetningD'!BT89:BT100)</f>
        <v>0</v>
      </c>
      <c r="BU11" s="69">
        <f>SUM('5MinFraRetningD'!BU89:BU100)</f>
        <v>0</v>
      </c>
      <c r="BV11" s="69">
        <f>SUM('5MinFraRetningD'!BV89:BV100)</f>
        <v>0</v>
      </c>
      <c r="BW11" s="70">
        <f t="shared" si="18"/>
        <v>0</v>
      </c>
      <c r="BX11" s="69">
        <f>SUM('5MinFraRetningD'!BX89:BX100)</f>
        <v>0</v>
      </c>
      <c r="BY11" s="69">
        <f>SUM('5MinFraRetningD'!BY89:BY100)</f>
        <v>0</v>
      </c>
      <c r="BZ11" s="69">
        <f>SUM('5MinFraRetningD'!BZ89:BZ100)</f>
        <v>0</v>
      </c>
      <c r="CA11" s="69">
        <f>SUM('5MinFraRetningD'!CA89:CA100)</f>
        <v>0</v>
      </c>
      <c r="CB11" s="72">
        <f t="shared" si="19"/>
        <v>0</v>
      </c>
    </row>
    <row r="12" spans="1:80" ht="31.5" customHeight="1">
      <c r="A12" s="66">
        <v>0.33333333333333298</v>
      </c>
      <c r="B12" s="92">
        <v>0.375</v>
      </c>
      <c r="C12" s="70">
        <f t="shared" si="0"/>
        <v>18</v>
      </c>
      <c r="D12" s="69">
        <f>SUM('5MinFraRetningD'!D101:D112)</f>
        <v>17</v>
      </c>
      <c r="E12" s="69">
        <f>SUM('5MinFraRetningD'!E101:E112)</f>
        <v>1</v>
      </c>
      <c r="F12" s="69">
        <f>SUM('5MinFraRetningD'!F101:F112)</f>
        <v>0</v>
      </c>
      <c r="G12" s="70">
        <f t="shared" si="1"/>
        <v>94</v>
      </c>
      <c r="H12" s="69">
        <f>SUM('5MinFraRetningD'!H101:H112)</f>
        <v>80</v>
      </c>
      <c r="I12" s="69">
        <f>SUM('5MinFraRetningD'!I101:I112)</f>
        <v>10</v>
      </c>
      <c r="J12" s="69">
        <f>SUM('5MinFraRetningD'!J101:J112)</f>
        <v>0</v>
      </c>
      <c r="K12" s="70">
        <f t="shared" si="2"/>
        <v>90</v>
      </c>
      <c r="L12" s="69">
        <f>SUM('5MinFraRetningD'!L101:L112)</f>
        <v>1</v>
      </c>
      <c r="M12" s="69">
        <f>SUM('5MinFraRetningD'!M101:M112)</f>
        <v>2</v>
      </c>
      <c r="N12" s="69">
        <f>SUM('5MinFraRetningD'!N101:N112)</f>
        <v>1</v>
      </c>
      <c r="O12" s="69">
        <f>SUM('5MinFraRetningD'!O101:O112)</f>
        <v>0</v>
      </c>
      <c r="P12" s="72">
        <f t="shared" si="3"/>
        <v>4</v>
      </c>
      <c r="Q12" s="66">
        <v>0.33333333333333298</v>
      </c>
      <c r="R12" s="92">
        <v>0.375</v>
      </c>
      <c r="S12" s="70">
        <f t="shared" si="4"/>
        <v>293</v>
      </c>
      <c r="T12" s="69">
        <f>SUM('5MinFraRetningD'!T101:T112)</f>
        <v>293</v>
      </c>
      <c r="U12" s="69">
        <f>SUM('5MinFraRetningD'!U101:U112)</f>
        <v>0</v>
      </c>
      <c r="V12" s="69">
        <f>SUM('5MinFraRetningD'!V101:V112)</f>
        <v>0</v>
      </c>
      <c r="W12" s="70">
        <f t="shared" si="5"/>
        <v>21</v>
      </c>
      <c r="X12" s="69">
        <f>SUM('5MinFraRetningD'!X101:X112)</f>
        <v>19</v>
      </c>
      <c r="Y12" s="69">
        <f>SUM('5MinFraRetningD'!Y101:Y112)</f>
        <v>2</v>
      </c>
      <c r="Z12" s="69">
        <f>SUM('5MinFraRetningD'!Z101:Z112)</f>
        <v>0</v>
      </c>
      <c r="AA12" s="70">
        <f t="shared" si="6"/>
        <v>21</v>
      </c>
      <c r="AB12" s="69">
        <f>SUM('5MinFraRetningD'!AB101:AB112)</f>
        <v>0</v>
      </c>
      <c r="AC12" s="69">
        <f>SUM('5MinFraRetningD'!AC101:AC112)</f>
        <v>0</v>
      </c>
      <c r="AD12" s="69">
        <f>SUM('5MinFraRetningD'!AD101:AD112)</f>
        <v>0</v>
      </c>
      <c r="AE12" s="69">
        <f>SUM('5MinFraRetningD'!AE101:AE112)</f>
        <v>0</v>
      </c>
      <c r="AF12" s="72">
        <f t="shared" si="7"/>
        <v>0</v>
      </c>
      <c r="AG12" s="66">
        <v>0.33333333333333298</v>
      </c>
      <c r="AH12" s="92">
        <v>0.375</v>
      </c>
      <c r="AI12" s="70">
        <f t="shared" si="8"/>
        <v>13</v>
      </c>
      <c r="AJ12" s="69">
        <f>SUM('5MinFraRetningD'!AJ101:AJ112)</f>
        <v>13</v>
      </c>
      <c r="AK12" s="69">
        <f>SUM('5MinFraRetningD'!AK101:AK112)</f>
        <v>0</v>
      </c>
      <c r="AL12" s="69">
        <f>SUM('5MinFraRetningD'!AL101:AL112)</f>
        <v>0</v>
      </c>
      <c r="AM12" s="70">
        <f t="shared" si="9"/>
        <v>33</v>
      </c>
      <c r="AN12" s="69">
        <f>SUM('5MinFraRetningD'!AN101:AN112)</f>
        <v>23</v>
      </c>
      <c r="AO12" s="69">
        <f>SUM('5MinFraRetningD'!AO101:AO112)</f>
        <v>3</v>
      </c>
      <c r="AP12" s="69">
        <f>SUM('5MinFraRetningD'!AP101:AP112)</f>
        <v>0</v>
      </c>
      <c r="AQ12" s="70">
        <f t="shared" si="10"/>
        <v>26</v>
      </c>
      <c r="AR12" s="69">
        <f>SUM('5MinFraRetningD'!AR101:AR112)</f>
        <v>0</v>
      </c>
      <c r="AS12" s="69">
        <f>SUM('5MinFraRetningD'!AS101:AS112)</f>
        <v>2</v>
      </c>
      <c r="AT12" s="69">
        <f>SUM('5MinFraRetningD'!AT101:AT112)</f>
        <v>1</v>
      </c>
      <c r="AU12" s="69">
        <f>SUM('5MinFraRetningD'!AU101:AU112)</f>
        <v>4</v>
      </c>
      <c r="AV12" s="72">
        <f t="shared" si="11"/>
        <v>7</v>
      </c>
      <c r="AW12" s="66">
        <v>0.33333333333333298</v>
      </c>
      <c r="AX12" s="92">
        <v>0.375</v>
      </c>
      <c r="AY12" s="70">
        <f t="shared" si="12"/>
        <v>0</v>
      </c>
      <c r="AZ12" s="69">
        <f>SUM('5MinFraRetningD'!AZ101:AZ112)</f>
        <v>0</v>
      </c>
      <c r="BA12" s="69">
        <f>SUM('5MinFraRetningD'!BA101:BA112)</f>
        <v>0</v>
      </c>
      <c r="BB12" s="69">
        <f>SUM('5MinFraRetningD'!BB101:BB112)</f>
        <v>0</v>
      </c>
      <c r="BC12" s="70">
        <f t="shared" si="13"/>
        <v>0</v>
      </c>
      <c r="BD12" s="69">
        <f>SUM('5MinFraRetningD'!BD101:BD112)</f>
        <v>0</v>
      </c>
      <c r="BE12" s="69">
        <f>SUM('5MinFraRetningD'!BE101:BE112)</f>
        <v>0</v>
      </c>
      <c r="BF12" s="69">
        <f>SUM('5MinFraRetningD'!BF101:BF112)</f>
        <v>0</v>
      </c>
      <c r="BG12" s="70">
        <f t="shared" si="14"/>
        <v>0</v>
      </c>
      <c r="BH12" s="69">
        <f>SUM('5MinFraRetningD'!BH101:BH112)</f>
        <v>0</v>
      </c>
      <c r="BI12" s="69">
        <f>SUM('5MinFraRetningD'!BI101:BI112)</f>
        <v>0</v>
      </c>
      <c r="BJ12" s="69">
        <f>SUM('5MinFraRetningD'!BJ101:BJ112)</f>
        <v>0</v>
      </c>
      <c r="BK12" s="69">
        <f>SUM('5MinFraRetningD'!BK101:BK112)</f>
        <v>0</v>
      </c>
      <c r="BL12" s="72">
        <f t="shared" si="15"/>
        <v>0</v>
      </c>
      <c r="BM12" s="66">
        <v>0.33333333333333298</v>
      </c>
      <c r="BN12" s="92">
        <v>0.375</v>
      </c>
      <c r="BO12" s="70">
        <f t="shared" si="16"/>
        <v>0</v>
      </c>
      <c r="BP12" s="69">
        <f>SUM('5MinFraRetningD'!BP101:BP112)</f>
        <v>0</v>
      </c>
      <c r="BQ12" s="69">
        <f>SUM('5MinFraRetningD'!BQ101:BQ112)</f>
        <v>0</v>
      </c>
      <c r="BR12" s="69">
        <f>SUM('5MinFraRetningD'!BR101:BR112)</f>
        <v>0</v>
      </c>
      <c r="BS12" s="70">
        <f t="shared" si="17"/>
        <v>0</v>
      </c>
      <c r="BT12" s="69">
        <f>SUM('5MinFraRetningD'!BT101:BT112)</f>
        <v>0</v>
      </c>
      <c r="BU12" s="69">
        <f>SUM('5MinFraRetningD'!BU101:BU112)</f>
        <v>0</v>
      </c>
      <c r="BV12" s="69">
        <f>SUM('5MinFraRetningD'!BV101:BV112)</f>
        <v>0</v>
      </c>
      <c r="BW12" s="70">
        <f t="shared" si="18"/>
        <v>0</v>
      </c>
      <c r="BX12" s="69">
        <f>SUM('5MinFraRetningD'!BX101:BX112)</f>
        <v>0</v>
      </c>
      <c r="BY12" s="69">
        <f>SUM('5MinFraRetningD'!BY101:BY112)</f>
        <v>0</v>
      </c>
      <c r="BZ12" s="69">
        <f>SUM('5MinFraRetningD'!BZ101:BZ112)</f>
        <v>0</v>
      </c>
      <c r="CA12" s="69">
        <f>SUM('5MinFraRetningD'!CA101:CA112)</f>
        <v>0</v>
      </c>
      <c r="CB12" s="72">
        <f t="shared" si="19"/>
        <v>0</v>
      </c>
    </row>
    <row r="13" spans="1:80" ht="31.5" customHeight="1">
      <c r="A13" s="66">
        <v>0.375000000000001</v>
      </c>
      <c r="B13" s="92">
        <v>0.41666666666666602</v>
      </c>
      <c r="C13" s="70">
        <f t="shared" si="0"/>
        <v>0</v>
      </c>
      <c r="D13" s="69">
        <f>SUM('5MinFraRetningD'!D113:D124)</f>
        <v>0</v>
      </c>
      <c r="E13" s="69">
        <f>SUM('5MinFraRetningD'!E113:E124)</f>
        <v>0</v>
      </c>
      <c r="F13" s="69">
        <f>SUM('5MinFraRetningD'!F113:F124)</f>
        <v>0</v>
      </c>
      <c r="G13" s="70">
        <f t="shared" si="1"/>
        <v>0</v>
      </c>
      <c r="H13" s="69">
        <f>SUM('5MinFraRetningD'!H113:H124)</f>
        <v>0</v>
      </c>
      <c r="I13" s="69">
        <f>SUM('5MinFraRetningD'!I113:I124)</f>
        <v>0</v>
      </c>
      <c r="J13" s="69">
        <f>SUM('5MinFraRetningD'!J113:J124)</f>
        <v>0</v>
      </c>
      <c r="K13" s="70">
        <f t="shared" si="2"/>
        <v>0</v>
      </c>
      <c r="L13" s="69">
        <f>SUM('5MinFraRetningD'!L113:L124)</f>
        <v>0</v>
      </c>
      <c r="M13" s="69">
        <f>SUM('5MinFraRetningD'!M113:M124)</f>
        <v>0</v>
      </c>
      <c r="N13" s="69">
        <f>SUM('5MinFraRetningD'!N113:N124)</f>
        <v>0</v>
      </c>
      <c r="O13" s="69">
        <f>SUM('5MinFraRetningD'!O113:O124)</f>
        <v>0</v>
      </c>
      <c r="P13" s="72">
        <f t="shared" si="3"/>
        <v>0</v>
      </c>
      <c r="Q13" s="66">
        <v>0.375000000000001</v>
      </c>
      <c r="R13" s="92">
        <v>0.41666666666666602</v>
      </c>
      <c r="S13" s="70">
        <f t="shared" si="4"/>
        <v>0</v>
      </c>
      <c r="T13" s="69">
        <f>SUM('5MinFraRetningD'!T113:T124)</f>
        <v>0</v>
      </c>
      <c r="U13" s="69">
        <f>SUM('5MinFraRetningD'!U113:U124)</f>
        <v>0</v>
      </c>
      <c r="V13" s="69">
        <f>SUM('5MinFraRetningD'!V113:V124)</f>
        <v>0</v>
      </c>
      <c r="W13" s="70">
        <f t="shared" si="5"/>
        <v>0</v>
      </c>
      <c r="X13" s="69">
        <f>SUM('5MinFraRetningD'!X113:X124)</f>
        <v>0</v>
      </c>
      <c r="Y13" s="69">
        <f>SUM('5MinFraRetningD'!Y113:Y124)</f>
        <v>0</v>
      </c>
      <c r="Z13" s="69">
        <f>SUM('5MinFraRetningD'!Z113:Z124)</f>
        <v>0</v>
      </c>
      <c r="AA13" s="70">
        <f t="shared" si="6"/>
        <v>0</v>
      </c>
      <c r="AB13" s="69">
        <f>SUM('5MinFraRetningD'!AB113:AB124)</f>
        <v>0</v>
      </c>
      <c r="AC13" s="69">
        <f>SUM('5MinFraRetningD'!AC113:AC124)</f>
        <v>0</v>
      </c>
      <c r="AD13" s="69">
        <f>SUM('5MinFraRetningD'!AD113:AD124)</f>
        <v>0</v>
      </c>
      <c r="AE13" s="69">
        <f>SUM('5MinFraRetningD'!AE113:AE124)</f>
        <v>0</v>
      </c>
      <c r="AF13" s="72">
        <f t="shared" si="7"/>
        <v>0</v>
      </c>
      <c r="AG13" s="66">
        <v>0.375000000000001</v>
      </c>
      <c r="AH13" s="92">
        <v>0.41666666666666602</v>
      </c>
      <c r="AI13" s="70">
        <f t="shared" si="8"/>
        <v>0</v>
      </c>
      <c r="AJ13" s="69">
        <f>SUM('5MinFraRetningD'!AJ113:AJ124)</f>
        <v>0</v>
      </c>
      <c r="AK13" s="69">
        <f>SUM('5MinFraRetningD'!AK113:AK124)</f>
        <v>0</v>
      </c>
      <c r="AL13" s="69">
        <f>SUM('5MinFraRetningD'!AL113:AL124)</f>
        <v>0</v>
      </c>
      <c r="AM13" s="70">
        <f t="shared" si="9"/>
        <v>0</v>
      </c>
      <c r="AN13" s="69">
        <f>SUM('5MinFraRetningD'!AN113:AN124)</f>
        <v>0</v>
      </c>
      <c r="AO13" s="69">
        <f>SUM('5MinFraRetningD'!AO113:AO124)</f>
        <v>0</v>
      </c>
      <c r="AP13" s="69">
        <f>SUM('5MinFraRetningD'!AP113:AP124)</f>
        <v>0</v>
      </c>
      <c r="AQ13" s="70">
        <f t="shared" si="10"/>
        <v>0</v>
      </c>
      <c r="AR13" s="69">
        <f>SUM('5MinFraRetningD'!AR113:AR124)</f>
        <v>0</v>
      </c>
      <c r="AS13" s="69">
        <f>SUM('5MinFraRetningD'!AS113:AS124)</f>
        <v>0</v>
      </c>
      <c r="AT13" s="69">
        <f>SUM('5MinFraRetningD'!AT113:AT124)</f>
        <v>0</v>
      </c>
      <c r="AU13" s="69">
        <f>SUM('5MinFraRetningD'!AU113:AU124)</f>
        <v>0</v>
      </c>
      <c r="AV13" s="72">
        <f t="shared" si="11"/>
        <v>0</v>
      </c>
      <c r="AW13" s="66">
        <v>0.375000000000001</v>
      </c>
      <c r="AX13" s="92">
        <v>0.41666666666666602</v>
      </c>
      <c r="AY13" s="70">
        <f t="shared" si="12"/>
        <v>0</v>
      </c>
      <c r="AZ13" s="69">
        <f>SUM('5MinFraRetningD'!AZ113:AZ124)</f>
        <v>0</v>
      </c>
      <c r="BA13" s="69">
        <f>SUM('5MinFraRetningD'!BA113:BA124)</f>
        <v>0</v>
      </c>
      <c r="BB13" s="69">
        <f>SUM('5MinFraRetningD'!BB113:BB124)</f>
        <v>0</v>
      </c>
      <c r="BC13" s="70">
        <f t="shared" si="13"/>
        <v>0</v>
      </c>
      <c r="BD13" s="69">
        <f>SUM('5MinFraRetningD'!BD113:BD124)</f>
        <v>0</v>
      </c>
      <c r="BE13" s="69">
        <f>SUM('5MinFraRetningD'!BE113:BE124)</f>
        <v>0</v>
      </c>
      <c r="BF13" s="69">
        <f>SUM('5MinFraRetningD'!BF113:BF124)</f>
        <v>0</v>
      </c>
      <c r="BG13" s="70">
        <f t="shared" si="14"/>
        <v>0</v>
      </c>
      <c r="BH13" s="69">
        <f>SUM('5MinFraRetningD'!BH113:BH124)</f>
        <v>0</v>
      </c>
      <c r="BI13" s="69">
        <f>SUM('5MinFraRetningD'!BI113:BI124)</f>
        <v>0</v>
      </c>
      <c r="BJ13" s="69">
        <f>SUM('5MinFraRetningD'!BJ113:BJ124)</f>
        <v>0</v>
      </c>
      <c r="BK13" s="69">
        <f>SUM('5MinFraRetningD'!BK113:BK124)</f>
        <v>0</v>
      </c>
      <c r="BL13" s="72">
        <f t="shared" si="15"/>
        <v>0</v>
      </c>
      <c r="BM13" s="66">
        <v>0.375000000000001</v>
      </c>
      <c r="BN13" s="92">
        <v>0.41666666666666602</v>
      </c>
      <c r="BO13" s="70">
        <f t="shared" si="16"/>
        <v>0</v>
      </c>
      <c r="BP13" s="69">
        <f>SUM('5MinFraRetningD'!BP113:BP124)</f>
        <v>0</v>
      </c>
      <c r="BQ13" s="69">
        <f>SUM('5MinFraRetningD'!BQ113:BQ124)</f>
        <v>0</v>
      </c>
      <c r="BR13" s="69">
        <f>SUM('5MinFraRetningD'!BR113:BR124)</f>
        <v>0</v>
      </c>
      <c r="BS13" s="70">
        <f t="shared" si="17"/>
        <v>0</v>
      </c>
      <c r="BT13" s="69">
        <f>SUM('5MinFraRetningD'!BT113:BT124)</f>
        <v>0</v>
      </c>
      <c r="BU13" s="69">
        <f>SUM('5MinFraRetningD'!BU113:BU124)</f>
        <v>0</v>
      </c>
      <c r="BV13" s="69">
        <f>SUM('5MinFraRetningD'!BV113:BV124)</f>
        <v>0</v>
      </c>
      <c r="BW13" s="70">
        <f t="shared" si="18"/>
        <v>0</v>
      </c>
      <c r="BX13" s="69">
        <f>SUM('5MinFraRetningD'!BX113:BX124)</f>
        <v>0</v>
      </c>
      <c r="BY13" s="69">
        <f>SUM('5MinFraRetningD'!BY113:BY124)</f>
        <v>0</v>
      </c>
      <c r="BZ13" s="69">
        <f>SUM('5MinFraRetningD'!BZ113:BZ124)</f>
        <v>0</v>
      </c>
      <c r="CA13" s="69">
        <f>SUM('5MinFraRetningD'!CA113:CA124)</f>
        <v>0</v>
      </c>
      <c r="CB13" s="72">
        <f t="shared" si="19"/>
        <v>0</v>
      </c>
    </row>
    <row r="14" spans="1:80" ht="31.5" customHeight="1">
      <c r="A14" s="66">
        <v>0.41666666666666802</v>
      </c>
      <c r="B14" s="92">
        <v>0.45833333333333298</v>
      </c>
      <c r="C14" s="70">
        <f t="shared" si="0"/>
        <v>0</v>
      </c>
      <c r="D14" s="69">
        <f>SUM('5MinFraRetningD'!D125:D136)</f>
        <v>0</v>
      </c>
      <c r="E14" s="69">
        <f>SUM('5MinFraRetningD'!E125:E136)</f>
        <v>0</v>
      </c>
      <c r="F14" s="69">
        <f>SUM('5MinFraRetningD'!F125:F136)</f>
        <v>0</v>
      </c>
      <c r="G14" s="70">
        <f t="shared" si="1"/>
        <v>0</v>
      </c>
      <c r="H14" s="69">
        <f>SUM('5MinFraRetningD'!H125:H136)</f>
        <v>0</v>
      </c>
      <c r="I14" s="69">
        <f>SUM('5MinFraRetningD'!I125:I136)</f>
        <v>0</v>
      </c>
      <c r="J14" s="69">
        <f>SUM('5MinFraRetningD'!J125:J136)</f>
        <v>0</v>
      </c>
      <c r="K14" s="70">
        <f t="shared" si="2"/>
        <v>0</v>
      </c>
      <c r="L14" s="69">
        <f>SUM('5MinFraRetningD'!L125:L136)</f>
        <v>0</v>
      </c>
      <c r="M14" s="69">
        <f>SUM('5MinFraRetningD'!M125:M136)</f>
        <v>0</v>
      </c>
      <c r="N14" s="69">
        <f>SUM('5MinFraRetningD'!N125:N136)</f>
        <v>0</v>
      </c>
      <c r="O14" s="69">
        <f>SUM('5MinFraRetningD'!O125:O136)</f>
        <v>0</v>
      </c>
      <c r="P14" s="72">
        <f t="shared" si="3"/>
        <v>0</v>
      </c>
      <c r="Q14" s="66">
        <v>0.41666666666666802</v>
      </c>
      <c r="R14" s="92">
        <v>0.45833333333333298</v>
      </c>
      <c r="S14" s="70">
        <f t="shared" si="4"/>
        <v>0</v>
      </c>
      <c r="T14" s="69">
        <f>SUM('5MinFraRetningD'!T125:T136)</f>
        <v>0</v>
      </c>
      <c r="U14" s="69">
        <f>SUM('5MinFraRetningD'!U125:U136)</f>
        <v>0</v>
      </c>
      <c r="V14" s="69">
        <f>SUM('5MinFraRetningD'!V125:V136)</f>
        <v>0</v>
      </c>
      <c r="W14" s="70">
        <f t="shared" si="5"/>
        <v>0</v>
      </c>
      <c r="X14" s="69">
        <f>SUM('5MinFraRetningD'!X125:X136)</f>
        <v>0</v>
      </c>
      <c r="Y14" s="69">
        <f>SUM('5MinFraRetningD'!Y125:Y136)</f>
        <v>0</v>
      </c>
      <c r="Z14" s="69">
        <f>SUM('5MinFraRetningD'!Z125:Z136)</f>
        <v>0</v>
      </c>
      <c r="AA14" s="70">
        <f t="shared" si="6"/>
        <v>0</v>
      </c>
      <c r="AB14" s="69">
        <f>SUM('5MinFraRetningD'!AB125:AB136)</f>
        <v>0</v>
      </c>
      <c r="AC14" s="69">
        <f>SUM('5MinFraRetningD'!AC125:AC136)</f>
        <v>0</v>
      </c>
      <c r="AD14" s="69">
        <f>SUM('5MinFraRetningD'!AD125:AD136)</f>
        <v>0</v>
      </c>
      <c r="AE14" s="69">
        <f>SUM('5MinFraRetningD'!AE125:AE136)</f>
        <v>0</v>
      </c>
      <c r="AF14" s="72">
        <f t="shared" si="7"/>
        <v>0</v>
      </c>
      <c r="AG14" s="66">
        <v>0.41666666666666802</v>
      </c>
      <c r="AH14" s="92">
        <v>0.45833333333333298</v>
      </c>
      <c r="AI14" s="70">
        <f t="shared" si="8"/>
        <v>0</v>
      </c>
      <c r="AJ14" s="69">
        <f>SUM('5MinFraRetningD'!AJ125:AJ136)</f>
        <v>0</v>
      </c>
      <c r="AK14" s="69">
        <f>SUM('5MinFraRetningD'!AK125:AK136)</f>
        <v>0</v>
      </c>
      <c r="AL14" s="69">
        <f>SUM('5MinFraRetningD'!AL125:AL136)</f>
        <v>0</v>
      </c>
      <c r="AM14" s="70">
        <f t="shared" si="9"/>
        <v>0</v>
      </c>
      <c r="AN14" s="69">
        <f>SUM('5MinFraRetningD'!AN125:AN136)</f>
        <v>0</v>
      </c>
      <c r="AO14" s="69">
        <f>SUM('5MinFraRetningD'!AO125:AO136)</f>
        <v>0</v>
      </c>
      <c r="AP14" s="69">
        <f>SUM('5MinFraRetningD'!AP125:AP136)</f>
        <v>0</v>
      </c>
      <c r="AQ14" s="70">
        <f t="shared" si="10"/>
        <v>0</v>
      </c>
      <c r="AR14" s="69">
        <f>SUM('5MinFraRetningD'!AR125:AR136)</f>
        <v>0</v>
      </c>
      <c r="AS14" s="69">
        <f>SUM('5MinFraRetningD'!AS125:AS136)</f>
        <v>0</v>
      </c>
      <c r="AT14" s="69">
        <f>SUM('5MinFraRetningD'!AT125:AT136)</f>
        <v>0</v>
      </c>
      <c r="AU14" s="69">
        <f>SUM('5MinFraRetningD'!AU125:AU136)</f>
        <v>0</v>
      </c>
      <c r="AV14" s="72">
        <f t="shared" si="11"/>
        <v>0</v>
      </c>
      <c r="AW14" s="66">
        <v>0.41666666666666802</v>
      </c>
      <c r="AX14" s="92">
        <v>0.45833333333333298</v>
      </c>
      <c r="AY14" s="70">
        <f t="shared" si="12"/>
        <v>0</v>
      </c>
      <c r="AZ14" s="69">
        <f>SUM('5MinFraRetningD'!AZ125:AZ136)</f>
        <v>0</v>
      </c>
      <c r="BA14" s="69">
        <f>SUM('5MinFraRetningD'!BA125:BA136)</f>
        <v>0</v>
      </c>
      <c r="BB14" s="69">
        <f>SUM('5MinFraRetningD'!BB125:BB136)</f>
        <v>0</v>
      </c>
      <c r="BC14" s="70">
        <f t="shared" si="13"/>
        <v>0</v>
      </c>
      <c r="BD14" s="69">
        <f>SUM('5MinFraRetningD'!BD125:BD136)</f>
        <v>0</v>
      </c>
      <c r="BE14" s="69">
        <f>SUM('5MinFraRetningD'!BE125:BE136)</f>
        <v>0</v>
      </c>
      <c r="BF14" s="69">
        <f>SUM('5MinFraRetningD'!BF125:BF136)</f>
        <v>0</v>
      </c>
      <c r="BG14" s="70">
        <f t="shared" si="14"/>
        <v>0</v>
      </c>
      <c r="BH14" s="69">
        <f>SUM('5MinFraRetningD'!BH125:BH136)</f>
        <v>0</v>
      </c>
      <c r="BI14" s="69">
        <f>SUM('5MinFraRetningD'!BI125:BI136)</f>
        <v>0</v>
      </c>
      <c r="BJ14" s="69">
        <f>SUM('5MinFraRetningD'!BJ125:BJ136)</f>
        <v>0</v>
      </c>
      <c r="BK14" s="69">
        <f>SUM('5MinFraRetningD'!BK125:BK136)</f>
        <v>0</v>
      </c>
      <c r="BL14" s="72">
        <f t="shared" si="15"/>
        <v>0</v>
      </c>
      <c r="BM14" s="66">
        <v>0.41666666666666802</v>
      </c>
      <c r="BN14" s="92">
        <v>0.45833333333333298</v>
      </c>
      <c r="BO14" s="70">
        <f t="shared" si="16"/>
        <v>0</v>
      </c>
      <c r="BP14" s="69">
        <f>SUM('5MinFraRetningD'!BP125:BP136)</f>
        <v>0</v>
      </c>
      <c r="BQ14" s="69">
        <f>SUM('5MinFraRetningD'!BQ125:BQ136)</f>
        <v>0</v>
      </c>
      <c r="BR14" s="69">
        <f>SUM('5MinFraRetningD'!BR125:BR136)</f>
        <v>0</v>
      </c>
      <c r="BS14" s="70">
        <f t="shared" si="17"/>
        <v>0</v>
      </c>
      <c r="BT14" s="69">
        <f>SUM('5MinFraRetningD'!BT125:BT136)</f>
        <v>0</v>
      </c>
      <c r="BU14" s="69">
        <f>SUM('5MinFraRetningD'!BU125:BU136)</f>
        <v>0</v>
      </c>
      <c r="BV14" s="69">
        <f>SUM('5MinFraRetningD'!BV125:BV136)</f>
        <v>0</v>
      </c>
      <c r="BW14" s="70">
        <f t="shared" si="18"/>
        <v>0</v>
      </c>
      <c r="BX14" s="69">
        <f>SUM('5MinFraRetningD'!BX125:BX136)</f>
        <v>0</v>
      </c>
      <c r="BY14" s="69">
        <f>SUM('5MinFraRetningD'!BY125:BY136)</f>
        <v>0</v>
      </c>
      <c r="BZ14" s="69">
        <f>SUM('5MinFraRetningD'!BZ125:BZ136)</f>
        <v>0</v>
      </c>
      <c r="CA14" s="69">
        <f>SUM('5MinFraRetningD'!CA125:CA136)</f>
        <v>0</v>
      </c>
      <c r="CB14" s="72">
        <f t="shared" si="19"/>
        <v>0</v>
      </c>
    </row>
    <row r="15" spans="1:80" ht="31.5" customHeight="1">
      <c r="A15" s="66">
        <v>0.45833333333333498</v>
      </c>
      <c r="B15" s="92">
        <v>0.5</v>
      </c>
      <c r="C15" s="70">
        <f t="shared" si="0"/>
        <v>0</v>
      </c>
      <c r="D15" s="69">
        <f>SUM('5MinFraRetningD'!D137:D148)</f>
        <v>0</v>
      </c>
      <c r="E15" s="69">
        <f>SUM('5MinFraRetningD'!E137:E148)</f>
        <v>0</v>
      </c>
      <c r="F15" s="69">
        <f>SUM('5MinFraRetningD'!F137:F148)</f>
        <v>0</v>
      </c>
      <c r="G15" s="70">
        <f t="shared" si="1"/>
        <v>0</v>
      </c>
      <c r="H15" s="69">
        <f>SUM('5MinFraRetningD'!H137:H148)</f>
        <v>0</v>
      </c>
      <c r="I15" s="69">
        <f>SUM('5MinFraRetningD'!I137:I148)</f>
        <v>0</v>
      </c>
      <c r="J15" s="69">
        <f>SUM('5MinFraRetningD'!J137:J148)</f>
        <v>0</v>
      </c>
      <c r="K15" s="70">
        <f t="shared" si="2"/>
        <v>0</v>
      </c>
      <c r="L15" s="69">
        <f>SUM('5MinFraRetningD'!L137:L148)</f>
        <v>0</v>
      </c>
      <c r="M15" s="69">
        <f>SUM('5MinFraRetningD'!M137:M148)</f>
        <v>0</v>
      </c>
      <c r="N15" s="69">
        <f>SUM('5MinFraRetningD'!N137:N148)</f>
        <v>0</v>
      </c>
      <c r="O15" s="69">
        <f>SUM('5MinFraRetningD'!O137:O148)</f>
        <v>0</v>
      </c>
      <c r="P15" s="72">
        <f t="shared" si="3"/>
        <v>0</v>
      </c>
      <c r="Q15" s="66">
        <v>0.45833333333333498</v>
      </c>
      <c r="R15" s="92">
        <v>0.5</v>
      </c>
      <c r="S15" s="70">
        <f t="shared" si="4"/>
        <v>0</v>
      </c>
      <c r="T15" s="69">
        <f>SUM('5MinFraRetningD'!T137:T148)</f>
        <v>0</v>
      </c>
      <c r="U15" s="69">
        <f>SUM('5MinFraRetningD'!U137:U148)</f>
        <v>0</v>
      </c>
      <c r="V15" s="69">
        <f>SUM('5MinFraRetningD'!V137:V148)</f>
        <v>0</v>
      </c>
      <c r="W15" s="70">
        <f t="shared" si="5"/>
        <v>0</v>
      </c>
      <c r="X15" s="69">
        <f>SUM('5MinFraRetningD'!X137:X148)</f>
        <v>0</v>
      </c>
      <c r="Y15" s="69">
        <f>SUM('5MinFraRetningD'!Y137:Y148)</f>
        <v>0</v>
      </c>
      <c r="Z15" s="69">
        <f>SUM('5MinFraRetningD'!Z137:Z148)</f>
        <v>0</v>
      </c>
      <c r="AA15" s="70">
        <f t="shared" si="6"/>
        <v>0</v>
      </c>
      <c r="AB15" s="69">
        <f>SUM('5MinFraRetningD'!AB137:AB148)</f>
        <v>0</v>
      </c>
      <c r="AC15" s="69">
        <f>SUM('5MinFraRetningD'!AC137:AC148)</f>
        <v>0</v>
      </c>
      <c r="AD15" s="69">
        <f>SUM('5MinFraRetningD'!AD137:AD148)</f>
        <v>0</v>
      </c>
      <c r="AE15" s="69">
        <f>SUM('5MinFraRetningD'!AE137:AE148)</f>
        <v>0</v>
      </c>
      <c r="AF15" s="72">
        <f t="shared" si="7"/>
        <v>0</v>
      </c>
      <c r="AG15" s="66">
        <v>0.45833333333333498</v>
      </c>
      <c r="AH15" s="92">
        <v>0.5</v>
      </c>
      <c r="AI15" s="70">
        <f t="shared" si="8"/>
        <v>0</v>
      </c>
      <c r="AJ15" s="69">
        <f>SUM('5MinFraRetningD'!AJ137:AJ148)</f>
        <v>0</v>
      </c>
      <c r="AK15" s="69">
        <f>SUM('5MinFraRetningD'!AK137:AK148)</f>
        <v>0</v>
      </c>
      <c r="AL15" s="69">
        <f>SUM('5MinFraRetningD'!AL137:AL148)</f>
        <v>0</v>
      </c>
      <c r="AM15" s="70">
        <f t="shared" si="9"/>
        <v>0</v>
      </c>
      <c r="AN15" s="69">
        <f>SUM('5MinFraRetningD'!AN137:AN148)</f>
        <v>0</v>
      </c>
      <c r="AO15" s="69">
        <f>SUM('5MinFraRetningD'!AO137:AO148)</f>
        <v>0</v>
      </c>
      <c r="AP15" s="69">
        <f>SUM('5MinFraRetningD'!AP137:AP148)</f>
        <v>0</v>
      </c>
      <c r="AQ15" s="70">
        <f t="shared" si="10"/>
        <v>0</v>
      </c>
      <c r="AR15" s="69">
        <f>SUM('5MinFraRetningD'!AR137:AR148)</f>
        <v>0</v>
      </c>
      <c r="AS15" s="69">
        <f>SUM('5MinFraRetningD'!AS137:AS148)</f>
        <v>0</v>
      </c>
      <c r="AT15" s="69">
        <f>SUM('5MinFraRetningD'!AT137:AT148)</f>
        <v>0</v>
      </c>
      <c r="AU15" s="69">
        <f>SUM('5MinFraRetningD'!AU137:AU148)</f>
        <v>0</v>
      </c>
      <c r="AV15" s="72">
        <f t="shared" si="11"/>
        <v>0</v>
      </c>
      <c r="AW15" s="66">
        <v>0.45833333333333498</v>
      </c>
      <c r="AX15" s="92">
        <v>0.5</v>
      </c>
      <c r="AY15" s="70">
        <f t="shared" si="12"/>
        <v>0</v>
      </c>
      <c r="AZ15" s="69">
        <f>SUM('5MinFraRetningD'!AZ137:AZ148)</f>
        <v>0</v>
      </c>
      <c r="BA15" s="69">
        <f>SUM('5MinFraRetningD'!BA137:BA148)</f>
        <v>0</v>
      </c>
      <c r="BB15" s="69">
        <f>SUM('5MinFraRetningD'!BB137:BB148)</f>
        <v>0</v>
      </c>
      <c r="BC15" s="70">
        <f t="shared" si="13"/>
        <v>0</v>
      </c>
      <c r="BD15" s="69">
        <f>SUM('5MinFraRetningD'!BD137:BD148)</f>
        <v>0</v>
      </c>
      <c r="BE15" s="69">
        <f>SUM('5MinFraRetningD'!BE137:BE148)</f>
        <v>0</v>
      </c>
      <c r="BF15" s="69">
        <f>SUM('5MinFraRetningD'!BF137:BF148)</f>
        <v>0</v>
      </c>
      <c r="BG15" s="70">
        <f t="shared" si="14"/>
        <v>0</v>
      </c>
      <c r="BH15" s="69">
        <f>SUM('5MinFraRetningD'!BH137:BH148)</f>
        <v>0</v>
      </c>
      <c r="BI15" s="69">
        <f>SUM('5MinFraRetningD'!BI137:BI148)</f>
        <v>0</v>
      </c>
      <c r="BJ15" s="69">
        <f>SUM('5MinFraRetningD'!BJ137:BJ148)</f>
        <v>0</v>
      </c>
      <c r="BK15" s="69">
        <f>SUM('5MinFraRetningD'!BK137:BK148)</f>
        <v>0</v>
      </c>
      <c r="BL15" s="72">
        <f t="shared" si="15"/>
        <v>0</v>
      </c>
      <c r="BM15" s="66">
        <v>0.45833333333333498</v>
      </c>
      <c r="BN15" s="92">
        <v>0.5</v>
      </c>
      <c r="BO15" s="70">
        <f t="shared" si="16"/>
        <v>0</v>
      </c>
      <c r="BP15" s="69">
        <f>SUM('5MinFraRetningD'!BP137:BP148)</f>
        <v>0</v>
      </c>
      <c r="BQ15" s="69">
        <f>SUM('5MinFraRetningD'!BQ137:BQ148)</f>
        <v>0</v>
      </c>
      <c r="BR15" s="69">
        <f>SUM('5MinFraRetningD'!BR137:BR148)</f>
        <v>0</v>
      </c>
      <c r="BS15" s="70">
        <f t="shared" si="17"/>
        <v>0</v>
      </c>
      <c r="BT15" s="69">
        <f>SUM('5MinFraRetningD'!BT137:BT148)</f>
        <v>0</v>
      </c>
      <c r="BU15" s="69">
        <f>SUM('5MinFraRetningD'!BU137:BU148)</f>
        <v>0</v>
      </c>
      <c r="BV15" s="69">
        <f>SUM('5MinFraRetningD'!BV137:BV148)</f>
        <v>0</v>
      </c>
      <c r="BW15" s="70">
        <f t="shared" si="18"/>
        <v>0</v>
      </c>
      <c r="BX15" s="69">
        <f>SUM('5MinFraRetningD'!BX137:BX148)</f>
        <v>0</v>
      </c>
      <c r="BY15" s="69">
        <f>SUM('5MinFraRetningD'!BY137:BY148)</f>
        <v>0</v>
      </c>
      <c r="BZ15" s="69">
        <f>SUM('5MinFraRetningD'!BZ137:BZ148)</f>
        <v>0</v>
      </c>
      <c r="CA15" s="69">
        <f>SUM('5MinFraRetningD'!CA137:CA148)</f>
        <v>0</v>
      </c>
      <c r="CB15" s="72">
        <f t="shared" si="19"/>
        <v>0</v>
      </c>
    </row>
    <row r="16" spans="1:80" ht="31.5" customHeight="1">
      <c r="A16" s="66">
        <v>0.500000000000002</v>
      </c>
      <c r="B16" s="92">
        <v>0.54166666666666596</v>
      </c>
      <c r="C16" s="70">
        <f t="shared" si="0"/>
        <v>19</v>
      </c>
      <c r="D16" s="69">
        <f>SUM('5MinFraRetningD'!D149:D160)</f>
        <v>18</v>
      </c>
      <c r="E16" s="69">
        <f>SUM('5MinFraRetningD'!E149:E160)</f>
        <v>1</v>
      </c>
      <c r="F16" s="69">
        <f>SUM('5MinFraRetningD'!F149:F160)</f>
        <v>0</v>
      </c>
      <c r="G16" s="70">
        <f t="shared" si="1"/>
        <v>58</v>
      </c>
      <c r="H16" s="69">
        <f>SUM('5MinFraRetningD'!H149:H160)</f>
        <v>52</v>
      </c>
      <c r="I16" s="69">
        <f>SUM('5MinFraRetningD'!I149:I160)</f>
        <v>5</v>
      </c>
      <c r="J16" s="69">
        <f>SUM('5MinFraRetningD'!J149:J160)</f>
        <v>1</v>
      </c>
      <c r="K16" s="70">
        <f t="shared" si="2"/>
        <v>58</v>
      </c>
      <c r="L16" s="69">
        <f>SUM('5MinFraRetningD'!L149:L160)</f>
        <v>0</v>
      </c>
      <c r="M16" s="69">
        <f>SUM('5MinFraRetningD'!M149:M160)</f>
        <v>0</v>
      </c>
      <c r="N16" s="69">
        <f>SUM('5MinFraRetningD'!N149:N160)</f>
        <v>0</v>
      </c>
      <c r="O16" s="69">
        <f>SUM('5MinFraRetningD'!O149:O160)</f>
        <v>0</v>
      </c>
      <c r="P16" s="72">
        <f t="shared" si="3"/>
        <v>0</v>
      </c>
      <c r="Q16" s="66">
        <v>0.500000000000002</v>
      </c>
      <c r="R16" s="92">
        <v>0.54166666666666596</v>
      </c>
      <c r="S16" s="70">
        <f t="shared" si="4"/>
        <v>36</v>
      </c>
      <c r="T16" s="69">
        <f>SUM('5MinFraRetningD'!T149:T160)</f>
        <v>35</v>
      </c>
      <c r="U16" s="69">
        <f>SUM('5MinFraRetningD'!U149:U160)</f>
        <v>0</v>
      </c>
      <c r="V16" s="69">
        <f>SUM('5MinFraRetningD'!V149:V160)</f>
        <v>1</v>
      </c>
      <c r="W16" s="70">
        <f t="shared" si="5"/>
        <v>6</v>
      </c>
      <c r="X16" s="69">
        <f>SUM('5MinFraRetningD'!X149:X160)</f>
        <v>5</v>
      </c>
      <c r="Y16" s="69">
        <f>SUM('5MinFraRetningD'!Y149:Y160)</f>
        <v>0</v>
      </c>
      <c r="Z16" s="69">
        <f>SUM('5MinFraRetningD'!Z149:Z160)</f>
        <v>1</v>
      </c>
      <c r="AA16" s="70">
        <f t="shared" si="6"/>
        <v>6</v>
      </c>
      <c r="AB16" s="69">
        <f>SUM('5MinFraRetningD'!AB149:AB160)</f>
        <v>0</v>
      </c>
      <c r="AC16" s="69">
        <f>SUM('5MinFraRetningD'!AC149:AC160)</f>
        <v>0</v>
      </c>
      <c r="AD16" s="69">
        <f>SUM('5MinFraRetningD'!AD149:AD160)</f>
        <v>0</v>
      </c>
      <c r="AE16" s="69">
        <f>SUM('5MinFraRetningD'!AE149:AE160)</f>
        <v>0</v>
      </c>
      <c r="AF16" s="72">
        <f t="shared" si="7"/>
        <v>0</v>
      </c>
      <c r="AG16" s="66">
        <v>0.500000000000002</v>
      </c>
      <c r="AH16" s="92">
        <v>0.54166666666666596</v>
      </c>
      <c r="AI16" s="70">
        <f t="shared" si="8"/>
        <v>4</v>
      </c>
      <c r="AJ16" s="69">
        <f>SUM('5MinFraRetningD'!AJ149:AJ160)</f>
        <v>4</v>
      </c>
      <c r="AK16" s="69">
        <f>SUM('5MinFraRetningD'!AK149:AK160)</f>
        <v>0</v>
      </c>
      <c r="AL16" s="69">
        <f>SUM('5MinFraRetningD'!AL149:AL160)</f>
        <v>0</v>
      </c>
      <c r="AM16" s="70">
        <f t="shared" si="9"/>
        <v>26</v>
      </c>
      <c r="AN16" s="69">
        <f>SUM('5MinFraRetningD'!AN149:AN160)</f>
        <v>18</v>
      </c>
      <c r="AO16" s="69">
        <f>SUM('5MinFraRetningD'!AO149:AO160)</f>
        <v>2</v>
      </c>
      <c r="AP16" s="69">
        <f>SUM('5MinFraRetningD'!AP149:AP160)</f>
        <v>0</v>
      </c>
      <c r="AQ16" s="70">
        <f t="shared" si="10"/>
        <v>20</v>
      </c>
      <c r="AR16" s="69">
        <f>SUM('5MinFraRetningD'!AR149:AR160)</f>
        <v>0</v>
      </c>
      <c r="AS16" s="69">
        <f>SUM('5MinFraRetningD'!AS149:AS160)</f>
        <v>2</v>
      </c>
      <c r="AT16" s="69">
        <f>SUM('5MinFraRetningD'!AT149:AT160)</f>
        <v>0</v>
      </c>
      <c r="AU16" s="69">
        <f>SUM('5MinFraRetningD'!AU149:AU160)</f>
        <v>4</v>
      </c>
      <c r="AV16" s="72">
        <f t="shared" si="11"/>
        <v>6</v>
      </c>
      <c r="AW16" s="66">
        <v>0.500000000000002</v>
      </c>
      <c r="AX16" s="92">
        <v>0.54166666666666596</v>
      </c>
      <c r="AY16" s="70">
        <f t="shared" si="12"/>
        <v>0</v>
      </c>
      <c r="AZ16" s="69">
        <f>SUM('5MinFraRetningD'!AZ149:AZ160)</f>
        <v>0</v>
      </c>
      <c r="BA16" s="69">
        <f>SUM('5MinFraRetningD'!BA149:BA160)</f>
        <v>0</v>
      </c>
      <c r="BB16" s="69">
        <f>SUM('5MinFraRetningD'!BB149:BB160)</f>
        <v>0</v>
      </c>
      <c r="BC16" s="70">
        <f t="shared" si="13"/>
        <v>0</v>
      </c>
      <c r="BD16" s="69">
        <f>SUM('5MinFraRetningD'!BD149:BD160)</f>
        <v>0</v>
      </c>
      <c r="BE16" s="69">
        <f>SUM('5MinFraRetningD'!BE149:BE160)</f>
        <v>0</v>
      </c>
      <c r="BF16" s="69">
        <f>SUM('5MinFraRetningD'!BF149:BF160)</f>
        <v>0</v>
      </c>
      <c r="BG16" s="70">
        <f t="shared" si="14"/>
        <v>0</v>
      </c>
      <c r="BH16" s="69">
        <f>SUM('5MinFraRetningD'!BH149:BH160)</f>
        <v>0</v>
      </c>
      <c r="BI16" s="69">
        <f>SUM('5MinFraRetningD'!BI149:BI160)</f>
        <v>0</v>
      </c>
      <c r="BJ16" s="69">
        <f>SUM('5MinFraRetningD'!BJ149:BJ160)</f>
        <v>0</v>
      </c>
      <c r="BK16" s="69">
        <f>SUM('5MinFraRetningD'!BK149:BK160)</f>
        <v>0</v>
      </c>
      <c r="BL16" s="72">
        <f t="shared" si="15"/>
        <v>0</v>
      </c>
      <c r="BM16" s="66">
        <v>0.500000000000002</v>
      </c>
      <c r="BN16" s="92">
        <v>0.54166666666666596</v>
      </c>
      <c r="BO16" s="70">
        <f t="shared" si="16"/>
        <v>0</v>
      </c>
      <c r="BP16" s="69">
        <f>SUM('5MinFraRetningD'!BP149:BP160)</f>
        <v>0</v>
      </c>
      <c r="BQ16" s="69">
        <f>SUM('5MinFraRetningD'!BQ149:BQ160)</f>
        <v>0</v>
      </c>
      <c r="BR16" s="69">
        <f>SUM('5MinFraRetningD'!BR149:BR160)</f>
        <v>0</v>
      </c>
      <c r="BS16" s="70">
        <f t="shared" si="17"/>
        <v>0</v>
      </c>
      <c r="BT16" s="69">
        <f>SUM('5MinFraRetningD'!BT149:BT160)</f>
        <v>0</v>
      </c>
      <c r="BU16" s="69">
        <f>SUM('5MinFraRetningD'!BU149:BU160)</f>
        <v>0</v>
      </c>
      <c r="BV16" s="69">
        <f>SUM('5MinFraRetningD'!BV149:BV160)</f>
        <v>0</v>
      </c>
      <c r="BW16" s="70">
        <f t="shared" si="18"/>
        <v>0</v>
      </c>
      <c r="BX16" s="69">
        <f>SUM('5MinFraRetningD'!BX149:BX160)</f>
        <v>0</v>
      </c>
      <c r="BY16" s="69">
        <f>SUM('5MinFraRetningD'!BY149:BY160)</f>
        <v>0</v>
      </c>
      <c r="BZ16" s="69">
        <f>SUM('5MinFraRetningD'!BZ149:BZ160)</f>
        <v>0</v>
      </c>
      <c r="CA16" s="69">
        <f>SUM('5MinFraRetningD'!CA149:CA160)</f>
        <v>0</v>
      </c>
      <c r="CB16" s="72">
        <f t="shared" si="19"/>
        <v>0</v>
      </c>
    </row>
    <row r="17" spans="1:80" ht="31.5" customHeight="1">
      <c r="A17" s="66">
        <v>0.54166666666666896</v>
      </c>
      <c r="B17" s="92">
        <v>0.58333333333333304</v>
      </c>
      <c r="C17" s="70">
        <f t="shared" si="0"/>
        <v>0</v>
      </c>
      <c r="D17" s="69">
        <f>SUM('5MinFraRetningD'!D161:D172)</f>
        <v>0</v>
      </c>
      <c r="E17" s="69">
        <f>SUM('5MinFraRetningD'!E161:E172)</f>
        <v>0</v>
      </c>
      <c r="F17" s="69">
        <f>SUM('5MinFraRetningD'!F161:F172)</f>
        <v>0</v>
      </c>
      <c r="G17" s="70">
        <f t="shared" si="1"/>
        <v>0</v>
      </c>
      <c r="H17" s="69">
        <f>SUM('5MinFraRetningD'!H161:H172)</f>
        <v>0</v>
      </c>
      <c r="I17" s="69">
        <f>SUM('5MinFraRetningD'!I161:I172)</f>
        <v>0</v>
      </c>
      <c r="J17" s="69">
        <f>SUM('5MinFraRetningD'!J161:J172)</f>
        <v>0</v>
      </c>
      <c r="K17" s="70">
        <f t="shared" si="2"/>
        <v>0</v>
      </c>
      <c r="L17" s="69">
        <f>SUM('5MinFraRetningD'!L161:L172)</f>
        <v>0</v>
      </c>
      <c r="M17" s="69">
        <f>SUM('5MinFraRetningD'!M161:M172)</f>
        <v>0</v>
      </c>
      <c r="N17" s="69">
        <f>SUM('5MinFraRetningD'!N161:N172)</f>
        <v>0</v>
      </c>
      <c r="O17" s="69">
        <f>SUM('5MinFraRetningD'!O161:O172)</f>
        <v>0</v>
      </c>
      <c r="P17" s="72">
        <f t="shared" si="3"/>
        <v>0</v>
      </c>
      <c r="Q17" s="66">
        <v>0.54166666666666896</v>
      </c>
      <c r="R17" s="92">
        <v>0.58333333333333304</v>
      </c>
      <c r="S17" s="70">
        <f t="shared" si="4"/>
        <v>0</v>
      </c>
      <c r="T17" s="69">
        <f>SUM('5MinFraRetningD'!T161:T172)</f>
        <v>0</v>
      </c>
      <c r="U17" s="69">
        <f>SUM('5MinFraRetningD'!U161:U172)</f>
        <v>0</v>
      </c>
      <c r="V17" s="69">
        <f>SUM('5MinFraRetningD'!V161:V172)</f>
        <v>0</v>
      </c>
      <c r="W17" s="70">
        <f t="shared" si="5"/>
        <v>0</v>
      </c>
      <c r="X17" s="69">
        <f>SUM('5MinFraRetningD'!X161:X172)</f>
        <v>0</v>
      </c>
      <c r="Y17" s="69">
        <f>SUM('5MinFraRetningD'!Y161:Y172)</f>
        <v>0</v>
      </c>
      <c r="Z17" s="69">
        <f>SUM('5MinFraRetningD'!Z161:Z172)</f>
        <v>0</v>
      </c>
      <c r="AA17" s="70">
        <f t="shared" si="6"/>
        <v>0</v>
      </c>
      <c r="AB17" s="69">
        <f>SUM('5MinFraRetningD'!AB161:AB172)</f>
        <v>0</v>
      </c>
      <c r="AC17" s="69">
        <f>SUM('5MinFraRetningD'!AC161:AC172)</f>
        <v>0</v>
      </c>
      <c r="AD17" s="69">
        <f>SUM('5MinFraRetningD'!AD161:AD172)</f>
        <v>0</v>
      </c>
      <c r="AE17" s="69">
        <f>SUM('5MinFraRetningD'!AE161:AE172)</f>
        <v>0</v>
      </c>
      <c r="AF17" s="72">
        <f t="shared" si="7"/>
        <v>0</v>
      </c>
      <c r="AG17" s="66">
        <v>0.54166666666666896</v>
      </c>
      <c r="AH17" s="92">
        <v>0.58333333333333304</v>
      </c>
      <c r="AI17" s="70">
        <f t="shared" si="8"/>
        <v>0</v>
      </c>
      <c r="AJ17" s="69">
        <f>SUM('5MinFraRetningD'!AJ161:AJ172)</f>
        <v>0</v>
      </c>
      <c r="AK17" s="69">
        <f>SUM('5MinFraRetningD'!AK161:AK172)</f>
        <v>0</v>
      </c>
      <c r="AL17" s="69">
        <f>SUM('5MinFraRetningD'!AL161:AL172)</f>
        <v>0</v>
      </c>
      <c r="AM17" s="70">
        <f t="shared" si="9"/>
        <v>0</v>
      </c>
      <c r="AN17" s="69">
        <f>SUM('5MinFraRetningD'!AN161:AN172)</f>
        <v>0</v>
      </c>
      <c r="AO17" s="69">
        <f>SUM('5MinFraRetningD'!AO161:AO172)</f>
        <v>0</v>
      </c>
      <c r="AP17" s="69">
        <f>SUM('5MinFraRetningD'!AP161:AP172)</f>
        <v>0</v>
      </c>
      <c r="AQ17" s="70">
        <f t="shared" si="10"/>
        <v>0</v>
      </c>
      <c r="AR17" s="69">
        <f>SUM('5MinFraRetningD'!AR161:AR172)</f>
        <v>0</v>
      </c>
      <c r="AS17" s="69">
        <f>SUM('5MinFraRetningD'!AS161:AS172)</f>
        <v>0</v>
      </c>
      <c r="AT17" s="69">
        <f>SUM('5MinFraRetningD'!AT161:AT172)</f>
        <v>0</v>
      </c>
      <c r="AU17" s="69">
        <f>SUM('5MinFraRetningD'!AU161:AU172)</f>
        <v>0</v>
      </c>
      <c r="AV17" s="72">
        <f t="shared" si="11"/>
        <v>0</v>
      </c>
      <c r="AW17" s="66">
        <v>0.54166666666666896</v>
      </c>
      <c r="AX17" s="92">
        <v>0.58333333333333304</v>
      </c>
      <c r="AY17" s="70">
        <f t="shared" si="12"/>
        <v>0</v>
      </c>
      <c r="AZ17" s="69">
        <f>SUM('5MinFraRetningD'!AZ161:AZ172)</f>
        <v>0</v>
      </c>
      <c r="BA17" s="69">
        <f>SUM('5MinFraRetningD'!BA161:BA172)</f>
        <v>0</v>
      </c>
      <c r="BB17" s="69">
        <f>SUM('5MinFraRetningD'!BB161:BB172)</f>
        <v>0</v>
      </c>
      <c r="BC17" s="70">
        <f t="shared" si="13"/>
        <v>0</v>
      </c>
      <c r="BD17" s="69">
        <f>SUM('5MinFraRetningD'!BD161:BD172)</f>
        <v>0</v>
      </c>
      <c r="BE17" s="69">
        <f>SUM('5MinFraRetningD'!BE161:BE172)</f>
        <v>0</v>
      </c>
      <c r="BF17" s="69">
        <f>SUM('5MinFraRetningD'!BF161:BF172)</f>
        <v>0</v>
      </c>
      <c r="BG17" s="70">
        <f t="shared" si="14"/>
        <v>0</v>
      </c>
      <c r="BH17" s="69">
        <f>SUM('5MinFraRetningD'!BH161:BH172)</f>
        <v>0</v>
      </c>
      <c r="BI17" s="69">
        <f>SUM('5MinFraRetningD'!BI161:BI172)</f>
        <v>0</v>
      </c>
      <c r="BJ17" s="69">
        <f>SUM('5MinFraRetningD'!BJ161:BJ172)</f>
        <v>0</v>
      </c>
      <c r="BK17" s="69">
        <f>SUM('5MinFraRetningD'!BK161:BK172)</f>
        <v>0</v>
      </c>
      <c r="BL17" s="72">
        <f t="shared" si="15"/>
        <v>0</v>
      </c>
      <c r="BM17" s="66">
        <v>0.54166666666666896</v>
      </c>
      <c r="BN17" s="92">
        <v>0.58333333333333304</v>
      </c>
      <c r="BO17" s="70">
        <f t="shared" si="16"/>
        <v>0</v>
      </c>
      <c r="BP17" s="69">
        <f>SUM('5MinFraRetningD'!BP161:BP172)</f>
        <v>0</v>
      </c>
      <c r="BQ17" s="69">
        <f>SUM('5MinFraRetningD'!BQ161:BQ172)</f>
        <v>0</v>
      </c>
      <c r="BR17" s="69">
        <f>SUM('5MinFraRetningD'!BR161:BR172)</f>
        <v>0</v>
      </c>
      <c r="BS17" s="70">
        <f t="shared" si="17"/>
        <v>0</v>
      </c>
      <c r="BT17" s="69">
        <f>SUM('5MinFraRetningD'!BT161:BT172)</f>
        <v>0</v>
      </c>
      <c r="BU17" s="69">
        <f>SUM('5MinFraRetningD'!BU161:BU172)</f>
        <v>0</v>
      </c>
      <c r="BV17" s="69">
        <f>SUM('5MinFraRetningD'!BV161:BV172)</f>
        <v>0</v>
      </c>
      <c r="BW17" s="70">
        <f t="shared" si="18"/>
        <v>0</v>
      </c>
      <c r="BX17" s="69">
        <f>SUM('5MinFraRetningD'!BX161:BX172)</f>
        <v>0</v>
      </c>
      <c r="BY17" s="69">
        <f>SUM('5MinFraRetningD'!BY161:BY172)</f>
        <v>0</v>
      </c>
      <c r="BZ17" s="69">
        <f>SUM('5MinFraRetningD'!BZ161:BZ172)</f>
        <v>0</v>
      </c>
      <c r="CA17" s="69">
        <f>SUM('5MinFraRetningD'!CA161:CA172)</f>
        <v>0</v>
      </c>
      <c r="CB17" s="72">
        <f t="shared" si="19"/>
        <v>0</v>
      </c>
    </row>
    <row r="18" spans="1:80" ht="31.5" customHeight="1">
      <c r="A18" s="66">
        <v>0.58333333333333603</v>
      </c>
      <c r="B18" s="92">
        <v>0.625</v>
      </c>
      <c r="C18" s="70">
        <f t="shared" si="0"/>
        <v>0</v>
      </c>
      <c r="D18" s="69">
        <f>SUM('5MinFraRetningD'!D173:D184)</f>
        <v>0</v>
      </c>
      <c r="E18" s="69">
        <f>SUM('5MinFraRetningD'!E173:E184)</f>
        <v>0</v>
      </c>
      <c r="F18" s="69">
        <f>SUM('5MinFraRetningD'!F173:F184)</f>
        <v>0</v>
      </c>
      <c r="G18" s="70">
        <f t="shared" si="1"/>
        <v>0</v>
      </c>
      <c r="H18" s="69">
        <f>SUM('5MinFraRetningD'!H173:H184)</f>
        <v>0</v>
      </c>
      <c r="I18" s="69">
        <f>SUM('5MinFraRetningD'!I173:I184)</f>
        <v>0</v>
      </c>
      <c r="J18" s="69">
        <f>SUM('5MinFraRetningD'!J173:J184)</f>
        <v>0</v>
      </c>
      <c r="K18" s="70">
        <f t="shared" si="2"/>
        <v>0</v>
      </c>
      <c r="L18" s="69">
        <f>SUM('5MinFraRetningD'!L173:L184)</f>
        <v>0</v>
      </c>
      <c r="M18" s="69">
        <f>SUM('5MinFraRetningD'!M173:M184)</f>
        <v>0</v>
      </c>
      <c r="N18" s="69">
        <f>SUM('5MinFraRetningD'!N173:N184)</f>
        <v>0</v>
      </c>
      <c r="O18" s="69">
        <f>SUM('5MinFraRetningD'!O173:O184)</f>
        <v>0</v>
      </c>
      <c r="P18" s="72">
        <f t="shared" si="3"/>
        <v>0</v>
      </c>
      <c r="Q18" s="66">
        <v>0.58333333333333603</v>
      </c>
      <c r="R18" s="92">
        <v>0.625</v>
      </c>
      <c r="S18" s="70">
        <f t="shared" si="4"/>
        <v>0</v>
      </c>
      <c r="T18" s="69">
        <f>SUM('5MinFraRetningD'!T173:T184)</f>
        <v>0</v>
      </c>
      <c r="U18" s="69">
        <f>SUM('5MinFraRetningD'!U173:U184)</f>
        <v>0</v>
      </c>
      <c r="V18" s="69">
        <f>SUM('5MinFraRetningD'!V173:V184)</f>
        <v>0</v>
      </c>
      <c r="W18" s="70">
        <f t="shared" si="5"/>
        <v>0</v>
      </c>
      <c r="X18" s="69">
        <f>SUM('5MinFraRetningD'!X173:X184)</f>
        <v>0</v>
      </c>
      <c r="Y18" s="69">
        <f>SUM('5MinFraRetningD'!Y173:Y184)</f>
        <v>0</v>
      </c>
      <c r="Z18" s="69">
        <f>SUM('5MinFraRetningD'!Z173:Z184)</f>
        <v>0</v>
      </c>
      <c r="AA18" s="70">
        <f t="shared" si="6"/>
        <v>0</v>
      </c>
      <c r="AB18" s="69">
        <f>SUM('5MinFraRetningD'!AB173:AB184)</f>
        <v>0</v>
      </c>
      <c r="AC18" s="69">
        <f>SUM('5MinFraRetningD'!AC173:AC184)</f>
        <v>0</v>
      </c>
      <c r="AD18" s="69">
        <f>SUM('5MinFraRetningD'!AD173:AD184)</f>
        <v>0</v>
      </c>
      <c r="AE18" s="69">
        <f>SUM('5MinFraRetningD'!AE173:AE184)</f>
        <v>0</v>
      </c>
      <c r="AF18" s="72">
        <f t="shared" si="7"/>
        <v>0</v>
      </c>
      <c r="AG18" s="66">
        <v>0.58333333333333603</v>
      </c>
      <c r="AH18" s="92">
        <v>0.625</v>
      </c>
      <c r="AI18" s="70">
        <f t="shared" si="8"/>
        <v>0</v>
      </c>
      <c r="AJ18" s="69">
        <f>SUM('5MinFraRetningD'!AJ173:AJ184)</f>
        <v>0</v>
      </c>
      <c r="AK18" s="69">
        <f>SUM('5MinFraRetningD'!AK173:AK184)</f>
        <v>0</v>
      </c>
      <c r="AL18" s="69">
        <f>SUM('5MinFraRetningD'!AL173:AL184)</f>
        <v>0</v>
      </c>
      <c r="AM18" s="70">
        <f t="shared" si="9"/>
        <v>0</v>
      </c>
      <c r="AN18" s="69">
        <f>SUM('5MinFraRetningD'!AN173:AN184)</f>
        <v>0</v>
      </c>
      <c r="AO18" s="69">
        <f>SUM('5MinFraRetningD'!AO173:AO184)</f>
        <v>0</v>
      </c>
      <c r="AP18" s="69">
        <f>SUM('5MinFraRetningD'!AP173:AP184)</f>
        <v>0</v>
      </c>
      <c r="AQ18" s="70">
        <f t="shared" si="10"/>
        <v>0</v>
      </c>
      <c r="AR18" s="69">
        <f>SUM('5MinFraRetningD'!AR173:AR184)</f>
        <v>0</v>
      </c>
      <c r="AS18" s="69">
        <f>SUM('5MinFraRetningD'!AS173:AS184)</f>
        <v>0</v>
      </c>
      <c r="AT18" s="69">
        <f>SUM('5MinFraRetningD'!AT173:AT184)</f>
        <v>0</v>
      </c>
      <c r="AU18" s="69">
        <f>SUM('5MinFraRetningD'!AU173:AU184)</f>
        <v>0</v>
      </c>
      <c r="AV18" s="72">
        <f t="shared" si="11"/>
        <v>0</v>
      </c>
      <c r="AW18" s="66">
        <v>0.58333333333333603</v>
      </c>
      <c r="AX18" s="92">
        <v>0.625</v>
      </c>
      <c r="AY18" s="70">
        <f t="shared" si="12"/>
        <v>0</v>
      </c>
      <c r="AZ18" s="69">
        <f>SUM('5MinFraRetningD'!AZ173:AZ184)</f>
        <v>0</v>
      </c>
      <c r="BA18" s="69">
        <f>SUM('5MinFraRetningD'!BA173:BA184)</f>
        <v>0</v>
      </c>
      <c r="BB18" s="69">
        <f>SUM('5MinFraRetningD'!BB173:BB184)</f>
        <v>0</v>
      </c>
      <c r="BC18" s="70">
        <f t="shared" si="13"/>
        <v>0</v>
      </c>
      <c r="BD18" s="69">
        <f>SUM('5MinFraRetningD'!BD173:BD184)</f>
        <v>0</v>
      </c>
      <c r="BE18" s="69">
        <f>SUM('5MinFraRetningD'!BE173:BE184)</f>
        <v>0</v>
      </c>
      <c r="BF18" s="69">
        <f>SUM('5MinFraRetningD'!BF173:BF184)</f>
        <v>0</v>
      </c>
      <c r="BG18" s="70">
        <f t="shared" si="14"/>
        <v>0</v>
      </c>
      <c r="BH18" s="69">
        <f>SUM('5MinFraRetningD'!BH173:BH184)</f>
        <v>0</v>
      </c>
      <c r="BI18" s="69">
        <f>SUM('5MinFraRetningD'!BI173:BI184)</f>
        <v>0</v>
      </c>
      <c r="BJ18" s="69">
        <f>SUM('5MinFraRetningD'!BJ173:BJ184)</f>
        <v>0</v>
      </c>
      <c r="BK18" s="69">
        <f>SUM('5MinFraRetningD'!BK173:BK184)</f>
        <v>0</v>
      </c>
      <c r="BL18" s="72">
        <f t="shared" si="15"/>
        <v>0</v>
      </c>
      <c r="BM18" s="66">
        <v>0.58333333333333603</v>
      </c>
      <c r="BN18" s="92">
        <v>0.625</v>
      </c>
      <c r="BO18" s="70">
        <f t="shared" si="16"/>
        <v>0</v>
      </c>
      <c r="BP18" s="69">
        <f>SUM('5MinFraRetningD'!BP173:BP184)</f>
        <v>0</v>
      </c>
      <c r="BQ18" s="69">
        <f>SUM('5MinFraRetningD'!BQ173:BQ184)</f>
        <v>0</v>
      </c>
      <c r="BR18" s="69">
        <f>SUM('5MinFraRetningD'!BR173:BR184)</f>
        <v>0</v>
      </c>
      <c r="BS18" s="70">
        <f t="shared" si="17"/>
        <v>0</v>
      </c>
      <c r="BT18" s="69">
        <f>SUM('5MinFraRetningD'!BT173:BT184)</f>
        <v>0</v>
      </c>
      <c r="BU18" s="69">
        <f>SUM('5MinFraRetningD'!BU173:BU184)</f>
        <v>0</v>
      </c>
      <c r="BV18" s="69">
        <f>SUM('5MinFraRetningD'!BV173:BV184)</f>
        <v>0</v>
      </c>
      <c r="BW18" s="70">
        <f t="shared" si="18"/>
        <v>0</v>
      </c>
      <c r="BX18" s="69">
        <f>SUM('5MinFraRetningD'!BX173:BX184)</f>
        <v>0</v>
      </c>
      <c r="BY18" s="69">
        <f>SUM('5MinFraRetningD'!BY173:BY184)</f>
        <v>0</v>
      </c>
      <c r="BZ18" s="69">
        <f>SUM('5MinFraRetningD'!BZ173:BZ184)</f>
        <v>0</v>
      </c>
      <c r="CA18" s="69">
        <f>SUM('5MinFraRetningD'!CA173:CA184)</f>
        <v>0</v>
      </c>
      <c r="CB18" s="72">
        <f t="shared" si="19"/>
        <v>0</v>
      </c>
    </row>
    <row r="19" spans="1:80" ht="31.5" customHeight="1">
      <c r="A19" s="66">
        <v>0.625000000000003</v>
      </c>
      <c r="B19" s="92">
        <v>0.66666666666666596</v>
      </c>
      <c r="C19" s="70">
        <f t="shared" si="0"/>
        <v>9</v>
      </c>
      <c r="D19" s="69">
        <f>SUM('5MinFraRetningD'!D185:D196)</f>
        <v>8</v>
      </c>
      <c r="E19" s="69">
        <f>SUM('5MinFraRetningD'!E185:E196)</f>
        <v>1</v>
      </c>
      <c r="F19" s="69">
        <f>SUM('5MinFraRetningD'!F185:F196)</f>
        <v>0</v>
      </c>
      <c r="G19" s="70">
        <f t="shared" si="1"/>
        <v>78</v>
      </c>
      <c r="H19" s="69">
        <f>SUM('5MinFraRetningD'!H185:H196)</f>
        <v>71</v>
      </c>
      <c r="I19" s="69">
        <f>SUM('5MinFraRetningD'!I185:I196)</f>
        <v>7</v>
      </c>
      <c r="J19" s="69">
        <f>SUM('5MinFraRetningD'!J185:J196)</f>
        <v>0</v>
      </c>
      <c r="K19" s="70">
        <f t="shared" si="2"/>
        <v>78</v>
      </c>
      <c r="L19" s="69">
        <f>SUM('5MinFraRetningD'!L185:L196)</f>
        <v>0</v>
      </c>
      <c r="M19" s="69">
        <f>SUM('5MinFraRetningD'!M185:M196)</f>
        <v>0</v>
      </c>
      <c r="N19" s="69">
        <f>SUM('5MinFraRetningD'!N185:N196)</f>
        <v>0</v>
      </c>
      <c r="O19" s="69">
        <f>SUM('5MinFraRetningD'!O185:O196)</f>
        <v>0</v>
      </c>
      <c r="P19" s="72">
        <f t="shared" si="3"/>
        <v>0</v>
      </c>
      <c r="Q19" s="66">
        <v>0.625000000000003</v>
      </c>
      <c r="R19" s="92">
        <v>0.66666666666666596</v>
      </c>
      <c r="S19" s="70">
        <f t="shared" si="4"/>
        <v>93</v>
      </c>
      <c r="T19" s="69">
        <f>SUM('5MinFraRetningD'!T185:T196)</f>
        <v>90</v>
      </c>
      <c r="U19" s="69">
        <f>SUM('5MinFraRetningD'!U185:U196)</f>
        <v>2</v>
      </c>
      <c r="V19" s="69">
        <f>SUM('5MinFraRetningD'!V185:V196)</f>
        <v>1</v>
      </c>
      <c r="W19" s="70">
        <f t="shared" si="5"/>
        <v>11</v>
      </c>
      <c r="X19" s="69">
        <f>SUM('5MinFraRetningD'!X185:X196)</f>
        <v>9</v>
      </c>
      <c r="Y19" s="69">
        <f>SUM('5MinFraRetningD'!Y185:Y196)</f>
        <v>0</v>
      </c>
      <c r="Z19" s="69">
        <f>SUM('5MinFraRetningD'!Z185:Z196)</f>
        <v>1</v>
      </c>
      <c r="AA19" s="70">
        <f t="shared" si="6"/>
        <v>10</v>
      </c>
      <c r="AB19" s="69">
        <f>SUM('5MinFraRetningD'!AB185:AB196)</f>
        <v>0</v>
      </c>
      <c r="AC19" s="69">
        <f>SUM('5MinFraRetningD'!AC185:AC196)</f>
        <v>1</v>
      </c>
      <c r="AD19" s="69">
        <f>SUM('5MinFraRetningD'!AD185:AD196)</f>
        <v>0</v>
      </c>
      <c r="AE19" s="69">
        <f>SUM('5MinFraRetningD'!AE185:AE196)</f>
        <v>0</v>
      </c>
      <c r="AF19" s="72">
        <f t="shared" si="7"/>
        <v>1</v>
      </c>
      <c r="AG19" s="66">
        <v>0.625000000000003</v>
      </c>
      <c r="AH19" s="92">
        <v>0.66666666666666596</v>
      </c>
      <c r="AI19" s="70">
        <f t="shared" si="8"/>
        <v>6</v>
      </c>
      <c r="AJ19" s="69">
        <f>SUM('5MinFraRetningD'!AJ185:AJ196)</f>
        <v>5</v>
      </c>
      <c r="AK19" s="69">
        <f>SUM('5MinFraRetningD'!AK185:AK196)</f>
        <v>1</v>
      </c>
      <c r="AL19" s="69">
        <f>SUM('5MinFraRetningD'!AL185:AL196)</f>
        <v>0</v>
      </c>
      <c r="AM19" s="70">
        <f t="shared" si="9"/>
        <v>30</v>
      </c>
      <c r="AN19" s="69">
        <f>SUM('5MinFraRetningD'!AN185:AN196)</f>
        <v>21</v>
      </c>
      <c r="AO19" s="69">
        <f>SUM('5MinFraRetningD'!AO185:AO196)</f>
        <v>3</v>
      </c>
      <c r="AP19" s="69">
        <f>SUM('5MinFraRetningD'!AP185:AP196)</f>
        <v>0</v>
      </c>
      <c r="AQ19" s="70">
        <f t="shared" si="10"/>
        <v>24</v>
      </c>
      <c r="AR19" s="69">
        <f>SUM('5MinFraRetningD'!AR185:AR196)</f>
        <v>0</v>
      </c>
      <c r="AS19" s="69">
        <f>SUM('5MinFraRetningD'!AS185:AS196)</f>
        <v>2</v>
      </c>
      <c r="AT19" s="69">
        <f>SUM('5MinFraRetningD'!AT185:AT196)</f>
        <v>0</v>
      </c>
      <c r="AU19" s="69">
        <f>SUM('5MinFraRetningD'!AU185:AU196)</f>
        <v>4</v>
      </c>
      <c r="AV19" s="72">
        <f t="shared" si="11"/>
        <v>6</v>
      </c>
      <c r="AW19" s="66">
        <v>0.625000000000003</v>
      </c>
      <c r="AX19" s="92">
        <v>0.66666666666666596</v>
      </c>
      <c r="AY19" s="70">
        <f t="shared" si="12"/>
        <v>0</v>
      </c>
      <c r="AZ19" s="69">
        <f>SUM('5MinFraRetningD'!AZ185:AZ196)</f>
        <v>0</v>
      </c>
      <c r="BA19" s="69">
        <f>SUM('5MinFraRetningD'!BA185:BA196)</f>
        <v>0</v>
      </c>
      <c r="BB19" s="69">
        <f>SUM('5MinFraRetningD'!BB185:BB196)</f>
        <v>0</v>
      </c>
      <c r="BC19" s="70">
        <f t="shared" si="13"/>
        <v>0</v>
      </c>
      <c r="BD19" s="69">
        <f>SUM('5MinFraRetningD'!BD185:BD196)</f>
        <v>0</v>
      </c>
      <c r="BE19" s="69">
        <f>SUM('5MinFraRetningD'!BE185:BE196)</f>
        <v>0</v>
      </c>
      <c r="BF19" s="69">
        <f>SUM('5MinFraRetningD'!BF185:BF196)</f>
        <v>0</v>
      </c>
      <c r="BG19" s="70">
        <f t="shared" si="14"/>
        <v>0</v>
      </c>
      <c r="BH19" s="69">
        <f>SUM('5MinFraRetningD'!BH185:BH196)</f>
        <v>0</v>
      </c>
      <c r="BI19" s="69">
        <f>SUM('5MinFraRetningD'!BI185:BI196)</f>
        <v>0</v>
      </c>
      <c r="BJ19" s="69">
        <f>SUM('5MinFraRetningD'!BJ185:BJ196)</f>
        <v>0</v>
      </c>
      <c r="BK19" s="69">
        <f>SUM('5MinFraRetningD'!BK185:BK196)</f>
        <v>0</v>
      </c>
      <c r="BL19" s="72">
        <f t="shared" si="15"/>
        <v>0</v>
      </c>
      <c r="BM19" s="66">
        <v>0.625000000000003</v>
      </c>
      <c r="BN19" s="92">
        <v>0.66666666666666596</v>
      </c>
      <c r="BO19" s="70">
        <f t="shared" si="16"/>
        <v>0</v>
      </c>
      <c r="BP19" s="69">
        <f>SUM('5MinFraRetningD'!BP185:BP196)</f>
        <v>0</v>
      </c>
      <c r="BQ19" s="69">
        <f>SUM('5MinFraRetningD'!BQ185:BQ196)</f>
        <v>0</v>
      </c>
      <c r="BR19" s="69">
        <f>SUM('5MinFraRetningD'!BR185:BR196)</f>
        <v>0</v>
      </c>
      <c r="BS19" s="70">
        <f t="shared" si="17"/>
        <v>0</v>
      </c>
      <c r="BT19" s="69">
        <f>SUM('5MinFraRetningD'!BT185:BT196)</f>
        <v>0</v>
      </c>
      <c r="BU19" s="69">
        <f>SUM('5MinFraRetningD'!BU185:BU196)</f>
        <v>0</v>
      </c>
      <c r="BV19" s="69">
        <f>SUM('5MinFraRetningD'!BV185:BV196)</f>
        <v>0</v>
      </c>
      <c r="BW19" s="70">
        <f t="shared" si="18"/>
        <v>0</v>
      </c>
      <c r="BX19" s="69">
        <f>SUM('5MinFraRetningD'!BX185:BX196)</f>
        <v>0</v>
      </c>
      <c r="BY19" s="69">
        <f>SUM('5MinFraRetningD'!BY185:BY196)</f>
        <v>0</v>
      </c>
      <c r="BZ19" s="69">
        <f>SUM('5MinFraRetningD'!BZ185:BZ196)</f>
        <v>0</v>
      </c>
      <c r="CA19" s="69">
        <f>SUM('5MinFraRetningD'!CA185:CA196)</f>
        <v>0</v>
      </c>
      <c r="CB19" s="72">
        <f t="shared" si="19"/>
        <v>0</v>
      </c>
    </row>
    <row r="20" spans="1:80" ht="31.5" customHeight="1">
      <c r="A20" s="66">
        <v>0.66666666666666996</v>
      </c>
      <c r="B20" s="92">
        <v>0.70833333333333304</v>
      </c>
      <c r="C20" s="70">
        <f t="shared" si="0"/>
        <v>17</v>
      </c>
      <c r="D20" s="69">
        <f>SUM('5MinFraRetningD'!D197:D208)</f>
        <v>17</v>
      </c>
      <c r="E20" s="69">
        <f>SUM('5MinFraRetningD'!E197:E208)</f>
        <v>0</v>
      </c>
      <c r="F20" s="69">
        <f>SUM('5MinFraRetningD'!F197:F208)</f>
        <v>0</v>
      </c>
      <c r="G20" s="70">
        <f t="shared" si="1"/>
        <v>95</v>
      </c>
      <c r="H20" s="69">
        <f>SUM('5MinFraRetningD'!H197:H208)</f>
        <v>90</v>
      </c>
      <c r="I20" s="69">
        <f>SUM('5MinFraRetningD'!I197:I208)</f>
        <v>5</v>
      </c>
      <c r="J20" s="69">
        <f>SUM('5MinFraRetningD'!J197:J208)</f>
        <v>0</v>
      </c>
      <c r="K20" s="70">
        <f t="shared" si="2"/>
        <v>95</v>
      </c>
      <c r="L20" s="69">
        <f>SUM('5MinFraRetningD'!L197:L208)</f>
        <v>0</v>
      </c>
      <c r="M20" s="69">
        <f>SUM('5MinFraRetningD'!M197:M208)</f>
        <v>0</v>
      </c>
      <c r="N20" s="69">
        <f>SUM('5MinFraRetningD'!N197:N208)</f>
        <v>0</v>
      </c>
      <c r="O20" s="69">
        <f>SUM('5MinFraRetningD'!O197:O208)</f>
        <v>0</v>
      </c>
      <c r="P20" s="72">
        <f t="shared" si="3"/>
        <v>0</v>
      </c>
      <c r="Q20" s="66">
        <v>0.66666666666666996</v>
      </c>
      <c r="R20" s="92">
        <v>0.70833333333333304</v>
      </c>
      <c r="S20" s="70">
        <f t="shared" si="4"/>
        <v>115</v>
      </c>
      <c r="T20" s="69">
        <f>SUM('5MinFraRetningD'!T197:T208)</f>
        <v>111</v>
      </c>
      <c r="U20" s="69">
        <f>SUM('5MinFraRetningD'!U197:U208)</f>
        <v>2</v>
      </c>
      <c r="V20" s="69">
        <f>SUM('5MinFraRetningD'!V197:V208)</f>
        <v>2</v>
      </c>
      <c r="W20" s="70">
        <f t="shared" si="5"/>
        <v>19</v>
      </c>
      <c r="X20" s="69">
        <f>SUM('5MinFraRetningD'!X197:X208)</f>
        <v>14</v>
      </c>
      <c r="Y20" s="69">
        <f>SUM('5MinFraRetningD'!Y197:Y208)</f>
        <v>1</v>
      </c>
      <c r="Z20" s="69">
        <f>SUM('5MinFraRetningD'!Z197:Z208)</f>
        <v>4</v>
      </c>
      <c r="AA20" s="70">
        <f t="shared" si="6"/>
        <v>19</v>
      </c>
      <c r="AB20" s="69">
        <f>SUM('5MinFraRetningD'!AB197:AB208)</f>
        <v>0</v>
      </c>
      <c r="AC20" s="69">
        <f>SUM('5MinFraRetningD'!AC197:AC208)</f>
        <v>0</v>
      </c>
      <c r="AD20" s="69">
        <f>SUM('5MinFraRetningD'!AD197:AD208)</f>
        <v>0</v>
      </c>
      <c r="AE20" s="69">
        <f>SUM('5MinFraRetningD'!AE197:AE208)</f>
        <v>0</v>
      </c>
      <c r="AF20" s="72">
        <f t="shared" si="7"/>
        <v>0</v>
      </c>
      <c r="AG20" s="66">
        <v>0.66666666666666996</v>
      </c>
      <c r="AH20" s="92">
        <v>0.70833333333333304</v>
      </c>
      <c r="AI20" s="70">
        <f t="shared" si="8"/>
        <v>5</v>
      </c>
      <c r="AJ20" s="69">
        <f>SUM('5MinFraRetningD'!AJ197:AJ208)</f>
        <v>5</v>
      </c>
      <c r="AK20" s="69">
        <f>SUM('5MinFraRetningD'!AK197:AK208)</f>
        <v>0</v>
      </c>
      <c r="AL20" s="69">
        <f>SUM('5MinFraRetningD'!AL197:AL208)</f>
        <v>0</v>
      </c>
      <c r="AM20" s="70">
        <f t="shared" si="9"/>
        <v>41</v>
      </c>
      <c r="AN20" s="69">
        <f>SUM('5MinFraRetningD'!AN197:AN208)</f>
        <v>35</v>
      </c>
      <c r="AO20" s="69">
        <f>SUM('5MinFraRetningD'!AO197:AO208)</f>
        <v>0</v>
      </c>
      <c r="AP20" s="69">
        <f>SUM('5MinFraRetningD'!AP197:AP208)</f>
        <v>0</v>
      </c>
      <c r="AQ20" s="70">
        <f t="shared" si="10"/>
        <v>35</v>
      </c>
      <c r="AR20" s="69">
        <f>SUM('5MinFraRetningD'!AR197:AR208)</f>
        <v>0</v>
      </c>
      <c r="AS20" s="69">
        <f>SUM('5MinFraRetningD'!AS197:AS208)</f>
        <v>2</v>
      </c>
      <c r="AT20" s="69">
        <f>SUM('5MinFraRetningD'!AT197:AT208)</f>
        <v>0</v>
      </c>
      <c r="AU20" s="69">
        <f>SUM('5MinFraRetningD'!AU197:AU208)</f>
        <v>4</v>
      </c>
      <c r="AV20" s="72">
        <f t="shared" si="11"/>
        <v>6</v>
      </c>
      <c r="AW20" s="66">
        <v>0.66666666666666996</v>
      </c>
      <c r="AX20" s="92">
        <v>0.70833333333333304</v>
      </c>
      <c r="AY20" s="70">
        <f t="shared" si="12"/>
        <v>0</v>
      </c>
      <c r="AZ20" s="69">
        <f>SUM('5MinFraRetningD'!AZ197:AZ208)</f>
        <v>0</v>
      </c>
      <c r="BA20" s="69">
        <f>SUM('5MinFraRetningD'!BA197:BA208)</f>
        <v>0</v>
      </c>
      <c r="BB20" s="69">
        <f>SUM('5MinFraRetningD'!BB197:BB208)</f>
        <v>0</v>
      </c>
      <c r="BC20" s="70">
        <f t="shared" si="13"/>
        <v>0</v>
      </c>
      <c r="BD20" s="69">
        <f>SUM('5MinFraRetningD'!BD197:BD208)</f>
        <v>0</v>
      </c>
      <c r="BE20" s="69">
        <f>SUM('5MinFraRetningD'!BE197:BE208)</f>
        <v>0</v>
      </c>
      <c r="BF20" s="69">
        <f>SUM('5MinFraRetningD'!BF197:BF208)</f>
        <v>0</v>
      </c>
      <c r="BG20" s="70">
        <f t="shared" si="14"/>
        <v>0</v>
      </c>
      <c r="BH20" s="69">
        <f>SUM('5MinFraRetningD'!BH197:BH208)</f>
        <v>0</v>
      </c>
      <c r="BI20" s="69">
        <f>SUM('5MinFraRetningD'!BI197:BI208)</f>
        <v>0</v>
      </c>
      <c r="BJ20" s="69">
        <f>SUM('5MinFraRetningD'!BJ197:BJ208)</f>
        <v>0</v>
      </c>
      <c r="BK20" s="69">
        <f>SUM('5MinFraRetningD'!BK197:BK208)</f>
        <v>0</v>
      </c>
      <c r="BL20" s="72">
        <f t="shared" si="15"/>
        <v>0</v>
      </c>
      <c r="BM20" s="66">
        <v>0.66666666666666996</v>
      </c>
      <c r="BN20" s="92">
        <v>0.70833333333333304</v>
      </c>
      <c r="BO20" s="70">
        <f t="shared" si="16"/>
        <v>0</v>
      </c>
      <c r="BP20" s="69">
        <f>SUM('5MinFraRetningD'!BP197:BP208)</f>
        <v>0</v>
      </c>
      <c r="BQ20" s="69">
        <f>SUM('5MinFraRetningD'!BQ197:BQ208)</f>
        <v>0</v>
      </c>
      <c r="BR20" s="69">
        <f>SUM('5MinFraRetningD'!BR197:BR208)</f>
        <v>0</v>
      </c>
      <c r="BS20" s="70">
        <f t="shared" si="17"/>
        <v>0</v>
      </c>
      <c r="BT20" s="69">
        <f>SUM('5MinFraRetningD'!BT197:BT208)</f>
        <v>0</v>
      </c>
      <c r="BU20" s="69">
        <f>SUM('5MinFraRetningD'!BU197:BU208)</f>
        <v>0</v>
      </c>
      <c r="BV20" s="69">
        <f>SUM('5MinFraRetningD'!BV197:BV208)</f>
        <v>0</v>
      </c>
      <c r="BW20" s="70">
        <f t="shared" si="18"/>
        <v>0</v>
      </c>
      <c r="BX20" s="69">
        <f>SUM('5MinFraRetningD'!BX197:BX208)</f>
        <v>0</v>
      </c>
      <c r="BY20" s="69">
        <f>SUM('5MinFraRetningD'!BY197:BY208)</f>
        <v>0</v>
      </c>
      <c r="BZ20" s="69">
        <f>SUM('5MinFraRetningD'!BZ197:BZ208)</f>
        <v>0</v>
      </c>
      <c r="CA20" s="69">
        <f>SUM('5MinFraRetningD'!CA197:CA208)</f>
        <v>0</v>
      </c>
      <c r="CB20" s="72">
        <f t="shared" si="19"/>
        <v>0</v>
      </c>
    </row>
    <row r="21" spans="1:80" ht="31.5" customHeight="1">
      <c r="A21" s="66">
        <v>0.70833333333333703</v>
      </c>
      <c r="B21" s="92">
        <v>0.75</v>
      </c>
      <c r="C21" s="70">
        <f t="shared" si="0"/>
        <v>0</v>
      </c>
      <c r="D21" s="69">
        <f>SUM('5MinFraRetningD'!D209:D220)</f>
        <v>0</v>
      </c>
      <c r="E21" s="69">
        <f>SUM('5MinFraRetningD'!E209:E220)</f>
        <v>0</v>
      </c>
      <c r="F21" s="69">
        <f>SUM('5MinFraRetningD'!F209:F220)</f>
        <v>0</v>
      </c>
      <c r="G21" s="70">
        <f t="shared" si="1"/>
        <v>0</v>
      </c>
      <c r="H21" s="69">
        <f>SUM('5MinFraRetningD'!H209:H220)</f>
        <v>0</v>
      </c>
      <c r="I21" s="69">
        <f>SUM('5MinFraRetningD'!I209:I220)</f>
        <v>0</v>
      </c>
      <c r="J21" s="69">
        <f>SUM('5MinFraRetningD'!J209:J220)</f>
        <v>0</v>
      </c>
      <c r="K21" s="70">
        <f t="shared" si="2"/>
        <v>0</v>
      </c>
      <c r="L21" s="69">
        <f>SUM('5MinFraRetningD'!L209:L220)</f>
        <v>0</v>
      </c>
      <c r="M21" s="69">
        <f>SUM('5MinFraRetningD'!M209:M220)</f>
        <v>0</v>
      </c>
      <c r="N21" s="69">
        <f>SUM('5MinFraRetningD'!N209:N220)</f>
        <v>0</v>
      </c>
      <c r="O21" s="69">
        <f>SUM('5MinFraRetningD'!O209:O220)</f>
        <v>0</v>
      </c>
      <c r="P21" s="72">
        <f t="shared" si="3"/>
        <v>0</v>
      </c>
      <c r="Q21" s="66">
        <v>0.70833333333333703</v>
      </c>
      <c r="R21" s="92">
        <v>0.75</v>
      </c>
      <c r="S21" s="70">
        <f t="shared" si="4"/>
        <v>0</v>
      </c>
      <c r="T21" s="69">
        <f>SUM('5MinFraRetningD'!T209:T220)</f>
        <v>0</v>
      </c>
      <c r="U21" s="69">
        <f>SUM('5MinFraRetningD'!U209:U220)</f>
        <v>0</v>
      </c>
      <c r="V21" s="69">
        <f>SUM('5MinFraRetningD'!V209:V220)</f>
        <v>0</v>
      </c>
      <c r="W21" s="70">
        <f t="shared" si="5"/>
        <v>0</v>
      </c>
      <c r="X21" s="69">
        <f>SUM('5MinFraRetningD'!X209:X220)</f>
        <v>0</v>
      </c>
      <c r="Y21" s="69">
        <f>SUM('5MinFraRetningD'!Y209:Y220)</f>
        <v>0</v>
      </c>
      <c r="Z21" s="69">
        <f>SUM('5MinFraRetningD'!Z209:Z220)</f>
        <v>0</v>
      </c>
      <c r="AA21" s="70">
        <f t="shared" si="6"/>
        <v>0</v>
      </c>
      <c r="AB21" s="69">
        <f>SUM('5MinFraRetningD'!AB209:AB220)</f>
        <v>0</v>
      </c>
      <c r="AC21" s="69">
        <f>SUM('5MinFraRetningD'!AC209:AC220)</f>
        <v>0</v>
      </c>
      <c r="AD21" s="69">
        <f>SUM('5MinFraRetningD'!AD209:AD220)</f>
        <v>0</v>
      </c>
      <c r="AE21" s="69">
        <f>SUM('5MinFraRetningD'!AE209:AE220)</f>
        <v>0</v>
      </c>
      <c r="AF21" s="72">
        <f t="shared" si="7"/>
        <v>0</v>
      </c>
      <c r="AG21" s="66">
        <v>0.70833333333333703</v>
      </c>
      <c r="AH21" s="92">
        <v>0.75</v>
      </c>
      <c r="AI21" s="70">
        <f t="shared" si="8"/>
        <v>0</v>
      </c>
      <c r="AJ21" s="69">
        <f>SUM('5MinFraRetningD'!AJ209:AJ220)</f>
        <v>0</v>
      </c>
      <c r="AK21" s="69">
        <f>SUM('5MinFraRetningD'!AK209:AK220)</f>
        <v>0</v>
      </c>
      <c r="AL21" s="69">
        <f>SUM('5MinFraRetningD'!AL209:AL220)</f>
        <v>0</v>
      </c>
      <c r="AM21" s="70">
        <f t="shared" si="9"/>
        <v>0</v>
      </c>
      <c r="AN21" s="69">
        <f>SUM('5MinFraRetningD'!AN209:AN220)</f>
        <v>0</v>
      </c>
      <c r="AO21" s="69">
        <f>SUM('5MinFraRetningD'!AO209:AO220)</f>
        <v>0</v>
      </c>
      <c r="AP21" s="69">
        <f>SUM('5MinFraRetningD'!AP209:AP220)</f>
        <v>0</v>
      </c>
      <c r="AQ21" s="70">
        <f t="shared" si="10"/>
        <v>0</v>
      </c>
      <c r="AR21" s="69">
        <f>SUM('5MinFraRetningD'!AR209:AR220)</f>
        <v>0</v>
      </c>
      <c r="AS21" s="69">
        <f>SUM('5MinFraRetningD'!AS209:AS220)</f>
        <v>0</v>
      </c>
      <c r="AT21" s="69">
        <f>SUM('5MinFraRetningD'!AT209:AT220)</f>
        <v>0</v>
      </c>
      <c r="AU21" s="69">
        <f>SUM('5MinFraRetningD'!AU209:AU220)</f>
        <v>0</v>
      </c>
      <c r="AV21" s="72">
        <f t="shared" si="11"/>
        <v>0</v>
      </c>
      <c r="AW21" s="66">
        <v>0.70833333333333703</v>
      </c>
      <c r="AX21" s="92">
        <v>0.75</v>
      </c>
      <c r="AY21" s="70">
        <f t="shared" si="12"/>
        <v>0</v>
      </c>
      <c r="AZ21" s="69">
        <f>SUM('5MinFraRetningD'!AZ209:AZ220)</f>
        <v>0</v>
      </c>
      <c r="BA21" s="69">
        <f>SUM('5MinFraRetningD'!BA209:BA220)</f>
        <v>0</v>
      </c>
      <c r="BB21" s="69">
        <f>SUM('5MinFraRetningD'!BB209:BB220)</f>
        <v>0</v>
      </c>
      <c r="BC21" s="70">
        <f t="shared" si="13"/>
        <v>0</v>
      </c>
      <c r="BD21" s="69">
        <f>SUM('5MinFraRetningD'!BD209:BD220)</f>
        <v>0</v>
      </c>
      <c r="BE21" s="69">
        <f>SUM('5MinFraRetningD'!BE209:BE220)</f>
        <v>0</v>
      </c>
      <c r="BF21" s="69">
        <f>SUM('5MinFraRetningD'!BF209:BF220)</f>
        <v>0</v>
      </c>
      <c r="BG21" s="70">
        <f t="shared" si="14"/>
        <v>0</v>
      </c>
      <c r="BH21" s="69">
        <f>SUM('5MinFraRetningD'!BH209:BH220)</f>
        <v>0</v>
      </c>
      <c r="BI21" s="69">
        <f>SUM('5MinFraRetningD'!BI209:BI220)</f>
        <v>0</v>
      </c>
      <c r="BJ21" s="69">
        <f>SUM('5MinFraRetningD'!BJ209:BJ220)</f>
        <v>0</v>
      </c>
      <c r="BK21" s="69">
        <f>SUM('5MinFraRetningD'!BK209:BK220)</f>
        <v>0</v>
      </c>
      <c r="BL21" s="72">
        <f t="shared" si="15"/>
        <v>0</v>
      </c>
      <c r="BM21" s="66">
        <v>0.70833333333333703</v>
      </c>
      <c r="BN21" s="92">
        <v>0.75</v>
      </c>
      <c r="BO21" s="70">
        <f t="shared" si="16"/>
        <v>0</v>
      </c>
      <c r="BP21" s="69">
        <f>SUM('5MinFraRetningD'!BP209:BP220)</f>
        <v>0</v>
      </c>
      <c r="BQ21" s="69">
        <f>SUM('5MinFraRetningD'!BQ209:BQ220)</f>
        <v>0</v>
      </c>
      <c r="BR21" s="69">
        <f>SUM('5MinFraRetningD'!BR209:BR220)</f>
        <v>0</v>
      </c>
      <c r="BS21" s="70">
        <f t="shared" si="17"/>
        <v>0</v>
      </c>
      <c r="BT21" s="69">
        <f>SUM('5MinFraRetningD'!BT209:BT220)</f>
        <v>0</v>
      </c>
      <c r="BU21" s="69">
        <f>SUM('5MinFraRetningD'!BU209:BU220)</f>
        <v>0</v>
      </c>
      <c r="BV21" s="69">
        <f>SUM('5MinFraRetningD'!BV209:BV220)</f>
        <v>0</v>
      </c>
      <c r="BW21" s="70">
        <f t="shared" si="18"/>
        <v>0</v>
      </c>
      <c r="BX21" s="69">
        <f>SUM('5MinFraRetningD'!BX209:BX220)</f>
        <v>0</v>
      </c>
      <c r="BY21" s="69">
        <f>SUM('5MinFraRetningD'!BY209:BY220)</f>
        <v>0</v>
      </c>
      <c r="BZ21" s="69">
        <f>SUM('5MinFraRetningD'!BZ209:BZ220)</f>
        <v>0</v>
      </c>
      <c r="CA21" s="69">
        <f>SUM('5MinFraRetningD'!CA209:CA220)</f>
        <v>0</v>
      </c>
      <c r="CB21" s="72">
        <f t="shared" si="19"/>
        <v>0</v>
      </c>
    </row>
    <row r="22" spans="1:80" ht="31.5" customHeight="1">
      <c r="A22" s="66">
        <v>0.750000000000004</v>
      </c>
      <c r="B22" s="92">
        <v>0.79166666666666596</v>
      </c>
      <c r="C22" s="70">
        <f t="shared" si="0"/>
        <v>0</v>
      </c>
      <c r="D22" s="69">
        <f>SUM('5MinFraRetningD'!D221:D232)</f>
        <v>0</v>
      </c>
      <c r="E22" s="69">
        <f>SUM('5MinFraRetningD'!E221:E232)</f>
        <v>0</v>
      </c>
      <c r="F22" s="69">
        <f>SUM('5MinFraRetningD'!F221:F232)</f>
        <v>0</v>
      </c>
      <c r="G22" s="70">
        <f t="shared" si="1"/>
        <v>0</v>
      </c>
      <c r="H22" s="69">
        <f>SUM('5MinFraRetningD'!H221:H232)</f>
        <v>0</v>
      </c>
      <c r="I22" s="69">
        <f>SUM('5MinFraRetningD'!I221:I232)</f>
        <v>0</v>
      </c>
      <c r="J22" s="69">
        <f>SUM('5MinFraRetningD'!J221:J232)</f>
        <v>0</v>
      </c>
      <c r="K22" s="70">
        <f t="shared" si="2"/>
        <v>0</v>
      </c>
      <c r="L22" s="69">
        <f>SUM('5MinFraRetningD'!L221:L232)</f>
        <v>0</v>
      </c>
      <c r="M22" s="69">
        <f>SUM('5MinFraRetningD'!M221:M232)</f>
        <v>0</v>
      </c>
      <c r="N22" s="69">
        <f>SUM('5MinFraRetningD'!N221:N232)</f>
        <v>0</v>
      </c>
      <c r="O22" s="69">
        <f>SUM('5MinFraRetningD'!O221:O232)</f>
        <v>0</v>
      </c>
      <c r="P22" s="72">
        <f t="shared" si="3"/>
        <v>0</v>
      </c>
      <c r="Q22" s="66">
        <v>0.750000000000004</v>
      </c>
      <c r="R22" s="92">
        <v>0.79166666666666596</v>
      </c>
      <c r="S22" s="70">
        <f t="shared" si="4"/>
        <v>0</v>
      </c>
      <c r="T22" s="69">
        <f>SUM('5MinFraRetningD'!T221:T232)</f>
        <v>0</v>
      </c>
      <c r="U22" s="69">
        <f>SUM('5MinFraRetningD'!U221:U232)</f>
        <v>0</v>
      </c>
      <c r="V22" s="69">
        <f>SUM('5MinFraRetningD'!V221:V232)</f>
        <v>0</v>
      </c>
      <c r="W22" s="70">
        <f t="shared" si="5"/>
        <v>0</v>
      </c>
      <c r="X22" s="69">
        <f>SUM('5MinFraRetningD'!X221:X232)</f>
        <v>0</v>
      </c>
      <c r="Y22" s="69">
        <f>SUM('5MinFraRetningD'!Y221:Y232)</f>
        <v>0</v>
      </c>
      <c r="Z22" s="69">
        <f>SUM('5MinFraRetningD'!Z221:Z232)</f>
        <v>0</v>
      </c>
      <c r="AA22" s="70">
        <f t="shared" si="6"/>
        <v>0</v>
      </c>
      <c r="AB22" s="69">
        <f>SUM('5MinFraRetningD'!AB221:AB232)</f>
        <v>0</v>
      </c>
      <c r="AC22" s="69">
        <f>SUM('5MinFraRetningD'!AC221:AC232)</f>
        <v>0</v>
      </c>
      <c r="AD22" s="69">
        <f>SUM('5MinFraRetningD'!AD221:AD232)</f>
        <v>0</v>
      </c>
      <c r="AE22" s="69">
        <f>SUM('5MinFraRetningD'!AE221:AE232)</f>
        <v>0</v>
      </c>
      <c r="AF22" s="72">
        <f t="shared" si="7"/>
        <v>0</v>
      </c>
      <c r="AG22" s="66">
        <v>0.750000000000004</v>
      </c>
      <c r="AH22" s="92">
        <v>0.79166666666666596</v>
      </c>
      <c r="AI22" s="70">
        <f t="shared" si="8"/>
        <v>0</v>
      </c>
      <c r="AJ22" s="69">
        <f>SUM('5MinFraRetningD'!AJ221:AJ232)</f>
        <v>0</v>
      </c>
      <c r="AK22" s="69">
        <f>SUM('5MinFraRetningD'!AK221:AK232)</f>
        <v>0</v>
      </c>
      <c r="AL22" s="69">
        <f>SUM('5MinFraRetningD'!AL221:AL232)</f>
        <v>0</v>
      </c>
      <c r="AM22" s="70">
        <f t="shared" si="9"/>
        <v>0</v>
      </c>
      <c r="AN22" s="69">
        <f>SUM('5MinFraRetningD'!AN221:AN232)</f>
        <v>0</v>
      </c>
      <c r="AO22" s="69">
        <f>SUM('5MinFraRetningD'!AO221:AO232)</f>
        <v>0</v>
      </c>
      <c r="AP22" s="69">
        <f>SUM('5MinFraRetningD'!AP221:AP232)</f>
        <v>0</v>
      </c>
      <c r="AQ22" s="70">
        <f t="shared" si="10"/>
        <v>0</v>
      </c>
      <c r="AR22" s="69">
        <f>SUM('5MinFraRetningD'!AR221:AR232)</f>
        <v>0</v>
      </c>
      <c r="AS22" s="69">
        <f>SUM('5MinFraRetningD'!AS221:AS232)</f>
        <v>0</v>
      </c>
      <c r="AT22" s="69">
        <f>SUM('5MinFraRetningD'!AT221:AT232)</f>
        <v>0</v>
      </c>
      <c r="AU22" s="69">
        <f>SUM('5MinFraRetningD'!AU221:AU232)</f>
        <v>0</v>
      </c>
      <c r="AV22" s="72">
        <f t="shared" si="11"/>
        <v>0</v>
      </c>
      <c r="AW22" s="66">
        <v>0.750000000000004</v>
      </c>
      <c r="AX22" s="92">
        <v>0.79166666666666596</v>
      </c>
      <c r="AY22" s="70">
        <f t="shared" si="12"/>
        <v>0</v>
      </c>
      <c r="AZ22" s="69">
        <f>SUM('5MinFraRetningD'!AZ221:AZ232)</f>
        <v>0</v>
      </c>
      <c r="BA22" s="69">
        <f>SUM('5MinFraRetningD'!BA221:BA232)</f>
        <v>0</v>
      </c>
      <c r="BB22" s="69">
        <f>SUM('5MinFraRetningD'!BB221:BB232)</f>
        <v>0</v>
      </c>
      <c r="BC22" s="70">
        <f t="shared" si="13"/>
        <v>0</v>
      </c>
      <c r="BD22" s="69">
        <f>SUM('5MinFraRetningD'!BD221:BD232)</f>
        <v>0</v>
      </c>
      <c r="BE22" s="69">
        <f>SUM('5MinFraRetningD'!BE221:BE232)</f>
        <v>0</v>
      </c>
      <c r="BF22" s="69">
        <f>SUM('5MinFraRetningD'!BF221:BF232)</f>
        <v>0</v>
      </c>
      <c r="BG22" s="70">
        <f t="shared" si="14"/>
        <v>0</v>
      </c>
      <c r="BH22" s="69">
        <f>SUM('5MinFraRetningD'!BH221:BH232)</f>
        <v>0</v>
      </c>
      <c r="BI22" s="69">
        <f>SUM('5MinFraRetningD'!BI221:BI232)</f>
        <v>0</v>
      </c>
      <c r="BJ22" s="69">
        <f>SUM('5MinFraRetningD'!BJ221:BJ232)</f>
        <v>0</v>
      </c>
      <c r="BK22" s="69">
        <f>SUM('5MinFraRetningD'!BK221:BK232)</f>
        <v>0</v>
      </c>
      <c r="BL22" s="72">
        <f t="shared" si="15"/>
        <v>0</v>
      </c>
      <c r="BM22" s="66">
        <v>0.750000000000004</v>
      </c>
      <c r="BN22" s="92">
        <v>0.79166666666666596</v>
      </c>
      <c r="BO22" s="70">
        <f t="shared" si="16"/>
        <v>0</v>
      </c>
      <c r="BP22" s="69">
        <f>SUM('5MinFraRetningD'!BP221:BP232)</f>
        <v>0</v>
      </c>
      <c r="BQ22" s="69">
        <f>SUM('5MinFraRetningD'!BQ221:BQ232)</f>
        <v>0</v>
      </c>
      <c r="BR22" s="69">
        <f>SUM('5MinFraRetningD'!BR221:BR232)</f>
        <v>0</v>
      </c>
      <c r="BS22" s="70">
        <f t="shared" si="17"/>
        <v>0</v>
      </c>
      <c r="BT22" s="69">
        <f>SUM('5MinFraRetningD'!BT221:BT232)</f>
        <v>0</v>
      </c>
      <c r="BU22" s="69">
        <f>SUM('5MinFraRetningD'!BU221:BU232)</f>
        <v>0</v>
      </c>
      <c r="BV22" s="69">
        <f>SUM('5MinFraRetningD'!BV221:BV232)</f>
        <v>0</v>
      </c>
      <c r="BW22" s="70">
        <f t="shared" si="18"/>
        <v>0</v>
      </c>
      <c r="BX22" s="69">
        <f>SUM('5MinFraRetningD'!BX221:BX232)</f>
        <v>0</v>
      </c>
      <c r="BY22" s="69">
        <f>SUM('5MinFraRetningD'!BY221:BY232)</f>
        <v>0</v>
      </c>
      <c r="BZ22" s="69">
        <f>SUM('5MinFraRetningD'!BZ221:BZ232)</f>
        <v>0</v>
      </c>
      <c r="CA22" s="69">
        <f>SUM('5MinFraRetningD'!CA221:CA232)</f>
        <v>0</v>
      </c>
      <c r="CB22" s="72">
        <f t="shared" si="19"/>
        <v>0</v>
      </c>
    </row>
    <row r="23" spans="1:80" ht="31.5" customHeight="1">
      <c r="A23" s="66">
        <v>0.79166666666667096</v>
      </c>
      <c r="B23" s="92">
        <v>0.83333333333333304</v>
      </c>
      <c r="C23" s="70">
        <f t="shared" si="0"/>
        <v>0</v>
      </c>
      <c r="D23" s="69">
        <f>SUM('5MinFraRetningD'!D233:D244)</f>
        <v>0</v>
      </c>
      <c r="E23" s="69">
        <f>SUM('5MinFraRetningD'!E233:E244)</f>
        <v>0</v>
      </c>
      <c r="F23" s="69">
        <f>SUM('5MinFraRetningD'!F233:F244)</f>
        <v>0</v>
      </c>
      <c r="G23" s="70">
        <f t="shared" si="1"/>
        <v>0</v>
      </c>
      <c r="H23" s="69">
        <f>SUM('5MinFraRetningD'!H233:H244)</f>
        <v>0</v>
      </c>
      <c r="I23" s="69">
        <f>SUM('5MinFraRetningD'!I233:I244)</f>
        <v>0</v>
      </c>
      <c r="J23" s="69">
        <f>SUM('5MinFraRetningD'!J233:J244)</f>
        <v>0</v>
      </c>
      <c r="K23" s="70">
        <f t="shared" si="2"/>
        <v>0</v>
      </c>
      <c r="L23" s="69">
        <f>SUM('5MinFraRetningD'!L233:L244)</f>
        <v>0</v>
      </c>
      <c r="M23" s="69">
        <f>SUM('5MinFraRetningD'!M233:M244)</f>
        <v>0</v>
      </c>
      <c r="N23" s="69">
        <f>SUM('5MinFraRetningD'!N233:N244)</f>
        <v>0</v>
      </c>
      <c r="O23" s="69">
        <f>SUM('5MinFraRetningD'!O233:O244)</f>
        <v>0</v>
      </c>
      <c r="P23" s="72">
        <f t="shared" si="3"/>
        <v>0</v>
      </c>
      <c r="Q23" s="66">
        <v>0.79166666666667096</v>
      </c>
      <c r="R23" s="92">
        <v>0.83333333333333304</v>
      </c>
      <c r="S23" s="70">
        <f t="shared" si="4"/>
        <v>0</v>
      </c>
      <c r="T23" s="69">
        <f>SUM('5MinFraRetningD'!T233:T244)</f>
        <v>0</v>
      </c>
      <c r="U23" s="69">
        <f>SUM('5MinFraRetningD'!U233:U244)</f>
        <v>0</v>
      </c>
      <c r="V23" s="69">
        <f>SUM('5MinFraRetningD'!V233:V244)</f>
        <v>0</v>
      </c>
      <c r="W23" s="70">
        <f t="shared" si="5"/>
        <v>0</v>
      </c>
      <c r="X23" s="69">
        <f>SUM('5MinFraRetningD'!X233:X244)</f>
        <v>0</v>
      </c>
      <c r="Y23" s="69">
        <f>SUM('5MinFraRetningD'!Y233:Y244)</f>
        <v>0</v>
      </c>
      <c r="Z23" s="69">
        <f>SUM('5MinFraRetningD'!Z233:Z244)</f>
        <v>0</v>
      </c>
      <c r="AA23" s="70">
        <f t="shared" si="6"/>
        <v>0</v>
      </c>
      <c r="AB23" s="69">
        <f>SUM('5MinFraRetningD'!AB233:AB244)</f>
        <v>0</v>
      </c>
      <c r="AC23" s="69">
        <f>SUM('5MinFraRetningD'!AC233:AC244)</f>
        <v>0</v>
      </c>
      <c r="AD23" s="69">
        <f>SUM('5MinFraRetningD'!AD233:AD244)</f>
        <v>0</v>
      </c>
      <c r="AE23" s="69">
        <f>SUM('5MinFraRetningD'!AE233:AE244)</f>
        <v>0</v>
      </c>
      <c r="AF23" s="72">
        <f t="shared" si="7"/>
        <v>0</v>
      </c>
      <c r="AG23" s="66">
        <v>0.79166666666667096</v>
      </c>
      <c r="AH23" s="92">
        <v>0.83333333333333304</v>
      </c>
      <c r="AI23" s="70">
        <f t="shared" si="8"/>
        <v>0</v>
      </c>
      <c r="AJ23" s="69">
        <f>SUM('5MinFraRetningD'!AJ233:AJ244)</f>
        <v>0</v>
      </c>
      <c r="AK23" s="69">
        <f>SUM('5MinFraRetningD'!AK233:AK244)</f>
        <v>0</v>
      </c>
      <c r="AL23" s="69">
        <f>SUM('5MinFraRetningD'!AL233:AL244)</f>
        <v>0</v>
      </c>
      <c r="AM23" s="70">
        <f t="shared" si="9"/>
        <v>0</v>
      </c>
      <c r="AN23" s="69">
        <f>SUM('5MinFraRetningD'!AN233:AN244)</f>
        <v>0</v>
      </c>
      <c r="AO23" s="69">
        <f>SUM('5MinFraRetningD'!AO233:AO244)</f>
        <v>0</v>
      </c>
      <c r="AP23" s="69">
        <f>SUM('5MinFraRetningD'!AP233:AP244)</f>
        <v>0</v>
      </c>
      <c r="AQ23" s="70">
        <f t="shared" si="10"/>
        <v>0</v>
      </c>
      <c r="AR23" s="69">
        <f>SUM('5MinFraRetningD'!AR233:AR244)</f>
        <v>0</v>
      </c>
      <c r="AS23" s="69">
        <f>SUM('5MinFraRetningD'!AS233:AS244)</f>
        <v>0</v>
      </c>
      <c r="AT23" s="69">
        <f>SUM('5MinFraRetningD'!AT233:AT244)</f>
        <v>0</v>
      </c>
      <c r="AU23" s="69">
        <f>SUM('5MinFraRetningD'!AU233:AU244)</f>
        <v>0</v>
      </c>
      <c r="AV23" s="72">
        <f t="shared" si="11"/>
        <v>0</v>
      </c>
      <c r="AW23" s="66">
        <v>0.79166666666667096</v>
      </c>
      <c r="AX23" s="92">
        <v>0.83333333333333304</v>
      </c>
      <c r="AY23" s="70">
        <f t="shared" si="12"/>
        <v>0</v>
      </c>
      <c r="AZ23" s="69">
        <f>SUM('5MinFraRetningD'!AZ233:AZ244)</f>
        <v>0</v>
      </c>
      <c r="BA23" s="69">
        <f>SUM('5MinFraRetningD'!BA233:BA244)</f>
        <v>0</v>
      </c>
      <c r="BB23" s="69">
        <f>SUM('5MinFraRetningD'!BB233:BB244)</f>
        <v>0</v>
      </c>
      <c r="BC23" s="70">
        <f t="shared" si="13"/>
        <v>0</v>
      </c>
      <c r="BD23" s="69">
        <f>SUM('5MinFraRetningD'!BD233:BD244)</f>
        <v>0</v>
      </c>
      <c r="BE23" s="69">
        <f>SUM('5MinFraRetningD'!BE233:BE244)</f>
        <v>0</v>
      </c>
      <c r="BF23" s="69">
        <f>SUM('5MinFraRetningD'!BF233:BF244)</f>
        <v>0</v>
      </c>
      <c r="BG23" s="70">
        <f t="shared" si="14"/>
        <v>0</v>
      </c>
      <c r="BH23" s="69">
        <f>SUM('5MinFraRetningD'!BH233:BH244)</f>
        <v>0</v>
      </c>
      <c r="BI23" s="69">
        <f>SUM('5MinFraRetningD'!BI233:BI244)</f>
        <v>0</v>
      </c>
      <c r="BJ23" s="69">
        <f>SUM('5MinFraRetningD'!BJ233:BJ244)</f>
        <v>0</v>
      </c>
      <c r="BK23" s="69">
        <f>SUM('5MinFraRetningD'!BK233:BK244)</f>
        <v>0</v>
      </c>
      <c r="BL23" s="72">
        <f t="shared" si="15"/>
        <v>0</v>
      </c>
      <c r="BM23" s="66">
        <v>0.79166666666667096</v>
      </c>
      <c r="BN23" s="92">
        <v>0.83333333333333304</v>
      </c>
      <c r="BO23" s="70">
        <f t="shared" si="16"/>
        <v>0</v>
      </c>
      <c r="BP23" s="69">
        <f>SUM('5MinFraRetningD'!BP233:BP244)</f>
        <v>0</v>
      </c>
      <c r="BQ23" s="69">
        <f>SUM('5MinFraRetningD'!BQ233:BQ244)</f>
        <v>0</v>
      </c>
      <c r="BR23" s="69">
        <f>SUM('5MinFraRetningD'!BR233:BR244)</f>
        <v>0</v>
      </c>
      <c r="BS23" s="70">
        <f t="shared" si="17"/>
        <v>0</v>
      </c>
      <c r="BT23" s="69">
        <f>SUM('5MinFraRetningD'!BT233:BT244)</f>
        <v>0</v>
      </c>
      <c r="BU23" s="69">
        <f>SUM('5MinFraRetningD'!BU233:BU244)</f>
        <v>0</v>
      </c>
      <c r="BV23" s="69">
        <f>SUM('5MinFraRetningD'!BV233:BV244)</f>
        <v>0</v>
      </c>
      <c r="BW23" s="70">
        <f t="shared" si="18"/>
        <v>0</v>
      </c>
      <c r="BX23" s="69">
        <f>SUM('5MinFraRetningD'!BX233:BX244)</f>
        <v>0</v>
      </c>
      <c r="BY23" s="69">
        <f>SUM('5MinFraRetningD'!BY233:BY244)</f>
        <v>0</v>
      </c>
      <c r="BZ23" s="69">
        <f>SUM('5MinFraRetningD'!BZ233:BZ244)</f>
        <v>0</v>
      </c>
      <c r="CA23" s="69">
        <f>SUM('5MinFraRetningD'!CA233:CA244)</f>
        <v>0</v>
      </c>
      <c r="CB23" s="72">
        <f t="shared" si="19"/>
        <v>0</v>
      </c>
    </row>
    <row r="24" spans="1:80" ht="31.5" customHeight="1">
      <c r="A24" s="66">
        <v>0.83333333333333803</v>
      </c>
      <c r="B24" s="92">
        <v>0.874999999999999</v>
      </c>
      <c r="C24" s="70">
        <f t="shared" si="0"/>
        <v>0</v>
      </c>
      <c r="D24" s="69">
        <f>SUM('5MinFraRetningD'!D245:D256)</f>
        <v>0</v>
      </c>
      <c r="E24" s="69">
        <f>SUM('5MinFraRetningD'!E245:E256)</f>
        <v>0</v>
      </c>
      <c r="F24" s="69">
        <f>SUM('5MinFraRetningD'!F245:F256)</f>
        <v>0</v>
      </c>
      <c r="G24" s="70">
        <f t="shared" si="1"/>
        <v>0</v>
      </c>
      <c r="H24" s="69">
        <f>SUM('5MinFraRetningD'!H245:H256)</f>
        <v>0</v>
      </c>
      <c r="I24" s="69">
        <f>SUM('5MinFraRetningD'!I245:I256)</f>
        <v>0</v>
      </c>
      <c r="J24" s="69">
        <f>SUM('5MinFraRetningD'!J245:J256)</f>
        <v>0</v>
      </c>
      <c r="K24" s="70">
        <f t="shared" si="2"/>
        <v>0</v>
      </c>
      <c r="L24" s="69">
        <f>SUM('5MinFraRetningD'!L245:L256)</f>
        <v>0</v>
      </c>
      <c r="M24" s="69">
        <f>SUM('5MinFraRetningD'!M245:M256)</f>
        <v>0</v>
      </c>
      <c r="N24" s="69">
        <f>SUM('5MinFraRetningD'!N245:N256)</f>
        <v>0</v>
      </c>
      <c r="O24" s="69">
        <f>SUM('5MinFraRetningD'!O245:O256)</f>
        <v>0</v>
      </c>
      <c r="P24" s="72">
        <f t="shared" si="3"/>
        <v>0</v>
      </c>
      <c r="Q24" s="66">
        <v>0.83333333333333803</v>
      </c>
      <c r="R24" s="92">
        <v>0.874999999999999</v>
      </c>
      <c r="S24" s="70">
        <f t="shared" si="4"/>
        <v>0</v>
      </c>
      <c r="T24" s="69">
        <f>SUM('5MinFraRetningD'!T245:T256)</f>
        <v>0</v>
      </c>
      <c r="U24" s="69">
        <f>SUM('5MinFraRetningD'!U245:U256)</f>
        <v>0</v>
      </c>
      <c r="V24" s="69">
        <f>SUM('5MinFraRetningD'!V245:V256)</f>
        <v>0</v>
      </c>
      <c r="W24" s="70">
        <f t="shared" si="5"/>
        <v>0</v>
      </c>
      <c r="X24" s="69">
        <f>SUM('5MinFraRetningD'!X245:X256)</f>
        <v>0</v>
      </c>
      <c r="Y24" s="69">
        <f>SUM('5MinFraRetningD'!Y245:Y256)</f>
        <v>0</v>
      </c>
      <c r="Z24" s="69">
        <f>SUM('5MinFraRetningD'!Z245:Z256)</f>
        <v>0</v>
      </c>
      <c r="AA24" s="70">
        <f t="shared" si="6"/>
        <v>0</v>
      </c>
      <c r="AB24" s="69">
        <f>SUM('5MinFraRetningD'!AB245:AB256)</f>
        <v>0</v>
      </c>
      <c r="AC24" s="69">
        <f>SUM('5MinFraRetningD'!AC245:AC256)</f>
        <v>0</v>
      </c>
      <c r="AD24" s="69">
        <f>SUM('5MinFraRetningD'!AD245:AD256)</f>
        <v>0</v>
      </c>
      <c r="AE24" s="69">
        <f>SUM('5MinFraRetningD'!AE245:AE256)</f>
        <v>0</v>
      </c>
      <c r="AF24" s="72">
        <f t="shared" si="7"/>
        <v>0</v>
      </c>
      <c r="AG24" s="66">
        <v>0.83333333333333803</v>
      </c>
      <c r="AH24" s="92">
        <v>0.874999999999999</v>
      </c>
      <c r="AI24" s="70">
        <f t="shared" si="8"/>
        <v>0</v>
      </c>
      <c r="AJ24" s="69">
        <f>SUM('5MinFraRetningD'!AJ245:AJ256)</f>
        <v>0</v>
      </c>
      <c r="AK24" s="69">
        <f>SUM('5MinFraRetningD'!AK245:AK256)</f>
        <v>0</v>
      </c>
      <c r="AL24" s="69">
        <f>SUM('5MinFraRetningD'!AL245:AL256)</f>
        <v>0</v>
      </c>
      <c r="AM24" s="70">
        <f t="shared" si="9"/>
        <v>0</v>
      </c>
      <c r="AN24" s="69">
        <f>SUM('5MinFraRetningD'!AN245:AN256)</f>
        <v>0</v>
      </c>
      <c r="AO24" s="69">
        <f>SUM('5MinFraRetningD'!AO245:AO256)</f>
        <v>0</v>
      </c>
      <c r="AP24" s="69">
        <f>SUM('5MinFraRetningD'!AP245:AP256)</f>
        <v>0</v>
      </c>
      <c r="AQ24" s="70">
        <f t="shared" si="10"/>
        <v>0</v>
      </c>
      <c r="AR24" s="69">
        <f>SUM('5MinFraRetningD'!AR245:AR256)</f>
        <v>0</v>
      </c>
      <c r="AS24" s="69">
        <f>SUM('5MinFraRetningD'!AS245:AS256)</f>
        <v>0</v>
      </c>
      <c r="AT24" s="69">
        <f>SUM('5MinFraRetningD'!AT245:AT256)</f>
        <v>0</v>
      </c>
      <c r="AU24" s="69">
        <f>SUM('5MinFraRetningD'!AU245:AU256)</f>
        <v>0</v>
      </c>
      <c r="AV24" s="72">
        <f t="shared" si="11"/>
        <v>0</v>
      </c>
      <c r="AW24" s="66">
        <v>0.83333333333333803</v>
      </c>
      <c r="AX24" s="92">
        <v>0.874999999999999</v>
      </c>
      <c r="AY24" s="70">
        <f t="shared" si="12"/>
        <v>0</v>
      </c>
      <c r="AZ24" s="69">
        <f>SUM('5MinFraRetningD'!AZ245:AZ256)</f>
        <v>0</v>
      </c>
      <c r="BA24" s="69">
        <f>SUM('5MinFraRetningD'!BA245:BA256)</f>
        <v>0</v>
      </c>
      <c r="BB24" s="69">
        <f>SUM('5MinFraRetningD'!BB245:BB256)</f>
        <v>0</v>
      </c>
      <c r="BC24" s="70">
        <f t="shared" si="13"/>
        <v>0</v>
      </c>
      <c r="BD24" s="69">
        <f>SUM('5MinFraRetningD'!BD245:BD256)</f>
        <v>0</v>
      </c>
      <c r="BE24" s="69">
        <f>SUM('5MinFraRetningD'!BE245:BE256)</f>
        <v>0</v>
      </c>
      <c r="BF24" s="69">
        <f>SUM('5MinFraRetningD'!BF245:BF256)</f>
        <v>0</v>
      </c>
      <c r="BG24" s="70">
        <f t="shared" si="14"/>
        <v>0</v>
      </c>
      <c r="BH24" s="69">
        <f>SUM('5MinFraRetningD'!BH245:BH256)</f>
        <v>0</v>
      </c>
      <c r="BI24" s="69">
        <f>SUM('5MinFraRetningD'!BI245:BI256)</f>
        <v>0</v>
      </c>
      <c r="BJ24" s="69">
        <f>SUM('5MinFraRetningD'!BJ245:BJ256)</f>
        <v>0</v>
      </c>
      <c r="BK24" s="69">
        <f>SUM('5MinFraRetningD'!BK245:BK256)</f>
        <v>0</v>
      </c>
      <c r="BL24" s="72">
        <f t="shared" si="15"/>
        <v>0</v>
      </c>
      <c r="BM24" s="66">
        <v>0.83333333333333803</v>
      </c>
      <c r="BN24" s="92">
        <v>0.874999999999999</v>
      </c>
      <c r="BO24" s="70">
        <f t="shared" si="16"/>
        <v>0</v>
      </c>
      <c r="BP24" s="69">
        <f>SUM('5MinFraRetningD'!BP245:BP256)</f>
        <v>0</v>
      </c>
      <c r="BQ24" s="69">
        <f>SUM('5MinFraRetningD'!BQ245:BQ256)</f>
        <v>0</v>
      </c>
      <c r="BR24" s="69">
        <f>SUM('5MinFraRetningD'!BR245:BR256)</f>
        <v>0</v>
      </c>
      <c r="BS24" s="70">
        <f t="shared" si="17"/>
        <v>0</v>
      </c>
      <c r="BT24" s="69">
        <f>SUM('5MinFraRetningD'!BT245:BT256)</f>
        <v>0</v>
      </c>
      <c r="BU24" s="69">
        <f>SUM('5MinFraRetningD'!BU245:BU256)</f>
        <v>0</v>
      </c>
      <c r="BV24" s="69">
        <f>SUM('5MinFraRetningD'!BV245:BV256)</f>
        <v>0</v>
      </c>
      <c r="BW24" s="70">
        <f t="shared" si="18"/>
        <v>0</v>
      </c>
      <c r="BX24" s="69">
        <f>SUM('5MinFraRetningD'!BX245:BX256)</f>
        <v>0</v>
      </c>
      <c r="BY24" s="69">
        <f>SUM('5MinFraRetningD'!BY245:BY256)</f>
        <v>0</v>
      </c>
      <c r="BZ24" s="69">
        <f>SUM('5MinFraRetningD'!BZ245:BZ256)</f>
        <v>0</v>
      </c>
      <c r="CA24" s="69">
        <f>SUM('5MinFraRetningD'!CA245:CA256)</f>
        <v>0</v>
      </c>
      <c r="CB24" s="72">
        <f t="shared" si="19"/>
        <v>0</v>
      </c>
    </row>
    <row r="25" spans="1:80" ht="31.5" customHeight="1">
      <c r="A25" s="66">
        <v>0.875000000000005</v>
      </c>
      <c r="B25" s="92">
        <v>0.91666666666666596</v>
      </c>
      <c r="C25" s="70">
        <f t="shared" si="0"/>
        <v>0</v>
      </c>
      <c r="D25" s="69">
        <f>SUM('5MinFraRetningD'!D257:D268)</f>
        <v>0</v>
      </c>
      <c r="E25" s="69">
        <f>SUM('5MinFraRetningD'!E257:E268)</f>
        <v>0</v>
      </c>
      <c r="F25" s="69">
        <f>SUM('5MinFraRetningD'!F257:F268)</f>
        <v>0</v>
      </c>
      <c r="G25" s="70">
        <f t="shared" si="1"/>
        <v>0</v>
      </c>
      <c r="H25" s="69">
        <f>SUM('5MinFraRetningD'!H257:H268)</f>
        <v>0</v>
      </c>
      <c r="I25" s="69">
        <f>SUM('5MinFraRetningD'!I257:I268)</f>
        <v>0</v>
      </c>
      <c r="J25" s="69">
        <f>SUM('5MinFraRetningD'!J257:J268)</f>
        <v>0</v>
      </c>
      <c r="K25" s="70">
        <f t="shared" si="2"/>
        <v>0</v>
      </c>
      <c r="L25" s="69">
        <f>SUM('5MinFraRetningD'!L257:L268)</f>
        <v>0</v>
      </c>
      <c r="M25" s="69">
        <f>SUM('5MinFraRetningD'!M257:M268)</f>
        <v>0</v>
      </c>
      <c r="N25" s="69">
        <f>SUM('5MinFraRetningD'!N257:N268)</f>
        <v>0</v>
      </c>
      <c r="O25" s="69">
        <f>SUM('5MinFraRetningD'!O257:O268)</f>
        <v>0</v>
      </c>
      <c r="P25" s="72">
        <f t="shared" si="3"/>
        <v>0</v>
      </c>
      <c r="Q25" s="66">
        <v>0.875000000000005</v>
      </c>
      <c r="R25" s="92">
        <v>0.91666666666666596</v>
      </c>
      <c r="S25" s="70">
        <f t="shared" si="4"/>
        <v>0</v>
      </c>
      <c r="T25" s="69">
        <f>SUM('5MinFraRetningD'!T257:T268)</f>
        <v>0</v>
      </c>
      <c r="U25" s="69">
        <f>SUM('5MinFraRetningD'!U257:U268)</f>
        <v>0</v>
      </c>
      <c r="V25" s="69">
        <f>SUM('5MinFraRetningD'!V257:V268)</f>
        <v>0</v>
      </c>
      <c r="W25" s="70">
        <f t="shared" si="5"/>
        <v>0</v>
      </c>
      <c r="X25" s="69">
        <f>SUM('5MinFraRetningD'!X257:X268)</f>
        <v>0</v>
      </c>
      <c r="Y25" s="69">
        <f>SUM('5MinFraRetningD'!Y257:Y268)</f>
        <v>0</v>
      </c>
      <c r="Z25" s="69">
        <f>SUM('5MinFraRetningD'!Z257:Z268)</f>
        <v>0</v>
      </c>
      <c r="AA25" s="70">
        <f t="shared" si="6"/>
        <v>0</v>
      </c>
      <c r="AB25" s="69">
        <f>SUM('5MinFraRetningD'!AB257:AB268)</f>
        <v>0</v>
      </c>
      <c r="AC25" s="69">
        <f>SUM('5MinFraRetningD'!AC257:AC268)</f>
        <v>0</v>
      </c>
      <c r="AD25" s="69">
        <f>SUM('5MinFraRetningD'!AD257:AD268)</f>
        <v>0</v>
      </c>
      <c r="AE25" s="69">
        <f>SUM('5MinFraRetningD'!AE257:AE268)</f>
        <v>0</v>
      </c>
      <c r="AF25" s="72">
        <f t="shared" si="7"/>
        <v>0</v>
      </c>
      <c r="AG25" s="66">
        <v>0.875000000000005</v>
      </c>
      <c r="AH25" s="92">
        <v>0.91666666666666596</v>
      </c>
      <c r="AI25" s="70">
        <f t="shared" si="8"/>
        <v>0</v>
      </c>
      <c r="AJ25" s="69">
        <f>SUM('5MinFraRetningD'!AJ257:AJ268)</f>
        <v>0</v>
      </c>
      <c r="AK25" s="69">
        <f>SUM('5MinFraRetningD'!AK257:AK268)</f>
        <v>0</v>
      </c>
      <c r="AL25" s="69">
        <f>SUM('5MinFraRetningD'!AL257:AL268)</f>
        <v>0</v>
      </c>
      <c r="AM25" s="70">
        <f t="shared" si="9"/>
        <v>0</v>
      </c>
      <c r="AN25" s="69">
        <f>SUM('5MinFraRetningD'!AN257:AN268)</f>
        <v>0</v>
      </c>
      <c r="AO25" s="69">
        <f>SUM('5MinFraRetningD'!AO257:AO268)</f>
        <v>0</v>
      </c>
      <c r="AP25" s="69">
        <f>SUM('5MinFraRetningD'!AP257:AP268)</f>
        <v>0</v>
      </c>
      <c r="AQ25" s="70">
        <f t="shared" si="10"/>
        <v>0</v>
      </c>
      <c r="AR25" s="69">
        <f>SUM('5MinFraRetningD'!AR257:AR268)</f>
        <v>0</v>
      </c>
      <c r="AS25" s="69">
        <f>SUM('5MinFraRetningD'!AS257:AS268)</f>
        <v>0</v>
      </c>
      <c r="AT25" s="69">
        <f>SUM('5MinFraRetningD'!AT257:AT268)</f>
        <v>0</v>
      </c>
      <c r="AU25" s="69">
        <f>SUM('5MinFraRetningD'!AU257:AU268)</f>
        <v>0</v>
      </c>
      <c r="AV25" s="72">
        <f t="shared" si="11"/>
        <v>0</v>
      </c>
      <c r="AW25" s="66">
        <v>0.875000000000005</v>
      </c>
      <c r="AX25" s="92">
        <v>0.91666666666666596</v>
      </c>
      <c r="AY25" s="70">
        <f t="shared" si="12"/>
        <v>0</v>
      </c>
      <c r="AZ25" s="69">
        <f>SUM('5MinFraRetningD'!AZ257:AZ268)</f>
        <v>0</v>
      </c>
      <c r="BA25" s="69">
        <f>SUM('5MinFraRetningD'!BA257:BA268)</f>
        <v>0</v>
      </c>
      <c r="BB25" s="69">
        <f>SUM('5MinFraRetningD'!BB257:BB268)</f>
        <v>0</v>
      </c>
      <c r="BC25" s="70">
        <f t="shared" si="13"/>
        <v>0</v>
      </c>
      <c r="BD25" s="69">
        <f>SUM('5MinFraRetningD'!BD257:BD268)</f>
        <v>0</v>
      </c>
      <c r="BE25" s="69">
        <f>SUM('5MinFraRetningD'!BE257:BE268)</f>
        <v>0</v>
      </c>
      <c r="BF25" s="69">
        <f>SUM('5MinFraRetningD'!BF257:BF268)</f>
        <v>0</v>
      </c>
      <c r="BG25" s="70">
        <f t="shared" si="14"/>
        <v>0</v>
      </c>
      <c r="BH25" s="69">
        <f>SUM('5MinFraRetningD'!BH257:BH268)</f>
        <v>0</v>
      </c>
      <c r="BI25" s="69">
        <f>SUM('5MinFraRetningD'!BI257:BI268)</f>
        <v>0</v>
      </c>
      <c r="BJ25" s="69">
        <f>SUM('5MinFraRetningD'!BJ257:BJ268)</f>
        <v>0</v>
      </c>
      <c r="BK25" s="69">
        <f>SUM('5MinFraRetningD'!BK257:BK268)</f>
        <v>0</v>
      </c>
      <c r="BL25" s="72">
        <f t="shared" si="15"/>
        <v>0</v>
      </c>
      <c r="BM25" s="66">
        <v>0.875000000000005</v>
      </c>
      <c r="BN25" s="92">
        <v>0.91666666666666596</v>
      </c>
      <c r="BO25" s="70">
        <f t="shared" si="16"/>
        <v>0</v>
      </c>
      <c r="BP25" s="69">
        <f>SUM('5MinFraRetningD'!BP257:BP268)</f>
        <v>0</v>
      </c>
      <c r="BQ25" s="69">
        <f>SUM('5MinFraRetningD'!BQ257:BQ268)</f>
        <v>0</v>
      </c>
      <c r="BR25" s="69">
        <f>SUM('5MinFraRetningD'!BR257:BR268)</f>
        <v>0</v>
      </c>
      <c r="BS25" s="70">
        <f t="shared" si="17"/>
        <v>0</v>
      </c>
      <c r="BT25" s="69">
        <f>SUM('5MinFraRetningD'!BT257:BT268)</f>
        <v>0</v>
      </c>
      <c r="BU25" s="69">
        <f>SUM('5MinFraRetningD'!BU257:BU268)</f>
        <v>0</v>
      </c>
      <c r="BV25" s="69">
        <f>SUM('5MinFraRetningD'!BV257:BV268)</f>
        <v>0</v>
      </c>
      <c r="BW25" s="70">
        <f t="shared" si="18"/>
        <v>0</v>
      </c>
      <c r="BX25" s="69">
        <f>SUM('5MinFraRetningD'!BX257:BX268)</f>
        <v>0</v>
      </c>
      <c r="BY25" s="69">
        <f>SUM('5MinFraRetningD'!BY257:BY268)</f>
        <v>0</v>
      </c>
      <c r="BZ25" s="69">
        <f>SUM('5MinFraRetningD'!BZ257:BZ268)</f>
        <v>0</v>
      </c>
      <c r="CA25" s="69">
        <f>SUM('5MinFraRetningD'!CA257:CA268)</f>
        <v>0</v>
      </c>
      <c r="CB25" s="72">
        <f t="shared" si="19"/>
        <v>0</v>
      </c>
    </row>
    <row r="26" spans="1:80" ht="31.5" customHeight="1">
      <c r="A26" s="66">
        <v>0.91666666666667196</v>
      </c>
      <c r="B26" s="92">
        <v>0.95833333333333304</v>
      </c>
      <c r="C26" s="70">
        <f t="shared" si="0"/>
        <v>0</v>
      </c>
      <c r="D26" s="69">
        <f>SUM('5MinFraRetningD'!D269:D280)</f>
        <v>0</v>
      </c>
      <c r="E26" s="69">
        <f>SUM('5MinFraRetningD'!E269:E280)</f>
        <v>0</v>
      </c>
      <c r="F26" s="69">
        <f>SUM('5MinFraRetningD'!F269:F280)</f>
        <v>0</v>
      </c>
      <c r="G26" s="70">
        <f t="shared" si="1"/>
        <v>0</v>
      </c>
      <c r="H26" s="69">
        <f>SUM('5MinFraRetningD'!H269:H280)</f>
        <v>0</v>
      </c>
      <c r="I26" s="69">
        <f>SUM('5MinFraRetningD'!I269:I280)</f>
        <v>0</v>
      </c>
      <c r="J26" s="69">
        <f>SUM('5MinFraRetningD'!J269:J280)</f>
        <v>0</v>
      </c>
      <c r="K26" s="70">
        <f t="shared" si="2"/>
        <v>0</v>
      </c>
      <c r="L26" s="69">
        <f>SUM('5MinFraRetningD'!L269:L280)</f>
        <v>0</v>
      </c>
      <c r="M26" s="69">
        <f>SUM('5MinFraRetningD'!M269:M280)</f>
        <v>0</v>
      </c>
      <c r="N26" s="69">
        <f>SUM('5MinFraRetningD'!N269:N280)</f>
        <v>0</v>
      </c>
      <c r="O26" s="69">
        <f>SUM('5MinFraRetningD'!O269:O280)</f>
        <v>0</v>
      </c>
      <c r="P26" s="72">
        <f t="shared" si="3"/>
        <v>0</v>
      </c>
      <c r="Q26" s="66">
        <v>0.91666666666667196</v>
      </c>
      <c r="R26" s="92">
        <v>0.95833333333333304</v>
      </c>
      <c r="S26" s="70">
        <f t="shared" si="4"/>
        <v>0</v>
      </c>
      <c r="T26" s="69">
        <f>SUM('5MinFraRetningD'!T269:T280)</f>
        <v>0</v>
      </c>
      <c r="U26" s="69">
        <f>SUM('5MinFraRetningD'!U269:U280)</f>
        <v>0</v>
      </c>
      <c r="V26" s="69">
        <f>SUM('5MinFraRetningD'!V269:V280)</f>
        <v>0</v>
      </c>
      <c r="W26" s="70">
        <f t="shared" si="5"/>
        <v>0</v>
      </c>
      <c r="X26" s="69">
        <f>SUM('5MinFraRetningD'!X269:X280)</f>
        <v>0</v>
      </c>
      <c r="Y26" s="69">
        <f>SUM('5MinFraRetningD'!Y269:Y280)</f>
        <v>0</v>
      </c>
      <c r="Z26" s="69">
        <f>SUM('5MinFraRetningD'!Z269:Z280)</f>
        <v>0</v>
      </c>
      <c r="AA26" s="70">
        <f t="shared" si="6"/>
        <v>0</v>
      </c>
      <c r="AB26" s="69">
        <f>SUM('5MinFraRetningD'!AB269:AB280)</f>
        <v>0</v>
      </c>
      <c r="AC26" s="69">
        <f>SUM('5MinFraRetningD'!AC269:AC280)</f>
        <v>0</v>
      </c>
      <c r="AD26" s="69">
        <f>SUM('5MinFraRetningD'!AD269:AD280)</f>
        <v>0</v>
      </c>
      <c r="AE26" s="69">
        <f>SUM('5MinFraRetningD'!AE269:AE280)</f>
        <v>0</v>
      </c>
      <c r="AF26" s="72">
        <f t="shared" si="7"/>
        <v>0</v>
      </c>
      <c r="AG26" s="66">
        <v>0.91666666666667196</v>
      </c>
      <c r="AH26" s="92">
        <v>0.95833333333333304</v>
      </c>
      <c r="AI26" s="70">
        <f t="shared" si="8"/>
        <v>0</v>
      </c>
      <c r="AJ26" s="69">
        <f>SUM('5MinFraRetningD'!AJ269:AJ280)</f>
        <v>0</v>
      </c>
      <c r="AK26" s="69">
        <f>SUM('5MinFraRetningD'!AK269:AK280)</f>
        <v>0</v>
      </c>
      <c r="AL26" s="69">
        <f>SUM('5MinFraRetningD'!AL269:AL280)</f>
        <v>0</v>
      </c>
      <c r="AM26" s="70">
        <f t="shared" si="9"/>
        <v>0</v>
      </c>
      <c r="AN26" s="69">
        <f>SUM('5MinFraRetningD'!AN269:AN280)</f>
        <v>0</v>
      </c>
      <c r="AO26" s="69">
        <f>SUM('5MinFraRetningD'!AO269:AO280)</f>
        <v>0</v>
      </c>
      <c r="AP26" s="69">
        <f>SUM('5MinFraRetningD'!AP269:AP280)</f>
        <v>0</v>
      </c>
      <c r="AQ26" s="70">
        <f t="shared" si="10"/>
        <v>0</v>
      </c>
      <c r="AR26" s="69">
        <f>SUM('5MinFraRetningD'!AR269:AR280)</f>
        <v>0</v>
      </c>
      <c r="AS26" s="69">
        <f>SUM('5MinFraRetningD'!AS269:AS280)</f>
        <v>0</v>
      </c>
      <c r="AT26" s="69">
        <f>SUM('5MinFraRetningD'!AT269:AT280)</f>
        <v>0</v>
      </c>
      <c r="AU26" s="69">
        <f>SUM('5MinFraRetningD'!AU269:AU280)</f>
        <v>0</v>
      </c>
      <c r="AV26" s="72">
        <f t="shared" si="11"/>
        <v>0</v>
      </c>
      <c r="AW26" s="66">
        <v>0.91666666666667196</v>
      </c>
      <c r="AX26" s="92">
        <v>0.95833333333333304</v>
      </c>
      <c r="AY26" s="70">
        <f t="shared" si="12"/>
        <v>0</v>
      </c>
      <c r="AZ26" s="69">
        <f>SUM('5MinFraRetningD'!AZ269:AZ280)</f>
        <v>0</v>
      </c>
      <c r="BA26" s="69">
        <f>SUM('5MinFraRetningD'!BA269:BA280)</f>
        <v>0</v>
      </c>
      <c r="BB26" s="69">
        <f>SUM('5MinFraRetningD'!BB269:BB280)</f>
        <v>0</v>
      </c>
      <c r="BC26" s="70">
        <f t="shared" si="13"/>
        <v>0</v>
      </c>
      <c r="BD26" s="69">
        <f>SUM('5MinFraRetningD'!BD269:BD280)</f>
        <v>0</v>
      </c>
      <c r="BE26" s="69">
        <f>SUM('5MinFraRetningD'!BE269:BE280)</f>
        <v>0</v>
      </c>
      <c r="BF26" s="69">
        <f>SUM('5MinFraRetningD'!BF269:BF280)</f>
        <v>0</v>
      </c>
      <c r="BG26" s="70">
        <f t="shared" si="14"/>
        <v>0</v>
      </c>
      <c r="BH26" s="69">
        <f>SUM('5MinFraRetningD'!BH269:BH280)</f>
        <v>0</v>
      </c>
      <c r="BI26" s="69">
        <f>SUM('5MinFraRetningD'!BI269:BI280)</f>
        <v>0</v>
      </c>
      <c r="BJ26" s="69">
        <f>SUM('5MinFraRetningD'!BJ269:BJ280)</f>
        <v>0</v>
      </c>
      <c r="BK26" s="69">
        <f>SUM('5MinFraRetningD'!BK269:BK280)</f>
        <v>0</v>
      </c>
      <c r="BL26" s="72">
        <f t="shared" si="15"/>
        <v>0</v>
      </c>
      <c r="BM26" s="66">
        <v>0.91666666666667196</v>
      </c>
      <c r="BN26" s="92">
        <v>0.95833333333333304</v>
      </c>
      <c r="BO26" s="70">
        <f t="shared" si="16"/>
        <v>0</v>
      </c>
      <c r="BP26" s="69">
        <f>SUM('5MinFraRetningD'!BP269:BP280)</f>
        <v>0</v>
      </c>
      <c r="BQ26" s="69">
        <f>SUM('5MinFraRetningD'!BQ269:BQ280)</f>
        <v>0</v>
      </c>
      <c r="BR26" s="69">
        <f>SUM('5MinFraRetningD'!BR269:BR280)</f>
        <v>0</v>
      </c>
      <c r="BS26" s="70">
        <f t="shared" si="17"/>
        <v>0</v>
      </c>
      <c r="BT26" s="69">
        <f>SUM('5MinFraRetningD'!BT269:BT280)</f>
        <v>0</v>
      </c>
      <c r="BU26" s="69">
        <f>SUM('5MinFraRetningD'!BU269:BU280)</f>
        <v>0</v>
      </c>
      <c r="BV26" s="69">
        <f>SUM('5MinFraRetningD'!BV269:BV280)</f>
        <v>0</v>
      </c>
      <c r="BW26" s="70">
        <f t="shared" si="18"/>
        <v>0</v>
      </c>
      <c r="BX26" s="69">
        <f>SUM('5MinFraRetningD'!BX269:BX280)</f>
        <v>0</v>
      </c>
      <c r="BY26" s="69">
        <f>SUM('5MinFraRetningD'!BY269:BY280)</f>
        <v>0</v>
      </c>
      <c r="BZ26" s="69">
        <f>SUM('5MinFraRetningD'!BZ269:BZ280)</f>
        <v>0</v>
      </c>
      <c r="CA26" s="69">
        <f>SUM('5MinFraRetningD'!CA269:CA280)</f>
        <v>0</v>
      </c>
      <c r="CB26" s="72">
        <f t="shared" si="19"/>
        <v>0</v>
      </c>
    </row>
    <row r="27" spans="1:80" ht="31.5" customHeight="1">
      <c r="A27" s="66">
        <v>0.95833333333333903</v>
      </c>
      <c r="B27" s="92">
        <v>1</v>
      </c>
      <c r="C27" s="70">
        <f t="shared" si="0"/>
        <v>0</v>
      </c>
      <c r="D27" s="69">
        <f>SUM('5MinFraRetningD'!D281:D292)</f>
        <v>0</v>
      </c>
      <c r="E27" s="69">
        <f>SUM('5MinFraRetningD'!E281:E292)</f>
        <v>0</v>
      </c>
      <c r="F27" s="69">
        <f>SUM('5MinFraRetningD'!F281:F292)</f>
        <v>0</v>
      </c>
      <c r="G27" s="70">
        <f t="shared" si="1"/>
        <v>0</v>
      </c>
      <c r="H27" s="69">
        <f>SUM('5MinFraRetningD'!H281:H292)</f>
        <v>0</v>
      </c>
      <c r="I27" s="69">
        <f>SUM('5MinFraRetningD'!I281:I292)</f>
        <v>0</v>
      </c>
      <c r="J27" s="69">
        <f>SUM('5MinFraRetningD'!J281:J292)</f>
        <v>0</v>
      </c>
      <c r="K27" s="70">
        <f t="shared" si="2"/>
        <v>0</v>
      </c>
      <c r="L27" s="69">
        <f>SUM('5MinFraRetningD'!L281:L292)</f>
        <v>0</v>
      </c>
      <c r="M27" s="69">
        <f>SUM('5MinFraRetningD'!M281:M292)</f>
        <v>0</v>
      </c>
      <c r="N27" s="69">
        <f>SUM('5MinFraRetningD'!N281:N292)</f>
        <v>0</v>
      </c>
      <c r="O27" s="69">
        <f>SUM('5MinFraRetningD'!O281:O292)</f>
        <v>0</v>
      </c>
      <c r="P27" s="72">
        <f t="shared" si="3"/>
        <v>0</v>
      </c>
      <c r="Q27" s="66">
        <v>0.95833333333333903</v>
      </c>
      <c r="R27" s="92">
        <v>1</v>
      </c>
      <c r="S27" s="70">
        <f t="shared" si="4"/>
        <v>0</v>
      </c>
      <c r="T27" s="69">
        <f>SUM('5MinFraRetningD'!T281:T292)</f>
        <v>0</v>
      </c>
      <c r="U27" s="69">
        <f>SUM('5MinFraRetningD'!U281:U292)</f>
        <v>0</v>
      </c>
      <c r="V27" s="69">
        <f>SUM('5MinFraRetningD'!V281:V292)</f>
        <v>0</v>
      </c>
      <c r="W27" s="70">
        <f t="shared" si="5"/>
        <v>0</v>
      </c>
      <c r="X27" s="69">
        <f>SUM('5MinFraRetningD'!X281:X292)</f>
        <v>0</v>
      </c>
      <c r="Y27" s="69">
        <f>SUM('5MinFraRetningD'!Y281:Y292)</f>
        <v>0</v>
      </c>
      <c r="Z27" s="69">
        <f>SUM('5MinFraRetningD'!Z281:Z292)</f>
        <v>0</v>
      </c>
      <c r="AA27" s="70">
        <f t="shared" si="6"/>
        <v>0</v>
      </c>
      <c r="AB27" s="69">
        <f>SUM('5MinFraRetningD'!AB281:AB292)</f>
        <v>0</v>
      </c>
      <c r="AC27" s="69">
        <f>SUM('5MinFraRetningD'!AC281:AC292)</f>
        <v>0</v>
      </c>
      <c r="AD27" s="69">
        <f>SUM('5MinFraRetningD'!AD281:AD292)</f>
        <v>0</v>
      </c>
      <c r="AE27" s="69">
        <f>SUM('5MinFraRetningD'!AE281:AE292)</f>
        <v>0</v>
      </c>
      <c r="AF27" s="72">
        <f t="shared" si="7"/>
        <v>0</v>
      </c>
      <c r="AG27" s="66">
        <v>0.95833333333333903</v>
      </c>
      <c r="AH27" s="92">
        <v>1</v>
      </c>
      <c r="AI27" s="70">
        <f t="shared" si="8"/>
        <v>0</v>
      </c>
      <c r="AJ27" s="69">
        <f>SUM('5MinFraRetningD'!AJ281:AJ292)</f>
        <v>0</v>
      </c>
      <c r="AK27" s="69">
        <f>SUM('5MinFraRetningD'!AK281:AK292)</f>
        <v>0</v>
      </c>
      <c r="AL27" s="69">
        <f>SUM('5MinFraRetningD'!AL281:AL292)</f>
        <v>0</v>
      </c>
      <c r="AM27" s="70">
        <f t="shared" si="9"/>
        <v>0</v>
      </c>
      <c r="AN27" s="69">
        <f>SUM('5MinFraRetningD'!AN281:AN292)</f>
        <v>0</v>
      </c>
      <c r="AO27" s="69">
        <f>SUM('5MinFraRetningD'!AO281:AO292)</f>
        <v>0</v>
      </c>
      <c r="AP27" s="69">
        <f>SUM('5MinFraRetningD'!AP281:AP292)</f>
        <v>0</v>
      </c>
      <c r="AQ27" s="70">
        <f t="shared" si="10"/>
        <v>0</v>
      </c>
      <c r="AR27" s="69">
        <f>SUM('5MinFraRetningD'!AR281:AR292)</f>
        <v>0</v>
      </c>
      <c r="AS27" s="69">
        <f>SUM('5MinFraRetningD'!AS281:AS292)</f>
        <v>0</v>
      </c>
      <c r="AT27" s="69">
        <f>SUM('5MinFraRetningD'!AT281:AT292)</f>
        <v>0</v>
      </c>
      <c r="AU27" s="69">
        <f>SUM('5MinFraRetningD'!AU281:AU292)</f>
        <v>0</v>
      </c>
      <c r="AV27" s="72">
        <f t="shared" si="11"/>
        <v>0</v>
      </c>
      <c r="AW27" s="66">
        <v>0.95833333333333903</v>
      </c>
      <c r="AX27" s="92">
        <v>1</v>
      </c>
      <c r="AY27" s="70">
        <f t="shared" si="12"/>
        <v>0</v>
      </c>
      <c r="AZ27" s="69">
        <f>SUM('5MinFraRetningD'!AZ281:AZ292)</f>
        <v>0</v>
      </c>
      <c r="BA27" s="69">
        <f>SUM('5MinFraRetningD'!BA281:BA292)</f>
        <v>0</v>
      </c>
      <c r="BB27" s="69">
        <f>SUM('5MinFraRetningD'!BB281:BB292)</f>
        <v>0</v>
      </c>
      <c r="BC27" s="70">
        <f t="shared" si="13"/>
        <v>0</v>
      </c>
      <c r="BD27" s="69">
        <f>SUM('5MinFraRetningD'!BD281:BD292)</f>
        <v>0</v>
      </c>
      <c r="BE27" s="69">
        <f>SUM('5MinFraRetningD'!BE281:BE292)</f>
        <v>0</v>
      </c>
      <c r="BF27" s="69">
        <f>SUM('5MinFraRetningD'!BF281:BF292)</f>
        <v>0</v>
      </c>
      <c r="BG27" s="70">
        <f t="shared" si="14"/>
        <v>0</v>
      </c>
      <c r="BH27" s="69">
        <f>SUM('5MinFraRetningD'!BH281:BH292)</f>
        <v>0</v>
      </c>
      <c r="BI27" s="69">
        <f>SUM('5MinFraRetningD'!BI281:BI292)</f>
        <v>0</v>
      </c>
      <c r="BJ27" s="69">
        <f>SUM('5MinFraRetningD'!BJ281:BJ292)</f>
        <v>0</v>
      </c>
      <c r="BK27" s="69">
        <f>SUM('5MinFraRetningD'!BK281:BK292)</f>
        <v>0</v>
      </c>
      <c r="BL27" s="72">
        <f t="shared" si="15"/>
        <v>0</v>
      </c>
      <c r="BM27" s="66">
        <v>0.95833333333333903</v>
      </c>
      <c r="BN27" s="92">
        <v>1</v>
      </c>
      <c r="BO27" s="70">
        <f t="shared" si="16"/>
        <v>0</v>
      </c>
      <c r="BP27" s="69">
        <f>SUM('5MinFraRetningD'!BP281:BP292)</f>
        <v>0</v>
      </c>
      <c r="BQ27" s="69">
        <f>SUM('5MinFraRetningD'!BQ281:BQ292)</f>
        <v>0</v>
      </c>
      <c r="BR27" s="69">
        <f>SUM('5MinFraRetningD'!BR281:BR292)</f>
        <v>0</v>
      </c>
      <c r="BS27" s="70">
        <f t="shared" si="17"/>
        <v>0</v>
      </c>
      <c r="BT27" s="69">
        <f>SUM('5MinFraRetningD'!BT281:BT292)</f>
        <v>0</v>
      </c>
      <c r="BU27" s="69">
        <f>SUM('5MinFraRetningD'!BU281:BU292)</f>
        <v>0</v>
      </c>
      <c r="BV27" s="69">
        <f>SUM('5MinFraRetningD'!BV281:BV292)</f>
        <v>0</v>
      </c>
      <c r="BW27" s="70">
        <f t="shared" si="18"/>
        <v>0</v>
      </c>
      <c r="BX27" s="69">
        <f>SUM('5MinFraRetningD'!BX281:BX292)</f>
        <v>0</v>
      </c>
      <c r="BY27" s="69">
        <f>SUM('5MinFraRetningD'!BY281:BY292)</f>
        <v>0</v>
      </c>
      <c r="BZ27" s="69">
        <f>SUM('5MinFraRetningD'!BZ281:BZ292)</f>
        <v>0</v>
      </c>
      <c r="CA27" s="69">
        <f>SUM('5MinFraRetningD'!CA281:CA292)</f>
        <v>0</v>
      </c>
      <c r="CB27" s="72">
        <f t="shared" si="19"/>
        <v>0</v>
      </c>
    </row>
    <row r="28" spans="1:80" ht="31.5" customHeight="1" thickBot="1">
      <c r="A28" s="284" t="s">
        <v>21</v>
      </c>
      <c r="B28" s="285"/>
      <c r="C28" s="71">
        <f>SUM(C4:C27)</f>
        <v>83</v>
      </c>
      <c r="D28" s="71">
        <f>SUM(D4:D27)</f>
        <v>80</v>
      </c>
      <c r="E28" s="71">
        <f t="shared" ref="E28:P28" si="20">SUM(E4:E27)</f>
        <v>3</v>
      </c>
      <c r="F28" s="71">
        <f t="shared" si="20"/>
        <v>0</v>
      </c>
      <c r="G28" s="71">
        <f t="shared" si="20"/>
        <v>408</v>
      </c>
      <c r="H28" s="71">
        <f t="shared" si="20"/>
        <v>362</v>
      </c>
      <c r="I28" s="71">
        <f t="shared" si="20"/>
        <v>39</v>
      </c>
      <c r="J28" s="71">
        <f t="shared" si="20"/>
        <v>2</v>
      </c>
      <c r="K28" s="71">
        <f t="shared" si="20"/>
        <v>403</v>
      </c>
      <c r="L28" s="71">
        <f t="shared" si="20"/>
        <v>1</v>
      </c>
      <c r="M28" s="71">
        <f t="shared" si="20"/>
        <v>3</v>
      </c>
      <c r="N28" s="71">
        <f t="shared" si="20"/>
        <v>1</v>
      </c>
      <c r="O28" s="71">
        <f t="shared" si="20"/>
        <v>0</v>
      </c>
      <c r="P28" s="71">
        <f t="shared" si="20"/>
        <v>5</v>
      </c>
      <c r="Q28" s="284" t="s">
        <v>21</v>
      </c>
      <c r="R28" s="285"/>
      <c r="S28" s="71">
        <f>SUM(S4:S27)</f>
        <v>779</v>
      </c>
      <c r="T28" s="71">
        <f>SUM(T4:T27)</f>
        <v>767</v>
      </c>
      <c r="U28" s="71">
        <f t="shared" ref="U28:AF28" si="21">SUM(U4:U27)</f>
        <v>6</v>
      </c>
      <c r="V28" s="71">
        <f t="shared" si="21"/>
        <v>6</v>
      </c>
      <c r="W28" s="71">
        <f t="shared" si="21"/>
        <v>66</v>
      </c>
      <c r="X28" s="71">
        <f t="shared" si="21"/>
        <v>55</v>
      </c>
      <c r="Y28" s="71">
        <f t="shared" si="21"/>
        <v>3</v>
      </c>
      <c r="Z28" s="71">
        <f t="shared" si="21"/>
        <v>7</v>
      </c>
      <c r="AA28" s="71">
        <f t="shared" si="21"/>
        <v>65</v>
      </c>
      <c r="AB28" s="71">
        <f t="shared" si="21"/>
        <v>0</v>
      </c>
      <c r="AC28" s="71">
        <f t="shared" si="21"/>
        <v>1</v>
      </c>
      <c r="AD28" s="71">
        <f t="shared" si="21"/>
        <v>0</v>
      </c>
      <c r="AE28" s="71">
        <f t="shared" si="21"/>
        <v>0</v>
      </c>
      <c r="AF28" s="71">
        <f t="shared" si="21"/>
        <v>1</v>
      </c>
      <c r="AG28" s="284" t="s">
        <v>21</v>
      </c>
      <c r="AH28" s="285"/>
      <c r="AI28" s="71">
        <f>SUM(AI4:AI27)</f>
        <v>37</v>
      </c>
      <c r="AJ28" s="71">
        <f>SUM(AJ4:AJ27)</f>
        <v>35</v>
      </c>
      <c r="AK28" s="71">
        <f t="shared" ref="AK28:AV28" si="22">SUM(AK4:AK27)</f>
        <v>2</v>
      </c>
      <c r="AL28" s="71">
        <f t="shared" si="22"/>
        <v>0</v>
      </c>
      <c r="AM28" s="71">
        <f t="shared" si="22"/>
        <v>157</v>
      </c>
      <c r="AN28" s="71">
        <f t="shared" si="22"/>
        <v>117</v>
      </c>
      <c r="AO28" s="71">
        <f t="shared" si="22"/>
        <v>10</v>
      </c>
      <c r="AP28" s="71">
        <f t="shared" si="22"/>
        <v>0</v>
      </c>
      <c r="AQ28" s="71">
        <f t="shared" si="22"/>
        <v>127</v>
      </c>
      <c r="AR28" s="71">
        <f t="shared" si="22"/>
        <v>0</v>
      </c>
      <c r="AS28" s="71">
        <f t="shared" si="22"/>
        <v>9</v>
      </c>
      <c r="AT28" s="71">
        <f t="shared" si="22"/>
        <v>1</v>
      </c>
      <c r="AU28" s="71">
        <f t="shared" si="22"/>
        <v>20</v>
      </c>
      <c r="AV28" s="71">
        <f t="shared" si="22"/>
        <v>30</v>
      </c>
      <c r="AW28" s="284" t="s">
        <v>21</v>
      </c>
      <c r="AX28" s="285"/>
      <c r="AY28" s="71">
        <f>SUM(AY4:AY27)</f>
        <v>0</v>
      </c>
      <c r="AZ28" s="71">
        <f>SUM(AZ4:AZ27)</f>
        <v>0</v>
      </c>
      <c r="BA28" s="71">
        <f t="shared" ref="BA28:BL28" si="23">SUM(BA4:BA27)</f>
        <v>0</v>
      </c>
      <c r="BB28" s="71">
        <f t="shared" si="23"/>
        <v>0</v>
      </c>
      <c r="BC28" s="71">
        <f t="shared" si="23"/>
        <v>0</v>
      </c>
      <c r="BD28" s="71">
        <f t="shared" si="23"/>
        <v>0</v>
      </c>
      <c r="BE28" s="71">
        <f t="shared" si="23"/>
        <v>0</v>
      </c>
      <c r="BF28" s="71">
        <f t="shared" si="23"/>
        <v>0</v>
      </c>
      <c r="BG28" s="71">
        <f t="shared" si="23"/>
        <v>0</v>
      </c>
      <c r="BH28" s="71">
        <f t="shared" si="23"/>
        <v>0</v>
      </c>
      <c r="BI28" s="71">
        <f t="shared" si="23"/>
        <v>0</v>
      </c>
      <c r="BJ28" s="71">
        <f t="shared" si="23"/>
        <v>0</v>
      </c>
      <c r="BK28" s="71">
        <f t="shared" si="23"/>
        <v>0</v>
      </c>
      <c r="BL28" s="71">
        <f t="shared" si="23"/>
        <v>0</v>
      </c>
      <c r="BM28" s="284" t="s">
        <v>21</v>
      </c>
      <c r="BN28" s="285"/>
      <c r="BO28" s="71">
        <f>SUM(BO4:BO27)</f>
        <v>0</v>
      </c>
      <c r="BP28" s="71">
        <f>SUM(BP4:BP27)</f>
        <v>0</v>
      </c>
      <c r="BQ28" s="71">
        <f t="shared" ref="BQ28:CB28" si="24">SUM(BQ4:BQ27)</f>
        <v>0</v>
      </c>
      <c r="BR28" s="71">
        <f t="shared" si="24"/>
        <v>0</v>
      </c>
      <c r="BS28" s="71">
        <f t="shared" si="24"/>
        <v>0</v>
      </c>
      <c r="BT28" s="71">
        <f t="shared" si="24"/>
        <v>0</v>
      </c>
      <c r="BU28" s="71">
        <f t="shared" si="24"/>
        <v>0</v>
      </c>
      <c r="BV28" s="71">
        <f t="shared" si="24"/>
        <v>0</v>
      </c>
      <c r="BW28" s="71">
        <f t="shared" si="24"/>
        <v>0</v>
      </c>
      <c r="BX28" s="71">
        <f t="shared" si="24"/>
        <v>0</v>
      </c>
      <c r="BY28" s="71">
        <f t="shared" si="24"/>
        <v>0</v>
      </c>
      <c r="BZ28" s="71">
        <f t="shared" si="24"/>
        <v>0</v>
      </c>
      <c r="CA28" s="71">
        <f t="shared" si="24"/>
        <v>0</v>
      </c>
      <c r="CB28" s="71">
        <f t="shared" si="24"/>
        <v>0</v>
      </c>
    </row>
  </sheetData>
  <mergeCells count="15">
    <mergeCell ref="A3:B3"/>
    <mergeCell ref="Q3:R3"/>
    <mergeCell ref="AG3:AH3"/>
    <mergeCell ref="AW3:AX3"/>
    <mergeCell ref="BM3:BN3"/>
    <mergeCell ref="A1:G1"/>
    <mergeCell ref="Q1:W1"/>
    <mergeCell ref="AG1:AM1"/>
    <mergeCell ref="AW1:BC1"/>
    <mergeCell ref="BM1:BS1"/>
    <mergeCell ref="A28:B28"/>
    <mergeCell ref="Q28:R28"/>
    <mergeCell ref="AG28:AH28"/>
    <mergeCell ref="AW28:AX28"/>
    <mergeCell ref="BM28:BN28"/>
  </mergeCells>
  <pageMargins left="0.70866141732283472" right="0.70866141732283472" top="0.98425196850393704" bottom="0.74803149606299213" header="0.31496062992125984" footer="0.31496062992125984"/>
  <pageSetup paperSize="9" scale="43" fitToWidth="5" orientation="landscape" r:id="rId1"/>
  <headerFooter>
    <oddHeader>&amp;L&amp;"Arial,Fed"&amp;28
Krydstælling (1 time interval)
&amp;C&amp;"Arial,Fed"&amp;28
Dato:
Krydsnavn: &amp;R&amp;G</oddHeader>
    <oddFooter>&amp;R&amp;12&amp;P/&amp;N</oddFooter>
    <evenHeader>&amp;L&amp;"Arial,Fed"&amp;28
Krydstælling (1 time interval)
Fra Retning A mod Retning C</evenHeader>
    <firstHeader>&amp;L&amp;"Arial,Fed"&amp;28
Krydstælling (1 time interval)
Fra Retning A mod Retning B</firstHeader>
  </headerFooter>
  <colBreaks count="4" manualBreakCount="4">
    <brk id="16" max="27" man="1"/>
    <brk id="32" max="27" man="1"/>
    <brk id="48" max="27" man="1"/>
    <brk id="64" max="27" man="1"/>
  </colBreaks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0000"/>
  </sheetPr>
  <dimension ref="A1:CB28"/>
  <sheetViews>
    <sheetView view="pageBreakPreview" zoomScale="55" zoomScaleNormal="40" zoomScaleSheetLayoutView="55" zoomScalePageLayoutView="70" workbookViewId="0">
      <selection activeCell="C72" sqref="C72"/>
    </sheetView>
  </sheetViews>
  <sheetFormatPr defaultRowHeight="12.75"/>
  <cols>
    <col min="1" max="2" width="7.5703125" bestFit="1" customWidth="1"/>
    <col min="3" max="3" width="14.5703125" bestFit="1" customWidth="1"/>
    <col min="4" max="4" width="10.85546875" bestFit="1" customWidth="1"/>
    <col min="5" max="5" width="15.42578125" bestFit="1" customWidth="1"/>
    <col min="6" max="6" width="16.85546875" bestFit="1" customWidth="1"/>
    <col min="7" max="7" width="31.7109375" bestFit="1" customWidth="1"/>
    <col min="8" max="8" width="18" bestFit="1" customWidth="1"/>
    <col min="9" max="9" width="28.85546875" bestFit="1" customWidth="1"/>
    <col min="10" max="10" width="19.28515625" bestFit="1" customWidth="1"/>
    <col min="11" max="11" width="21.7109375" bestFit="1" customWidth="1"/>
    <col min="12" max="13" width="23.42578125" bestFit="1" customWidth="1"/>
    <col min="14" max="14" width="29.85546875" bestFit="1" customWidth="1"/>
    <col min="15" max="15" width="11.140625" bestFit="1" customWidth="1"/>
    <col min="16" max="16" width="23.85546875" bestFit="1" customWidth="1"/>
    <col min="17" max="18" width="7.5703125" bestFit="1" customWidth="1"/>
    <col min="19" max="19" width="14.5703125" bestFit="1" customWidth="1"/>
    <col min="20" max="20" width="10.85546875" bestFit="1" customWidth="1"/>
    <col min="21" max="21" width="15.42578125" bestFit="1" customWidth="1"/>
    <col min="22" max="22" width="16.85546875" bestFit="1" customWidth="1"/>
    <col min="23" max="23" width="31.7109375" bestFit="1" customWidth="1"/>
    <col min="24" max="24" width="18" bestFit="1" customWidth="1"/>
    <col min="25" max="25" width="28.85546875" bestFit="1" customWidth="1"/>
    <col min="26" max="26" width="19.28515625" bestFit="1" customWidth="1"/>
    <col min="27" max="27" width="21.7109375" bestFit="1" customWidth="1"/>
    <col min="28" max="29" width="23.42578125" bestFit="1" customWidth="1"/>
    <col min="30" max="30" width="30" bestFit="1" customWidth="1"/>
    <col min="31" max="31" width="11.28515625" bestFit="1" customWidth="1"/>
    <col min="32" max="32" width="23.85546875" bestFit="1" customWidth="1"/>
    <col min="33" max="34" width="7.42578125" bestFit="1" customWidth="1"/>
    <col min="35" max="35" width="14.7109375" bestFit="1" customWidth="1"/>
    <col min="36" max="36" width="11" bestFit="1" customWidth="1"/>
    <col min="37" max="37" width="15.5703125" bestFit="1" customWidth="1"/>
    <col min="38" max="38" width="17" bestFit="1" customWidth="1"/>
    <col min="39" max="39" width="31.85546875" bestFit="1" customWidth="1"/>
    <col min="40" max="40" width="18.140625" bestFit="1" customWidth="1"/>
    <col min="41" max="41" width="29" bestFit="1" customWidth="1"/>
    <col min="42" max="42" width="19.42578125" bestFit="1" customWidth="1"/>
    <col min="43" max="43" width="21.85546875" bestFit="1" customWidth="1"/>
    <col min="44" max="45" width="23.5703125" bestFit="1" customWidth="1"/>
    <col min="46" max="46" width="30" bestFit="1" customWidth="1"/>
    <col min="47" max="47" width="11.28515625" bestFit="1" customWidth="1"/>
    <col min="48" max="48" width="23.85546875" bestFit="1" customWidth="1"/>
    <col min="49" max="50" width="7.5703125" bestFit="1" customWidth="1"/>
    <col min="51" max="51" width="14.85546875" bestFit="1" customWidth="1"/>
    <col min="52" max="52" width="11.140625" bestFit="1" customWidth="1"/>
    <col min="53" max="53" width="15.7109375" bestFit="1" customWidth="1"/>
    <col min="54" max="54" width="17.140625" bestFit="1" customWidth="1"/>
    <col min="55" max="55" width="32" bestFit="1" customWidth="1"/>
    <col min="56" max="56" width="18.28515625" bestFit="1" customWidth="1"/>
    <col min="57" max="57" width="29.140625" bestFit="1" customWidth="1"/>
    <col min="58" max="58" width="19.5703125" bestFit="1" customWidth="1"/>
    <col min="59" max="59" width="22" bestFit="1" customWidth="1"/>
    <col min="60" max="61" width="23.7109375" bestFit="1" customWidth="1"/>
    <col min="62" max="62" width="30" bestFit="1" customWidth="1"/>
    <col min="63" max="63" width="11.28515625" bestFit="1" customWidth="1"/>
    <col min="64" max="64" width="23.85546875" bestFit="1" customWidth="1"/>
    <col min="65" max="66" width="7.42578125" bestFit="1" customWidth="1"/>
    <col min="67" max="67" width="14.7109375" bestFit="1" customWidth="1"/>
    <col min="68" max="68" width="11" bestFit="1" customWidth="1"/>
    <col min="69" max="69" width="15.5703125" bestFit="1" customWidth="1"/>
    <col min="70" max="70" width="17" bestFit="1" customWidth="1"/>
    <col min="71" max="71" width="31.85546875" bestFit="1" customWidth="1"/>
    <col min="72" max="72" width="18.140625" bestFit="1" customWidth="1"/>
    <col min="73" max="73" width="29" bestFit="1" customWidth="1"/>
    <col min="74" max="74" width="19.42578125" bestFit="1" customWidth="1"/>
    <col min="75" max="75" width="21.85546875" bestFit="1" customWidth="1"/>
    <col min="76" max="77" width="23.5703125" bestFit="1" customWidth="1"/>
    <col min="78" max="78" width="30" bestFit="1" customWidth="1"/>
    <col min="79" max="79" width="11.28515625" bestFit="1" customWidth="1"/>
    <col min="80" max="80" width="23.85546875" bestFit="1" customWidth="1"/>
  </cols>
  <sheetData>
    <row r="1" spans="1:80" ht="35.25">
      <c r="A1" s="301" t="s">
        <v>93</v>
      </c>
      <c r="B1" s="301"/>
      <c r="C1" s="301"/>
      <c r="D1" s="301"/>
      <c r="E1" s="301"/>
      <c r="F1" s="301"/>
      <c r="G1" s="301"/>
      <c r="Q1" s="301" t="s">
        <v>94</v>
      </c>
      <c r="R1" s="301"/>
      <c r="S1" s="301"/>
      <c r="T1" s="301"/>
      <c r="U1" s="301"/>
      <c r="V1" s="301"/>
      <c r="W1" s="301"/>
      <c r="AG1" s="301" t="s">
        <v>95</v>
      </c>
      <c r="AH1" s="301"/>
      <c r="AI1" s="301"/>
      <c r="AJ1" s="301"/>
      <c r="AK1" s="301"/>
      <c r="AL1" s="301"/>
      <c r="AM1" s="301"/>
      <c r="AW1" s="301" t="s">
        <v>96</v>
      </c>
      <c r="AX1" s="301"/>
      <c r="AY1" s="301"/>
      <c r="AZ1" s="301"/>
      <c r="BA1" s="301"/>
      <c r="BB1" s="301"/>
      <c r="BC1" s="301"/>
      <c r="BM1" s="301" t="s">
        <v>97</v>
      </c>
      <c r="BN1" s="301"/>
      <c r="BO1" s="301"/>
      <c r="BP1" s="301"/>
      <c r="BQ1" s="301"/>
      <c r="BR1" s="301"/>
      <c r="BS1" s="301"/>
    </row>
    <row r="2" spans="1:80" ht="45" customHeight="1" thickBot="1"/>
    <row r="3" spans="1:80" ht="15.75">
      <c r="A3" s="282" t="s">
        <v>20</v>
      </c>
      <c r="B3" s="283"/>
      <c r="C3" s="63" t="s">
        <v>1</v>
      </c>
      <c r="D3" s="87" t="s">
        <v>2</v>
      </c>
      <c r="E3" s="88" t="s">
        <v>3</v>
      </c>
      <c r="F3" s="88" t="s">
        <v>27</v>
      </c>
      <c r="G3" s="64" t="s">
        <v>4</v>
      </c>
      <c r="H3" s="89" t="s">
        <v>5</v>
      </c>
      <c r="I3" s="90" t="s">
        <v>6</v>
      </c>
      <c r="J3" s="91" t="s">
        <v>7</v>
      </c>
      <c r="K3" s="64" t="s">
        <v>8</v>
      </c>
      <c r="L3" s="89" t="s">
        <v>9</v>
      </c>
      <c r="M3" s="90" t="s">
        <v>10</v>
      </c>
      <c r="N3" s="90" t="s">
        <v>11</v>
      </c>
      <c r="O3" s="88" t="s">
        <v>12</v>
      </c>
      <c r="P3" s="65" t="s">
        <v>13</v>
      </c>
      <c r="Q3" s="282" t="s">
        <v>20</v>
      </c>
      <c r="R3" s="283"/>
      <c r="S3" s="63" t="s">
        <v>1</v>
      </c>
      <c r="T3" s="87" t="s">
        <v>2</v>
      </c>
      <c r="U3" s="88" t="s">
        <v>3</v>
      </c>
      <c r="V3" s="88" t="s">
        <v>27</v>
      </c>
      <c r="W3" s="64" t="s">
        <v>4</v>
      </c>
      <c r="X3" s="89" t="s">
        <v>5</v>
      </c>
      <c r="Y3" s="90" t="s">
        <v>6</v>
      </c>
      <c r="Z3" s="91" t="s">
        <v>7</v>
      </c>
      <c r="AA3" s="64" t="s">
        <v>8</v>
      </c>
      <c r="AB3" s="89" t="s">
        <v>9</v>
      </c>
      <c r="AC3" s="90" t="s">
        <v>10</v>
      </c>
      <c r="AD3" s="90" t="s">
        <v>11</v>
      </c>
      <c r="AE3" s="88" t="s">
        <v>12</v>
      </c>
      <c r="AF3" s="65" t="s">
        <v>13</v>
      </c>
      <c r="AG3" s="282" t="s">
        <v>20</v>
      </c>
      <c r="AH3" s="283"/>
      <c r="AI3" s="63" t="s">
        <v>1</v>
      </c>
      <c r="AJ3" s="87" t="s">
        <v>2</v>
      </c>
      <c r="AK3" s="88" t="s">
        <v>3</v>
      </c>
      <c r="AL3" s="88" t="s">
        <v>27</v>
      </c>
      <c r="AM3" s="64" t="s">
        <v>4</v>
      </c>
      <c r="AN3" s="89" t="s">
        <v>5</v>
      </c>
      <c r="AO3" s="90" t="s">
        <v>6</v>
      </c>
      <c r="AP3" s="91" t="s">
        <v>7</v>
      </c>
      <c r="AQ3" s="64" t="s">
        <v>8</v>
      </c>
      <c r="AR3" s="89" t="s">
        <v>9</v>
      </c>
      <c r="AS3" s="90" t="s">
        <v>10</v>
      </c>
      <c r="AT3" s="90" t="s">
        <v>11</v>
      </c>
      <c r="AU3" s="88" t="s">
        <v>12</v>
      </c>
      <c r="AV3" s="65" t="s">
        <v>13</v>
      </c>
      <c r="AW3" s="282" t="s">
        <v>20</v>
      </c>
      <c r="AX3" s="283"/>
      <c r="AY3" s="63" t="s">
        <v>1</v>
      </c>
      <c r="AZ3" s="87" t="s">
        <v>2</v>
      </c>
      <c r="BA3" s="88" t="s">
        <v>3</v>
      </c>
      <c r="BB3" s="88" t="s">
        <v>27</v>
      </c>
      <c r="BC3" s="64" t="s">
        <v>4</v>
      </c>
      <c r="BD3" s="89" t="s">
        <v>5</v>
      </c>
      <c r="BE3" s="90" t="s">
        <v>6</v>
      </c>
      <c r="BF3" s="91" t="s">
        <v>7</v>
      </c>
      <c r="BG3" s="64" t="s">
        <v>8</v>
      </c>
      <c r="BH3" s="89" t="s">
        <v>9</v>
      </c>
      <c r="BI3" s="90" t="s">
        <v>10</v>
      </c>
      <c r="BJ3" s="90" t="s">
        <v>11</v>
      </c>
      <c r="BK3" s="88" t="s">
        <v>12</v>
      </c>
      <c r="BL3" s="65" t="s">
        <v>13</v>
      </c>
      <c r="BM3" s="282" t="s">
        <v>20</v>
      </c>
      <c r="BN3" s="283"/>
      <c r="BO3" s="63" t="s">
        <v>1</v>
      </c>
      <c r="BP3" s="87" t="s">
        <v>2</v>
      </c>
      <c r="BQ3" s="88" t="s">
        <v>3</v>
      </c>
      <c r="BR3" s="88" t="s">
        <v>27</v>
      </c>
      <c r="BS3" s="64" t="s">
        <v>4</v>
      </c>
      <c r="BT3" s="89" t="s">
        <v>5</v>
      </c>
      <c r="BU3" s="90" t="s">
        <v>6</v>
      </c>
      <c r="BV3" s="91" t="s">
        <v>7</v>
      </c>
      <c r="BW3" s="64" t="s">
        <v>8</v>
      </c>
      <c r="BX3" s="89" t="s">
        <v>9</v>
      </c>
      <c r="BY3" s="90" t="s">
        <v>10</v>
      </c>
      <c r="BZ3" s="90" t="s">
        <v>11</v>
      </c>
      <c r="CA3" s="88" t="s">
        <v>12</v>
      </c>
      <c r="CB3" s="65" t="s">
        <v>13</v>
      </c>
    </row>
    <row r="4" spans="1:80" ht="31.5" customHeight="1">
      <c r="A4" s="66">
        <v>0</v>
      </c>
      <c r="B4" s="92">
        <v>4.1666666666666664E-2</v>
      </c>
      <c r="C4" s="70">
        <f>D4+E4+F4</f>
        <v>0</v>
      </c>
      <c r="D4" s="69">
        <f>SUM('5MinFraRetningE'!D5:D16)</f>
        <v>0</v>
      </c>
      <c r="E4" s="69">
        <f>SUM('5MinFraRetningE'!E5:E16)</f>
        <v>0</v>
      </c>
      <c r="F4" s="69">
        <f>SUM('5MinFraRetningE'!F5:F16)</f>
        <v>0</v>
      </c>
      <c r="G4" s="70">
        <f>K4+P4</f>
        <v>0</v>
      </c>
      <c r="H4" s="69">
        <f>SUM('5MinFraRetningE'!H5:H16)</f>
        <v>0</v>
      </c>
      <c r="I4" s="69">
        <f>SUM('5MinFraRetningE'!I5:I16)</f>
        <v>0</v>
      </c>
      <c r="J4" s="69">
        <f>SUM('5MinFraRetningE'!J5:J16)</f>
        <v>0</v>
      </c>
      <c r="K4" s="70">
        <f>H4+I4+J4</f>
        <v>0</v>
      </c>
      <c r="L4" s="69">
        <f>SUM('5MinFraRetningE'!L5:L16)</f>
        <v>0</v>
      </c>
      <c r="M4" s="69">
        <f>SUM('5MinFraRetningE'!M5:M16)</f>
        <v>0</v>
      </c>
      <c r="N4" s="69">
        <f>SUM('5MinFraRetningE'!N5:N16)</f>
        <v>0</v>
      </c>
      <c r="O4" s="69">
        <f>SUM('5MinFraRetningE'!O5:O16)</f>
        <v>0</v>
      </c>
      <c r="P4" s="72">
        <f>L4+M4+N4+O4</f>
        <v>0</v>
      </c>
      <c r="Q4" s="66">
        <v>0</v>
      </c>
      <c r="R4" s="92">
        <v>4.1666666666666664E-2</v>
      </c>
      <c r="S4" s="70">
        <f>T4+U4+V4</f>
        <v>0</v>
      </c>
      <c r="T4" s="69">
        <f>SUM('5MinFraRetningE'!T5:T16)</f>
        <v>0</v>
      </c>
      <c r="U4" s="69">
        <f>SUM('5MinFraRetningE'!U5:U16)</f>
        <v>0</v>
      </c>
      <c r="V4" s="69">
        <f>SUM('5MinFraRetningE'!V5:V16)</f>
        <v>0</v>
      </c>
      <c r="W4" s="70">
        <f>AA4+AF4</f>
        <v>0</v>
      </c>
      <c r="X4" s="69">
        <f>SUM('5MinFraRetningE'!X5:X16)</f>
        <v>0</v>
      </c>
      <c r="Y4" s="69">
        <f>SUM('5MinFraRetningE'!Y5:Y16)</f>
        <v>0</v>
      </c>
      <c r="Z4" s="69">
        <f>SUM('5MinFraRetningE'!Z5:Z16)</f>
        <v>0</v>
      </c>
      <c r="AA4" s="70">
        <f>X4+Y4+Z4</f>
        <v>0</v>
      </c>
      <c r="AB4" s="69">
        <f>SUM('5MinFraRetningE'!AB5:AB16)</f>
        <v>0</v>
      </c>
      <c r="AC4" s="69">
        <f>SUM('5MinFraRetningE'!AC5:AC16)</f>
        <v>0</v>
      </c>
      <c r="AD4" s="69">
        <f>SUM('5MinFraRetningE'!AD5:AD16)</f>
        <v>0</v>
      </c>
      <c r="AE4" s="69">
        <f>SUM('5MinFraRetningE'!AE5:AE16)</f>
        <v>0</v>
      </c>
      <c r="AF4" s="72">
        <f>AB4+AC4+AD4+AE4</f>
        <v>0</v>
      </c>
      <c r="AG4" s="66">
        <v>0</v>
      </c>
      <c r="AH4" s="92">
        <v>4.1666666666666664E-2</v>
      </c>
      <c r="AI4" s="70">
        <f>AJ4+AK4+AL4</f>
        <v>0</v>
      </c>
      <c r="AJ4" s="69">
        <f>SUM('5MinFraRetningE'!AJ5:AJ16)</f>
        <v>0</v>
      </c>
      <c r="AK4" s="69">
        <f>SUM('5MinFraRetningE'!AK5:AK16)</f>
        <v>0</v>
      </c>
      <c r="AL4" s="69">
        <f>SUM('5MinFraRetningE'!AL5:AL16)</f>
        <v>0</v>
      </c>
      <c r="AM4" s="70">
        <f>AQ4+AV4</f>
        <v>0</v>
      </c>
      <c r="AN4" s="69">
        <f>SUM('5MinFraRetningE'!AN5:AN16)</f>
        <v>0</v>
      </c>
      <c r="AO4" s="69">
        <f>SUM('5MinFraRetningE'!AO5:AO16)</f>
        <v>0</v>
      </c>
      <c r="AP4" s="69">
        <f>SUM('5MinFraRetningE'!AP5:AP16)</f>
        <v>0</v>
      </c>
      <c r="AQ4" s="70">
        <f>AN4+AO4+AP4</f>
        <v>0</v>
      </c>
      <c r="AR4" s="69">
        <f>SUM('5MinFraRetningE'!AR5:AR16)</f>
        <v>0</v>
      </c>
      <c r="AS4" s="69">
        <f>SUM('5MinFraRetningE'!AS5:AS16)</f>
        <v>0</v>
      </c>
      <c r="AT4" s="69">
        <f>SUM('5MinFraRetningE'!AT5:AT16)</f>
        <v>0</v>
      </c>
      <c r="AU4" s="69">
        <f>SUM('5MinFraRetningE'!AU5:AU16)</f>
        <v>0</v>
      </c>
      <c r="AV4" s="72">
        <f>AR4+AS4+AT4+AU4</f>
        <v>0</v>
      </c>
      <c r="AW4" s="66">
        <v>0</v>
      </c>
      <c r="AX4" s="92">
        <v>4.1666666666666664E-2</v>
      </c>
      <c r="AY4" s="70">
        <f>AZ4+BA4+BB4</f>
        <v>0</v>
      </c>
      <c r="AZ4" s="69">
        <f>SUM('5MinFraRetningE'!AZ5:AZ16)</f>
        <v>0</v>
      </c>
      <c r="BA4" s="69">
        <f>SUM('5MinFraRetningE'!BA5:BA16)</f>
        <v>0</v>
      </c>
      <c r="BB4" s="69">
        <f>SUM('5MinFraRetningE'!BB5:BB16)</f>
        <v>0</v>
      </c>
      <c r="BC4" s="70">
        <f>BG4+BL4</f>
        <v>0</v>
      </c>
      <c r="BD4" s="69">
        <f>SUM('5MinFraRetningE'!BD5:BD16)</f>
        <v>0</v>
      </c>
      <c r="BE4" s="69">
        <f>SUM('5MinFraRetningE'!BE5:BE16)</f>
        <v>0</v>
      </c>
      <c r="BF4" s="69">
        <f>SUM('5MinFraRetningE'!BF5:BF16)</f>
        <v>0</v>
      </c>
      <c r="BG4" s="70">
        <f>BD4+BE4+BF4</f>
        <v>0</v>
      </c>
      <c r="BH4" s="69">
        <f>SUM('5MinFraRetningE'!BH5:BH16)</f>
        <v>0</v>
      </c>
      <c r="BI4" s="69">
        <f>SUM('5MinFraRetningE'!BI5:BI16)</f>
        <v>0</v>
      </c>
      <c r="BJ4" s="69">
        <f>SUM('5MinFraRetningE'!BJ5:BJ16)</f>
        <v>0</v>
      </c>
      <c r="BK4" s="69">
        <f>SUM('5MinFraRetningE'!BK5:BK16)</f>
        <v>0</v>
      </c>
      <c r="BL4" s="72">
        <f>BH4+BI4+BJ4+BK4</f>
        <v>0</v>
      </c>
      <c r="BM4" s="66">
        <v>0</v>
      </c>
      <c r="BN4" s="92">
        <v>4.1666666666666664E-2</v>
      </c>
      <c r="BO4" s="70">
        <f>BP4+BQ4+BR4</f>
        <v>0</v>
      </c>
      <c r="BP4" s="69">
        <f>SUM('5MinFraRetningE'!BP5:BP16)</f>
        <v>0</v>
      </c>
      <c r="BQ4" s="69">
        <f>SUM('5MinFraRetningE'!BQ5:BQ16)</f>
        <v>0</v>
      </c>
      <c r="BR4" s="69">
        <f>SUM('5MinFraRetningE'!BR5:BR16)</f>
        <v>0</v>
      </c>
      <c r="BS4" s="70">
        <f>BW4+CB4</f>
        <v>0</v>
      </c>
      <c r="BT4" s="69">
        <f>SUM('5MinFraRetningE'!BT5:BT16)</f>
        <v>0</v>
      </c>
      <c r="BU4" s="69">
        <f>SUM('5MinFraRetningE'!BU5:BU16)</f>
        <v>0</v>
      </c>
      <c r="BV4" s="69">
        <f>SUM('5MinFraRetningE'!BV5:BV16)</f>
        <v>0</v>
      </c>
      <c r="BW4" s="70">
        <f>BT4+BU4+BV4</f>
        <v>0</v>
      </c>
      <c r="BX4" s="69">
        <f>SUM('5MinFraRetningE'!BX5:BX16)</f>
        <v>0</v>
      </c>
      <c r="BY4" s="69">
        <f>SUM('5MinFraRetningE'!BY5:BY16)</f>
        <v>0</v>
      </c>
      <c r="BZ4" s="69">
        <f>SUM('5MinFraRetningE'!BZ5:BZ16)</f>
        <v>0</v>
      </c>
      <c r="CA4" s="69">
        <f>SUM('5MinFraRetningE'!CA5:CA16)</f>
        <v>0</v>
      </c>
      <c r="CB4" s="72">
        <f>BX4+BY4+BZ4+CA4</f>
        <v>0</v>
      </c>
    </row>
    <row r="5" spans="1:80" ht="31.5" customHeight="1">
      <c r="A5" s="66">
        <v>4.1666666666666664E-2</v>
      </c>
      <c r="B5" s="92">
        <v>8.3333333333333329E-2</v>
      </c>
      <c r="C5" s="70">
        <f t="shared" ref="C5:C27" si="0">D5+E5+F5</f>
        <v>0</v>
      </c>
      <c r="D5" s="69">
        <f>SUM('5MinFraRetningE'!D17:D28)</f>
        <v>0</v>
      </c>
      <c r="E5" s="69">
        <f>SUM('5MinFraRetningE'!E17:E28)</f>
        <v>0</v>
      </c>
      <c r="F5" s="69">
        <f>SUM('5MinFraRetningE'!F17:F28)</f>
        <v>0</v>
      </c>
      <c r="G5" s="70">
        <f t="shared" ref="G5:G27" si="1">K5+P5</f>
        <v>0</v>
      </c>
      <c r="H5" s="69">
        <f>SUM('5MinFraRetningE'!H17:H28)</f>
        <v>0</v>
      </c>
      <c r="I5" s="69">
        <f>SUM('5MinFraRetningE'!I17:I28)</f>
        <v>0</v>
      </c>
      <c r="J5" s="69">
        <f>SUM('5MinFraRetningE'!J17:J28)</f>
        <v>0</v>
      </c>
      <c r="K5" s="70">
        <f t="shared" ref="K5:K27" si="2">H5+I5+J5</f>
        <v>0</v>
      </c>
      <c r="L5" s="69">
        <f>SUM('5MinFraRetningE'!L17:L28)</f>
        <v>0</v>
      </c>
      <c r="M5" s="69">
        <f>SUM('5MinFraRetningE'!M17:M28)</f>
        <v>0</v>
      </c>
      <c r="N5" s="69">
        <f>SUM('5MinFraRetningE'!N17:N28)</f>
        <v>0</v>
      </c>
      <c r="O5" s="69">
        <f>SUM('5MinFraRetningE'!O17:O28)</f>
        <v>0</v>
      </c>
      <c r="P5" s="72">
        <f t="shared" ref="P5:P27" si="3">L5+M5+N5+O5</f>
        <v>0</v>
      </c>
      <c r="Q5" s="66">
        <v>4.1666666666666664E-2</v>
      </c>
      <c r="R5" s="92">
        <v>8.3333333333333329E-2</v>
      </c>
      <c r="S5" s="70">
        <f t="shared" ref="S5:S27" si="4">T5+U5+V5</f>
        <v>0</v>
      </c>
      <c r="T5" s="69">
        <f>SUM('5MinFraRetningE'!T17:T28)</f>
        <v>0</v>
      </c>
      <c r="U5" s="69">
        <f>SUM('5MinFraRetningE'!U17:U28)</f>
        <v>0</v>
      </c>
      <c r="V5" s="69">
        <f>SUM('5MinFraRetningE'!V17:V28)</f>
        <v>0</v>
      </c>
      <c r="W5" s="70">
        <f t="shared" ref="W5:W27" si="5">AA5+AF5</f>
        <v>0</v>
      </c>
      <c r="X5" s="69">
        <f>SUM('5MinFraRetningE'!X17:X28)</f>
        <v>0</v>
      </c>
      <c r="Y5" s="69">
        <f>SUM('5MinFraRetningE'!Y17:Y28)</f>
        <v>0</v>
      </c>
      <c r="Z5" s="69">
        <f>SUM('5MinFraRetningE'!Z17:Z28)</f>
        <v>0</v>
      </c>
      <c r="AA5" s="70">
        <f t="shared" ref="AA5:AA27" si="6">X5+Y5+Z5</f>
        <v>0</v>
      </c>
      <c r="AB5" s="69">
        <f>SUM('5MinFraRetningE'!AB17:AB28)</f>
        <v>0</v>
      </c>
      <c r="AC5" s="69">
        <f>SUM('5MinFraRetningE'!AC17:AC28)</f>
        <v>0</v>
      </c>
      <c r="AD5" s="69">
        <f>SUM('5MinFraRetningE'!AD17:AD28)</f>
        <v>0</v>
      </c>
      <c r="AE5" s="69">
        <f>SUM('5MinFraRetningE'!AE17:AE28)</f>
        <v>0</v>
      </c>
      <c r="AF5" s="72">
        <f t="shared" ref="AF5:AF27" si="7">AB5+AC5+AD5+AE5</f>
        <v>0</v>
      </c>
      <c r="AG5" s="66">
        <v>4.1666666666666664E-2</v>
      </c>
      <c r="AH5" s="92">
        <v>8.3333333333333329E-2</v>
      </c>
      <c r="AI5" s="70">
        <f t="shared" ref="AI5:AI27" si="8">AJ5+AK5+AL5</f>
        <v>0</v>
      </c>
      <c r="AJ5" s="69">
        <f>SUM('5MinFraRetningE'!AJ17:AJ28)</f>
        <v>0</v>
      </c>
      <c r="AK5" s="69">
        <f>SUM('5MinFraRetningE'!AK17:AK28)</f>
        <v>0</v>
      </c>
      <c r="AL5" s="69">
        <f>SUM('5MinFraRetningE'!AL17:AL28)</f>
        <v>0</v>
      </c>
      <c r="AM5" s="70">
        <f t="shared" ref="AM5:AM27" si="9">AQ5+AV5</f>
        <v>0</v>
      </c>
      <c r="AN5" s="69">
        <f>SUM('5MinFraRetningE'!AN17:AN28)</f>
        <v>0</v>
      </c>
      <c r="AO5" s="69">
        <f>SUM('5MinFraRetningE'!AO17:AO28)</f>
        <v>0</v>
      </c>
      <c r="AP5" s="69">
        <f>SUM('5MinFraRetningE'!AP17:AP28)</f>
        <v>0</v>
      </c>
      <c r="AQ5" s="70">
        <f t="shared" ref="AQ5:AQ27" si="10">AN5+AO5+AP5</f>
        <v>0</v>
      </c>
      <c r="AR5" s="69">
        <f>SUM('5MinFraRetningE'!AR17:AR28)</f>
        <v>0</v>
      </c>
      <c r="AS5" s="69">
        <f>SUM('5MinFraRetningE'!AS17:AS28)</f>
        <v>0</v>
      </c>
      <c r="AT5" s="69">
        <f>SUM('5MinFraRetningE'!AT17:AT28)</f>
        <v>0</v>
      </c>
      <c r="AU5" s="69">
        <f>SUM('5MinFraRetningE'!AU17:AU28)</f>
        <v>0</v>
      </c>
      <c r="AV5" s="72">
        <f t="shared" ref="AV5:AV27" si="11">AR5+AS5+AT5+AU5</f>
        <v>0</v>
      </c>
      <c r="AW5" s="66">
        <v>4.1666666666666664E-2</v>
      </c>
      <c r="AX5" s="92">
        <v>8.3333333333333329E-2</v>
      </c>
      <c r="AY5" s="70">
        <f t="shared" ref="AY5:AY27" si="12">AZ5+BA5+BB5</f>
        <v>0</v>
      </c>
      <c r="AZ5" s="69">
        <f>SUM('5MinFraRetningE'!AZ17:AZ28)</f>
        <v>0</v>
      </c>
      <c r="BA5" s="69">
        <f>SUM('5MinFraRetningE'!BA17:BA28)</f>
        <v>0</v>
      </c>
      <c r="BB5" s="69">
        <f>SUM('5MinFraRetningE'!BB17:BB28)</f>
        <v>0</v>
      </c>
      <c r="BC5" s="70">
        <f t="shared" ref="BC5:BC27" si="13">BG5+BL5</f>
        <v>0</v>
      </c>
      <c r="BD5" s="69">
        <f>SUM('5MinFraRetningE'!BD17:BD28)</f>
        <v>0</v>
      </c>
      <c r="BE5" s="69">
        <f>SUM('5MinFraRetningE'!BE17:BE28)</f>
        <v>0</v>
      </c>
      <c r="BF5" s="69">
        <f>SUM('5MinFraRetningE'!BF17:BF28)</f>
        <v>0</v>
      </c>
      <c r="BG5" s="70">
        <f t="shared" ref="BG5:BG27" si="14">BD5+BE5+BF5</f>
        <v>0</v>
      </c>
      <c r="BH5" s="69">
        <f>SUM('5MinFraRetningE'!BH17:BH28)</f>
        <v>0</v>
      </c>
      <c r="BI5" s="69">
        <f>SUM('5MinFraRetningE'!BI17:BI28)</f>
        <v>0</v>
      </c>
      <c r="BJ5" s="69">
        <f>SUM('5MinFraRetningE'!BJ17:BJ28)</f>
        <v>0</v>
      </c>
      <c r="BK5" s="69">
        <f>SUM('5MinFraRetningE'!BK17:BK28)</f>
        <v>0</v>
      </c>
      <c r="BL5" s="72">
        <f t="shared" ref="BL5:BL27" si="15">BH5+BI5+BJ5+BK5</f>
        <v>0</v>
      </c>
      <c r="BM5" s="66">
        <v>4.1666666666666664E-2</v>
      </c>
      <c r="BN5" s="92">
        <v>8.3333333333333329E-2</v>
      </c>
      <c r="BO5" s="70">
        <f t="shared" ref="BO5:BO27" si="16">BP5+BQ5+BR5</f>
        <v>0</v>
      </c>
      <c r="BP5" s="69">
        <f>SUM('5MinFraRetningE'!BP17:BP28)</f>
        <v>0</v>
      </c>
      <c r="BQ5" s="69">
        <f>SUM('5MinFraRetningE'!BQ17:BQ28)</f>
        <v>0</v>
      </c>
      <c r="BR5" s="69">
        <f>SUM('5MinFraRetningE'!BR17:BR28)</f>
        <v>0</v>
      </c>
      <c r="BS5" s="70">
        <f t="shared" ref="BS5:BS27" si="17">BW5+CB5</f>
        <v>0</v>
      </c>
      <c r="BT5" s="69">
        <f>SUM('5MinFraRetningE'!BT17:BT28)</f>
        <v>0</v>
      </c>
      <c r="BU5" s="69">
        <f>SUM('5MinFraRetningE'!BU17:BU28)</f>
        <v>0</v>
      </c>
      <c r="BV5" s="69">
        <f>SUM('5MinFraRetningE'!BV17:BV28)</f>
        <v>0</v>
      </c>
      <c r="BW5" s="70">
        <f t="shared" ref="BW5:BW27" si="18">BT5+BU5+BV5</f>
        <v>0</v>
      </c>
      <c r="BX5" s="69">
        <f>SUM('5MinFraRetningE'!BX17:BX28)</f>
        <v>0</v>
      </c>
      <c r="BY5" s="69">
        <f>SUM('5MinFraRetningE'!BY17:BY28)</f>
        <v>0</v>
      </c>
      <c r="BZ5" s="69">
        <f>SUM('5MinFraRetningE'!BZ17:BZ28)</f>
        <v>0</v>
      </c>
      <c r="CA5" s="69">
        <f>SUM('5MinFraRetningE'!CA17:CA28)</f>
        <v>0</v>
      </c>
      <c r="CB5" s="72">
        <f t="shared" ref="CB5:CB27" si="19">BX5+BY5+BZ5+CA5</f>
        <v>0</v>
      </c>
    </row>
    <row r="6" spans="1:80" ht="31.5" customHeight="1">
      <c r="A6" s="66">
        <v>8.3333333333333329E-2</v>
      </c>
      <c r="B6" s="92">
        <v>0.125</v>
      </c>
      <c r="C6" s="70">
        <f t="shared" si="0"/>
        <v>0</v>
      </c>
      <c r="D6" s="69">
        <f>SUM('5MinFraRetningE'!D29:D40)</f>
        <v>0</v>
      </c>
      <c r="E6" s="69">
        <f>SUM('5MinFraRetningE'!E29:E40)</f>
        <v>0</v>
      </c>
      <c r="F6" s="69">
        <f>SUM('5MinFraRetningE'!F29:F40)</f>
        <v>0</v>
      </c>
      <c r="G6" s="70">
        <f t="shared" si="1"/>
        <v>0</v>
      </c>
      <c r="H6" s="69">
        <f>SUM('5MinFraRetningE'!H29:H40)</f>
        <v>0</v>
      </c>
      <c r="I6" s="69">
        <f>SUM('5MinFraRetningE'!I29:I40)</f>
        <v>0</v>
      </c>
      <c r="J6" s="69">
        <f>SUM('5MinFraRetningE'!J29:J40)</f>
        <v>0</v>
      </c>
      <c r="K6" s="70">
        <f t="shared" si="2"/>
        <v>0</v>
      </c>
      <c r="L6" s="69">
        <f>SUM('5MinFraRetningE'!L29:L40)</f>
        <v>0</v>
      </c>
      <c r="M6" s="69">
        <f>SUM('5MinFraRetningE'!M29:M40)</f>
        <v>0</v>
      </c>
      <c r="N6" s="69">
        <f>SUM('5MinFraRetningE'!N29:N40)</f>
        <v>0</v>
      </c>
      <c r="O6" s="69">
        <f>SUM('5MinFraRetningE'!O29:O40)</f>
        <v>0</v>
      </c>
      <c r="P6" s="72">
        <f t="shared" si="3"/>
        <v>0</v>
      </c>
      <c r="Q6" s="66">
        <v>8.3333333333333329E-2</v>
      </c>
      <c r="R6" s="92">
        <v>0.125</v>
      </c>
      <c r="S6" s="70">
        <f t="shared" si="4"/>
        <v>0</v>
      </c>
      <c r="T6" s="69">
        <f>SUM('5MinFraRetningE'!T29:T40)</f>
        <v>0</v>
      </c>
      <c r="U6" s="69">
        <f>SUM('5MinFraRetningE'!U29:U40)</f>
        <v>0</v>
      </c>
      <c r="V6" s="69">
        <f>SUM('5MinFraRetningE'!V29:V40)</f>
        <v>0</v>
      </c>
      <c r="W6" s="70">
        <f t="shared" si="5"/>
        <v>0</v>
      </c>
      <c r="X6" s="69">
        <f>SUM('5MinFraRetningE'!X29:X40)</f>
        <v>0</v>
      </c>
      <c r="Y6" s="69">
        <f>SUM('5MinFraRetningE'!Y29:Y40)</f>
        <v>0</v>
      </c>
      <c r="Z6" s="69">
        <f>SUM('5MinFraRetningE'!Z29:Z40)</f>
        <v>0</v>
      </c>
      <c r="AA6" s="70">
        <f t="shared" si="6"/>
        <v>0</v>
      </c>
      <c r="AB6" s="69">
        <f>SUM('5MinFraRetningE'!AB29:AB40)</f>
        <v>0</v>
      </c>
      <c r="AC6" s="69">
        <f>SUM('5MinFraRetningE'!AC29:AC40)</f>
        <v>0</v>
      </c>
      <c r="AD6" s="69">
        <f>SUM('5MinFraRetningE'!AD29:AD40)</f>
        <v>0</v>
      </c>
      <c r="AE6" s="69">
        <f>SUM('5MinFraRetningE'!AE29:AE40)</f>
        <v>0</v>
      </c>
      <c r="AF6" s="72">
        <f t="shared" si="7"/>
        <v>0</v>
      </c>
      <c r="AG6" s="66">
        <v>8.3333333333333329E-2</v>
      </c>
      <c r="AH6" s="92">
        <v>0.125</v>
      </c>
      <c r="AI6" s="70">
        <f t="shared" si="8"/>
        <v>0</v>
      </c>
      <c r="AJ6" s="69">
        <f>SUM('5MinFraRetningE'!AJ29:AJ40)</f>
        <v>0</v>
      </c>
      <c r="AK6" s="69">
        <f>SUM('5MinFraRetningE'!AK29:AK40)</f>
        <v>0</v>
      </c>
      <c r="AL6" s="69">
        <f>SUM('5MinFraRetningE'!AL29:AL40)</f>
        <v>0</v>
      </c>
      <c r="AM6" s="70">
        <f t="shared" si="9"/>
        <v>0</v>
      </c>
      <c r="AN6" s="69">
        <f>SUM('5MinFraRetningE'!AN29:AN40)</f>
        <v>0</v>
      </c>
      <c r="AO6" s="69">
        <f>SUM('5MinFraRetningE'!AO29:AO40)</f>
        <v>0</v>
      </c>
      <c r="AP6" s="69">
        <f>SUM('5MinFraRetningE'!AP29:AP40)</f>
        <v>0</v>
      </c>
      <c r="AQ6" s="70">
        <f t="shared" si="10"/>
        <v>0</v>
      </c>
      <c r="AR6" s="69">
        <f>SUM('5MinFraRetningE'!AR29:AR40)</f>
        <v>0</v>
      </c>
      <c r="AS6" s="69">
        <f>SUM('5MinFraRetningE'!AS29:AS40)</f>
        <v>0</v>
      </c>
      <c r="AT6" s="69">
        <f>SUM('5MinFraRetningE'!AT29:AT40)</f>
        <v>0</v>
      </c>
      <c r="AU6" s="69">
        <f>SUM('5MinFraRetningE'!AU29:AU40)</f>
        <v>0</v>
      </c>
      <c r="AV6" s="72">
        <f t="shared" si="11"/>
        <v>0</v>
      </c>
      <c r="AW6" s="66">
        <v>8.3333333333333329E-2</v>
      </c>
      <c r="AX6" s="92">
        <v>0.125</v>
      </c>
      <c r="AY6" s="70">
        <f t="shared" si="12"/>
        <v>0</v>
      </c>
      <c r="AZ6" s="69">
        <f>SUM('5MinFraRetningE'!AZ29:AZ40)</f>
        <v>0</v>
      </c>
      <c r="BA6" s="69">
        <f>SUM('5MinFraRetningE'!BA29:BA40)</f>
        <v>0</v>
      </c>
      <c r="BB6" s="69">
        <f>SUM('5MinFraRetningE'!BB29:BB40)</f>
        <v>0</v>
      </c>
      <c r="BC6" s="70">
        <f t="shared" si="13"/>
        <v>0</v>
      </c>
      <c r="BD6" s="69">
        <f>SUM('5MinFraRetningE'!BD29:BD40)</f>
        <v>0</v>
      </c>
      <c r="BE6" s="69">
        <f>SUM('5MinFraRetningE'!BE29:BE40)</f>
        <v>0</v>
      </c>
      <c r="BF6" s="69">
        <f>SUM('5MinFraRetningE'!BF29:BF40)</f>
        <v>0</v>
      </c>
      <c r="BG6" s="70">
        <f t="shared" si="14"/>
        <v>0</v>
      </c>
      <c r="BH6" s="69">
        <f>SUM('5MinFraRetningE'!BH29:BH40)</f>
        <v>0</v>
      </c>
      <c r="BI6" s="69">
        <f>SUM('5MinFraRetningE'!BI29:BI40)</f>
        <v>0</v>
      </c>
      <c r="BJ6" s="69">
        <f>SUM('5MinFraRetningE'!BJ29:BJ40)</f>
        <v>0</v>
      </c>
      <c r="BK6" s="69">
        <f>SUM('5MinFraRetningE'!BK29:BK40)</f>
        <v>0</v>
      </c>
      <c r="BL6" s="72">
        <f t="shared" si="15"/>
        <v>0</v>
      </c>
      <c r="BM6" s="66">
        <v>8.3333333333333329E-2</v>
      </c>
      <c r="BN6" s="92">
        <v>0.125</v>
      </c>
      <c r="BO6" s="70">
        <f t="shared" si="16"/>
        <v>0</v>
      </c>
      <c r="BP6" s="69">
        <f>SUM('5MinFraRetningE'!BP29:BP40)</f>
        <v>0</v>
      </c>
      <c r="BQ6" s="69">
        <f>SUM('5MinFraRetningE'!BQ29:BQ40)</f>
        <v>0</v>
      </c>
      <c r="BR6" s="69">
        <f>SUM('5MinFraRetningE'!BR29:BR40)</f>
        <v>0</v>
      </c>
      <c r="BS6" s="70">
        <f t="shared" si="17"/>
        <v>0</v>
      </c>
      <c r="BT6" s="69">
        <f>SUM('5MinFraRetningE'!BT29:BT40)</f>
        <v>0</v>
      </c>
      <c r="BU6" s="69">
        <f>SUM('5MinFraRetningE'!BU29:BU40)</f>
        <v>0</v>
      </c>
      <c r="BV6" s="69">
        <f>SUM('5MinFraRetningE'!BV29:BV40)</f>
        <v>0</v>
      </c>
      <c r="BW6" s="70">
        <f t="shared" si="18"/>
        <v>0</v>
      </c>
      <c r="BX6" s="69">
        <f>SUM('5MinFraRetningE'!BX29:BX40)</f>
        <v>0</v>
      </c>
      <c r="BY6" s="69">
        <f>SUM('5MinFraRetningE'!BY29:BY40)</f>
        <v>0</v>
      </c>
      <c r="BZ6" s="69">
        <f>SUM('5MinFraRetningE'!BZ29:BZ40)</f>
        <v>0</v>
      </c>
      <c r="CA6" s="69">
        <f>SUM('5MinFraRetningE'!CA29:CA40)</f>
        <v>0</v>
      </c>
      <c r="CB6" s="72">
        <f t="shared" si="19"/>
        <v>0</v>
      </c>
    </row>
    <row r="7" spans="1:80" ht="31.5" customHeight="1">
      <c r="A7" s="66">
        <v>0.125</v>
      </c>
      <c r="B7" s="92">
        <v>0.16666666666666699</v>
      </c>
      <c r="C7" s="70">
        <f t="shared" si="0"/>
        <v>0</v>
      </c>
      <c r="D7" s="69">
        <f>SUM('5MinFraRetningE'!D41:D52)</f>
        <v>0</v>
      </c>
      <c r="E7" s="69">
        <f>SUM('5MinFraRetningE'!E41:E52)</f>
        <v>0</v>
      </c>
      <c r="F7" s="69">
        <f>SUM('5MinFraRetningE'!F41:F52)</f>
        <v>0</v>
      </c>
      <c r="G7" s="70">
        <f t="shared" si="1"/>
        <v>0</v>
      </c>
      <c r="H7" s="69">
        <f>SUM('5MinFraRetningE'!H41:H52)</f>
        <v>0</v>
      </c>
      <c r="I7" s="69">
        <f>SUM('5MinFraRetningE'!I41:I52)</f>
        <v>0</v>
      </c>
      <c r="J7" s="69">
        <f>SUM('5MinFraRetningE'!J41:J52)</f>
        <v>0</v>
      </c>
      <c r="K7" s="70">
        <f t="shared" si="2"/>
        <v>0</v>
      </c>
      <c r="L7" s="69">
        <f>SUM('5MinFraRetningE'!L41:L52)</f>
        <v>0</v>
      </c>
      <c r="M7" s="69">
        <f>SUM('5MinFraRetningE'!M41:M52)</f>
        <v>0</v>
      </c>
      <c r="N7" s="69">
        <f>SUM('5MinFraRetningE'!N41:N52)</f>
        <v>0</v>
      </c>
      <c r="O7" s="69">
        <f>SUM('5MinFraRetningE'!O41:O52)</f>
        <v>0</v>
      </c>
      <c r="P7" s="72">
        <f t="shared" si="3"/>
        <v>0</v>
      </c>
      <c r="Q7" s="66">
        <v>0.125</v>
      </c>
      <c r="R7" s="92">
        <v>0.16666666666666699</v>
      </c>
      <c r="S7" s="70">
        <f t="shared" si="4"/>
        <v>0</v>
      </c>
      <c r="T7" s="69">
        <f>SUM('5MinFraRetningE'!T41:T52)</f>
        <v>0</v>
      </c>
      <c r="U7" s="69">
        <f>SUM('5MinFraRetningE'!U41:U52)</f>
        <v>0</v>
      </c>
      <c r="V7" s="69">
        <f>SUM('5MinFraRetningE'!V41:V52)</f>
        <v>0</v>
      </c>
      <c r="W7" s="70">
        <f t="shared" si="5"/>
        <v>0</v>
      </c>
      <c r="X7" s="69">
        <f>SUM('5MinFraRetningE'!X41:X52)</f>
        <v>0</v>
      </c>
      <c r="Y7" s="69">
        <f>SUM('5MinFraRetningE'!Y41:Y52)</f>
        <v>0</v>
      </c>
      <c r="Z7" s="69">
        <f>SUM('5MinFraRetningE'!Z41:Z52)</f>
        <v>0</v>
      </c>
      <c r="AA7" s="70">
        <f t="shared" si="6"/>
        <v>0</v>
      </c>
      <c r="AB7" s="69">
        <f>SUM('5MinFraRetningE'!AB41:AB52)</f>
        <v>0</v>
      </c>
      <c r="AC7" s="69">
        <f>SUM('5MinFraRetningE'!AC41:AC52)</f>
        <v>0</v>
      </c>
      <c r="AD7" s="69">
        <f>SUM('5MinFraRetningE'!AD41:AD52)</f>
        <v>0</v>
      </c>
      <c r="AE7" s="69">
        <f>SUM('5MinFraRetningE'!AE41:AE52)</f>
        <v>0</v>
      </c>
      <c r="AF7" s="72">
        <f t="shared" si="7"/>
        <v>0</v>
      </c>
      <c r="AG7" s="66">
        <v>0.125</v>
      </c>
      <c r="AH7" s="92">
        <v>0.16666666666666699</v>
      </c>
      <c r="AI7" s="70">
        <f t="shared" si="8"/>
        <v>0</v>
      </c>
      <c r="AJ7" s="69">
        <f>SUM('5MinFraRetningE'!AJ41:AJ52)</f>
        <v>0</v>
      </c>
      <c r="AK7" s="69">
        <f>SUM('5MinFraRetningE'!AK41:AK52)</f>
        <v>0</v>
      </c>
      <c r="AL7" s="69">
        <f>SUM('5MinFraRetningE'!AL41:AL52)</f>
        <v>0</v>
      </c>
      <c r="AM7" s="70">
        <f t="shared" si="9"/>
        <v>0</v>
      </c>
      <c r="AN7" s="69">
        <f>SUM('5MinFraRetningE'!AN41:AN52)</f>
        <v>0</v>
      </c>
      <c r="AO7" s="69">
        <f>SUM('5MinFraRetningE'!AO41:AO52)</f>
        <v>0</v>
      </c>
      <c r="AP7" s="69">
        <f>SUM('5MinFraRetningE'!AP41:AP52)</f>
        <v>0</v>
      </c>
      <c r="AQ7" s="70">
        <f t="shared" si="10"/>
        <v>0</v>
      </c>
      <c r="AR7" s="69">
        <f>SUM('5MinFraRetningE'!AR41:AR52)</f>
        <v>0</v>
      </c>
      <c r="AS7" s="69">
        <f>SUM('5MinFraRetningE'!AS41:AS52)</f>
        <v>0</v>
      </c>
      <c r="AT7" s="69">
        <f>SUM('5MinFraRetningE'!AT41:AT52)</f>
        <v>0</v>
      </c>
      <c r="AU7" s="69">
        <f>SUM('5MinFraRetningE'!AU41:AU52)</f>
        <v>0</v>
      </c>
      <c r="AV7" s="72">
        <f t="shared" si="11"/>
        <v>0</v>
      </c>
      <c r="AW7" s="66">
        <v>0.125</v>
      </c>
      <c r="AX7" s="92">
        <v>0.16666666666666699</v>
      </c>
      <c r="AY7" s="70">
        <f t="shared" si="12"/>
        <v>0</v>
      </c>
      <c r="AZ7" s="69">
        <f>SUM('5MinFraRetningE'!AZ41:AZ52)</f>
        <v>0</v>
      </c>
      <c r="BA7" s="69">
        <f>SUM('5MinFraRetningE'!BA41:BA52)</f>
        <v>0</v>
      </c>
      <c r="BB7" s="69">
        <f>SUM('5MinFraRetningE'!BB41:BB52)</f>
        <v>0</v>
      </c>
      <c r="BC7" s="70">
        <f t="shared" si="13"/>
        <v>0</v>
      </c>
      <c r="BD7" s="69">
        <f>SUM('5MinFraRetningE'!BD41:BD52)</f>
        <v>0</v>
      </c>
      <c r="BE7" s="69">
        <f>SUM('5MinFraRetningE'!BE41:BE52)</f>
        <v>0</v>
      </c>
      <c r="BF7" s="69">
        <f>SUM('5MinFraRetningE'!BF41:BF52)</f>
        <v>0</v>
      </c>
      <c r="BG7" s="70">
        <f t="shared" si="14"/>
        <v>0</v>
      </c>
      <c r="BH7" s="69">
        <f>SUM('5MinFraRetningE'!BH41:BH52)</f>
        <v>0</v>
      </c>
      <c r="BI7" s="69">
        <f>SUM('5MinFraRetningE'!BI41:BI52)</f>
        <v>0</v>
      </c>
      <c r="BJ7" s="69">
        <f>SUM('5MinFraRetningE'!BJ41:BJ52)</f>
        <v>0</v>
      </c>
      <c r="BK7" s="69">
        <f>SUM('5MinFraRetningE'!BK41:BK52)</f>
        <v>0</v>
      </c>
      <c r="BL7" s="72">
        <f t="shared" si="15"/>
        <v>0</v>
      </c>
      <c r="BM7" s="66">
        <v>0.125</v>
      </c>
      <c r="BN7" s="92">
        <v>0.16666666666666699</v>
      </c>
      <c r="BO7" s="70">
        <f t="shared" si="16"/>
        <v>0</v>
      </c>
      <c r="BP7" s="69">
        <f>SUM('5MinFraRetningE'!BP41:BP52)</f>
        <v>0</v>
      </c>
      <c r="BQ7" s="69">
        <f>SUM('5MinFraRetningE'!BQ41:BQ52)</f>
        <v>0</v>
      </c>
      <c r="BR7" s="69">
        <f>SUM('5MinFraRetningE'!BR41:BR52)</f>
        <v>0</v>
      </c>
      <c r="BS7" s="70">
        <f t="shared" si="17"/>
        <v>0</v>
      </c>
      <c r="BT7" s="69">
        <f>SUM('5MinFraRetningE'!BT41:BT52)</f>
        <v>0</v>
      </c>
      <c r="BU7" s="69">
        <f>SUM('5MinFraRetningE'!BU41:BU52)</f>
        <v>0</v>
      </c>
      <c r="BV7" s="69">
        <f>SUM('5MinFraRetningE'!BV41:BV52)</f>
        <v>0</v>
      </c>
      <c r="BW7" s="70">
        <f t="shared" si="18"/>
        <v>0</v>
      </c>
      <c r="BX7" s="69">
        <f>SUM('5MinFraRetningE'!BX41:BX52)</f>
        <v>0</v>
      </c>
      <c r="BY7" s="69">
        <f>SUM('5MinFraRetningE'!BY41:BY52)</f>
        <v>0</v>
      </c>
      <c r="BZ7" s="69">
        <f>SUM('5MinFraRetningE'!BZ41:BZ52)</f>
        <v>0</v>
      </c>
      <c r="CA7" s="69">
        <f>SUM('5MinFraRetningE'!CA41:CA52)</f>
        <v>0</v>
      </c>
      <c r="CB7" s="72">
        <f t="shared" si="19"/>
        <v>0</v>
      </c>
    </row>
    <row r="8" spans="1:80" ht="31.5" customHeight="1">
      <c r="A8" s="66">
        <v>0.16666666666666666</v>
      </c>
      <c r="B8" s="92">
        <v>0.20833333333333301</v>
      </c>
      <c r="C8" s="70">
        <f t="shared" si="0"/>
        <v>0</v>
      </c>
      <c r="D8" s="69">
        <f>SUM('5MinFraRetningE'!D53:D64)</f>
        <v>0</v>
      </c>
      <c r="E8" s="69">
        <f>SUM('5MinFraRetningE'!E53:E64)</f>
        <v>0</v>
      </c>
      <c r="F8" s="69">
        <f>SUM('5MinFraRetningE'!F53:F64)</f>
        <v>0</v>
      </c>
      <c r="G8" s="70">
        <f t="shared" si="1"/>
        <v>0</v>
      </c>
      <c r="H8" s="69">
        <f>SUM('5MinFraRetningE'!H53:H64)</f>
        <v>0</v>
      </c>
      <c r="I8" s="69">
        <f>SUM('5MinFraRetningE'!I53:I64)</f>
        <v>0</v>
      </c>
      <c r="J8" s="69">
        <f>SUM('5MinFraRetningE'!J53:J64)</f>
        <v>0</v>
      </c>
      <c r="K8" s="70">
        <f t="shared" si="2"/>
        <v>0</v>
      </c>
      <c r="L8" s="69">
        <f>SUM('5MinFraRetningE'!L53:L64)</f>
        <v>0</v>
      </c>
      <c r="M8" s="69">
        <f>SUM('5MinFraRetningE'!M53:M64)</f>
        <v>0</v>
      </c>
      <c r="N8" s="69">
        <f>SUM('5MinFraRetningE'!N53:N64)</f>
        <v>0</v>
      </c>
      <c r="O8" s="69">
        <f>SUM('5MinFraRetningE'!O53:O64)</f>
        <v>0</v>
      </c>
      <c r="P8" s="72">
        <f t="shared" si="3"/>
        <v>0</v>
      </c>
      <c r="Q8" s="66">
        <v>0.16666666666666666</v>
      </c>
      <c r="R8" s="92">
        <v>0.20833333333333301</v>
      </c>
      <c r="S8" s="70">
        <f t="shared" si="4"/>
        <v>0</v>
      </c>
      <c r="T8" s="69">
        <f>SUM('5MinFraRetningE'!T53:T64)</f>
        <v>0</v>
      </c>
      <c r="U8" s="69">
        <f>SUM('5MinFraRetningE'!U53:U64)</f>
        <v>0</v>
      </c>
      <c r="V8" s="69">
        <f>SUM('5MinFraRetningE'!V53:V64)</f>
        <v>0</v>
      </c>
      <c r="W8" s="70">
        <f t="shared" si="5"/>
        <v>0</v>
      </c>
      <c r="X8" s="69">
        <f>SUM('5MinFraRetningE'!X53:X64)</f>
        <v>0</v>
      </c>
      <c r="Y8" s="69">
        <f>SUM('5MinFraRetningE'!Y53:Y64)</f>
        <v>0</v>
      </c>
      <c r="Z8" s="69">
        <f>SUM('5MinFraRetningE'!Z53:Z64)</f>
        <v>0</v>
      </c>
      <c r="AA8" s="70">
        <f t="shared" si="6"/>
        <v>0</v>
      </c>
      <c r="AB8" s="69">
        <f>SUM('5MinFraRetningE'!AB53:AB64)</f>
        <v>0</v>
      </c>
      <c r="AC8" s="69">
        <f>SUM('5MinFraRetningE'!AC53:AC64)</f>
        <v>0</v>
      </c>
      <c r="AD8" s="69">
        <f>SUM('5MinFraRetningE'!AD53:AD64)</f>
        <v>0</v>
      </c>
      <c r="AE8" s="69">
        <f>SUM('5MinFraRetningE'!AE53:AE64)</f>
        <v>0</v>
      </c>
      <c r="AF8" s="72">
        <f t="shared" si="7"/>
        <v>0</v>
      </c>
      <c r="AG8" s="66">
        <v>0.16666666666666666</v>
      </c>
      <c r="AH8" s="92">
        <v>0.20833333333333301</v>
      </c>
      <c r="AI8" s="70">
        <f t="shared" si="8"/>
        <v>0</v>
      </c>
      <c r="AJ8" s="69">
        <f>SUM('5MinFraRetningE'!AJ53:AJ64)</f>
        <v>0</v>
      </c>
      <c r="AK8" s="69">
        <f>SUM('5MinFraRetningE'!AK53:AK64)</f>
        <v>0</v>
      </c>
      <c r="AL8" s="69">
        <f>SUM('5MinFraRetningE'!AL53:AL64)</f>
        <v>0</v>
      </c>
      <c r="AM8" s="70">
        <f t="shared" si="9"/>
        <v>0</v>
      </c>
      <c r="AN8" s="69">
        <f>SUM('5MinFraRetningE'!AN53:AN64)</f>
        <v>0</v>
      </c>
      <c r="AO8" s="69">
        <f>SUM('5MinFraRetningE'!AO53:AO64)</f>
        <v>0</v>
      </c>
      <c r="AP8" s="69">
        <f>SUM('5MinFraRetningE'!AP53:AP64)</f>
        <v>0</v>
      </c>
      <c r="AQ8" s="70">
        <f t="shared" si="10"/>
        <v>0</v>
      </c>
      <c r="AR8" s="69">
        <f>SUM('5MinFraRetningE'!AR53:AR64)</f>
        <v>0</v>
      </c>
      <c r="AS8" s="69">
        <f>SUM('5MinFraRetningE'!AS53:AS64)</f>
        <v>0</v>
      </c>
      <c r="AT8" s="69">
        <f>SUM('5MinFraRetningE'!AT53:AT64)</f>
        <v>0</v>
      </c>
      <c r="AU8" s="69">
        <f>SUM('5MinFraRetningE'!AU53:AU64)</f>
        <v>0</v>
      </c>
      <c r="AV8" s="72">
        <f t="shared" si="11"/>
        <v>0</v>
      </c>
      <c r="AW8" s="66">
        <v>0.16666666666666666</v>
      </c>
      <c r="AX8" s="92">
        <v>0.20833333333333301</v>
      </c>
      <c r="AY8" s="70">
        <f t="shared" si="12"/>
        <v>0</v>
      </c>
      <c r="AZ8" s="69">
        <f>SUM('5MinFraRetningE'!AZ53:AZ64)</f>
        <v>0</v>
      </c>
      <c r="BA8" s="69">
        <f>SUM('5MinFraRetningE'!BA53:BA64)</f>
        <v>0</v>
      </c>
      <c r="BB8" s="69">
        <f>SUM('5MinFraRetningE'!BB53:BB64)</f>
        <v>0</v>
      </c>
      <c r="BC8" s="70">
        <f t="shared" si="13"/>
        <v>0</v>
      </c>
      <c r="BD8" s="69">
        <f>SUM('5MinFraRetningE'!BD53:BD64)</f>
        <v>0</v>
      </c>
      <c r="BE8" s="69">
        <f>SUM('5MinFraRetningE'!BE53:BE64)</f>
        <v>0</v>
      </c>
      <c r="BF8" s="69">
        <f>SUM('5MinFraRetningE'!BF53:BF64)</f>
        <v>0</v>
      </c>
      <c r="BG8" s="70">
        <f t="shared" si="14"/>
        <v>0</v>
      </c>
      <c r="BH8" s="69">
        <f>SUM('5MinFraRetningE'!BH53:BH64)</f>
        <v>0</v>
      </c>
      <c r="BI8" s="69">
        <f>SUM('5MinFraRetningE'!BI53:BI64)</f>
        <v>0</v>
      </c>
      <c r="BJ8" s="69">
        <f>SUM('5MinFraRetningE'!BJ53:BJ64)</f>
        <v>0</v>
      </c>
      <c r="BK8" s="69">
        <f>SUM('5MinFraRetningE'!BK53:BK64)</f>
        <v>0</v>
      </c>
      <c r="BL8" s="72">
        <f t="shared" si="15"/>
        <v>0</v>
      </c>
      <c r="BM8" s="66">
        <v>0.16666666666666666</v>
      </c>
      <c r="BN8" s="92">
        <v>0.20833333333333301</v>
      </c>
      <c r="BO8" s="70">
        <f t="shared" si="16"/>
        <v>0</v>
      </c>
      <c r="BP8" s="69">
        <f>SUM('5MinFraRetningE'!BP53:BP64)</f>
        <v>0</v>
      </c>
      <c r="BQ8" s="69">
        <f>SUM('5MinFraRetningE'!BQ53:BQ64)</f>
        <v>0</v>
      </c>
      <c r="BR8" s="69">
        <f>SUM('5MinFraRetningE'!BR53:BR64)</f>
        <v>0</v>
      </c>
      <c r="BS8" s="70">
        <f t="shared" si="17"/>
        <v>0</v>
      </c>
      <c r="BT8" s="69">
        <f>SUM('5MinFraRetningE'!BT53:BT64)</f>
        <v>0</v>
      </c>
      <c r="BU8" s="69">
        <f>SUM('5MinFraRetningE'!BU53:BU64)</f>
        <v>0</v>
      </c>
      <c r="BV8" s="69">
        <f>SUM('5MinFraRetningE'!BV53:BV64)</f>
        <v>0</v>
      </c>
      <c r="BW8" s="70">
        <f t="shared" si="18"/>
        <v>0</v>
      </c>
      <c r="BX8" s="69">
        <f>SUM('5MinFraRetningE'!BX53:BX64)</f>
        <v>0</v>
      </c>
      <c r="BY8" s="69">
        <f>SUM('5MinFraRetningE'!BY53:BY64)</f>
        <v>0</v>
      </c>
      <c r="BZ8" s="69">
        <f>SUM('5MinFraRetningE'!BZ53:BZ64)</f>
        <v>0</v>
      </c>
      <c r="CA8" s="69">
        <f>SUM('5MinFraRetningE'!CA53:CA64)</f>
        <v>0</v>
      </c>
      <c r="CB8" s="72">
        <f t="shared" si="19"/>
        <v>0</v>
      </c>
    </row>
    <row r="9" spans="1:80" ht="32.25" customHeight="1">
      <c r="A9" s="66">
        <v>0.20833333333333334</v>
      </c>
      <c r="B9" s="92">
        <v>0.25</v>
      </c>
      <c r="C9" s="70">
        <f t="shared" si="0"/>
        <v>0</v>
      </c>
      <c r="D9" s="69">
        <f>SUM('5MinFraRetningE'!D65:D76)</f>
        <v>0</v>
      </c>
      <c r="E9" s="69">
        <f>SUM('5MinFraRetningE'!E65:E76)</f>
        <v>0</v>
      </c>
      <c r="F9" s="69">
        <f>SUM('5MinFraRetningE'!F65:F76)</f>
        <v>0</v>
      </c>
      <c r="G9" s="70">
        <f t="shared" si="1"/>
        <v>0</v>
      </c>
      <c r="H9" s="69">
        <f>SUM('5MinFraRetningE'!H65:H76)</f>
        <v>0</v>
      </c>
      <c r="I9" s="69">
        <f>SUM('5MinFraRetningE'!I65:I76)</f>
        <v>0</v>
      </c>
      <c r="J9" s="69">
        <f>SUM('5MinFraRetningE'!J65:J76)</f>
        <v>0</v>
      </c>
      <c r="K9" s="70">
        <f t="shared" si="2"/>
        <v>0</v>
      </c>
      <c r="L9" s="69">
        <f>SUM('5MinFraRetningE'!L65:L76)</f>
        <v>0</v>
      </c>
      <c r="M9" s="69">
        <f>SUM('5MinFraRetningE'!M65:M76)</f>
        <v>0</v>
      </c>
      <c r="N9" s="69">
        <f>SUM('5MinFraRetningE'!N65:N76)</f>
        <v>0</v>
      </c>
      <c r="O9" s="69">
        <f>SUM('5MinFraRetningE'!O65:O76)</f>
        <v>0</v>
      </c>
      <c r="P9" s="72">
        <f t="shared" si="3"/>
        <v>0</v>
      </c>
      <c r="Q9" s="66">
        <v>0.20833333333333334</v>
      </c>
      <c r="R9" s="92">
        <v>0.25</v>
      </c>
      <c r="S9" s="70">
        <f t="shared" si="4"/>
        <v>0</v>
      </c>
      <c r="T9" s="69">
        <f>SUM('5MinFraRetningE'!T65:T76)</f>
        <v>0</v>
      </c>
      <c r="U9" s="69">
        <f>SUM('5MinFraRetningE'!U65:U76)</f>
        <v>0</v>
      </c>
      <c r="V9" s="69">
        <f>SUM('5MinFraRetningE'!V65:V76)</f>
        <v>0</v>
      </c>
      <c r="W9" s="70">
        <f t="shared" si="5"/>
        <v>0</v>
      </c>
      <c r="X9" s="69">
        <f>SUM('5MinFraRetningE'!X65:X76)</f>
        <v>0</v>
      </c>
      <c r="Y9" s="69">
        <f>SUM('5MinFraRetningE'!Y65:Y76)</f>
        <v>0</v>
      </c>
      <c r="Z9" s="69">
        <f>SUM('5MinFraRetningE'!Z65:Z76)</f>
        <v>0</v>
      </c>
      <c r="AA9" s="70">
        <f t="shared" si="6"/>
        <v>0</v>
      </c>
      <c r="AB9" s="69">
        <f>SUM('5MinFraRetningE'!AB65:AB76)</f>
        <v>0</v>
      </c>
      <c r="AC9" s="69">
        <f>SUM('5MinFraRetningE'!AC65:AC76)</f>
        <v>0</v>
      </c>
      <c r="AD9" s="69">
        <f>SUM('5MinFraRetningE'!AD65:AD76)</f>
        <v>0</v>
      </c>
      <c r="AE9" s="69">
        <f>SUM('5MinFraRetningE'!AE65:AE76)</f>
        <v>0</v>
      </c>
      <c r="AF9" s="72">
        <f t="shared" si="7"/>
        <v>0</v>
      </c>
      <c r="AG9" s="66">
        <v>0.20833333333333334</v>
      </c>
      <c r="AH9" s="92">
        <v>0.25</v>
      </c>
      <c r="AI9" s="70">
        <f t="shared" si="8"/>
        <v>0</v>
      </c>
      <c r="AJ9" s="69">
        <f>SUM('5MinFraRetningE'!AJ65:AJ76)</f>
        <v>0</v>
      </c>
      <c r="AK9" s="69">
        <f>SUM('5MinFraRetningE'!AK65:AK76)</f>
        <v>0</v>
      </c>
      <c r="AL9" s="69">
        <f>SUM('5MinFraRetningE'!AL65:AL76)</f>
        <v>0</v>
      </c>
      <c r="AM9" s="70">
        <f t="shared" si="9"/>
        <v>0</v>
      </c>
      <c r="AN9" s="69">
        <f>SUM('5MinFraRetningE'!AN65:AN76)</f>
        <v>0</v>
      </c>
      <c r="AO9" s="69">
        <f>SUM('5MinFraRetningE'!AO65:AO76)</f>
        <v>0</v>
      </c>
      <c r="AP9" s="69">
        <f>SUM('5MinFraRetningE'!AP65:AP76)</f>
        <v>0</v>
      </c>
      <c r="AQ9" s="70">
        <f t="shared" si="10"/>
        <v>0</v>
      </c>
      <c r="AR9" s="69">
        <f>SUM('5MinFraRetningE'!AR65:AR76)</f>
        <v>0</v>
      </c>
      <c r="AS9" s="69">
        <f>SUM('5MinFraRetningE'!AS65:AS76)</f>
        <v>0</v>
      </c>
      <c r="AT9" s="69">
        <f>SUM('5MinFraRetningE'!AT65:AT76)</f>
        <v>0</v>
      </c>
      <c r="AU9" s="69">
        <f>SUM('5MinFraRetningE'!AU65:AU76)</f>
        <v>0</v>
      </c>
      <c r="AV9" s="72">
        <f t="shared" si="11"/>
        <v>0</v>
      </c>
      <c r="AW9" s="66">
        <v>0.20833333333333334</v>
      </c>
      <c r="AX9" s="92">
        <v>0.25</v>
      </c>
      <c r="AY9" s="70">
        <f t="shared" si="12"/>
        <v>0</v>
      </c>
      <c r="AZ9" s="69">
        <f>SUM('5MinFraRetningE'!AZ65:AZ76)</f>
        <v>0</v>
      </c>
      <c r="BA9" s="69">
        <f>SUM('5MinFraRetningE'!BA65:BA76)</f>
        <v>0</v>
      </c>
      <c r="BB9" s="69">
        <f>SUM('5MinFraRetningE'!BB65:BB76)</f>
        <v>0</v>
      </c>
      <c r="BC9" s="70">
        <f t="shared" si="13"/>
        <v>0</v>
      </c>
      <c r="BD9" s="69">
        <f>SUM('5MinFraRetningE'!BD65:BD76)</f>
        <v>0</v>
      </c>
      <c r="BE9" s="69">
        <f>SUM('5MinFraRetningE'!BE65:BE76)</f>
        <v>0</v>
      </c>
      <c r="BF9" s="69">
        <f>SUM('5MinFraRetningE'!BF65:BF76)</f>
        <v>0</v>
      </c>
      <c r="BG9" s="70">
        <f t="shared" si="14"/>
        <v>0</v>
      </c>
      <c r="BH9" s="69">
        <f>SUM('5MinFraRetningE'!BH65:BH76)</f>
        <v>0</v>
      </c>
      <c r="BI9" s="69">
        <f>SUM('5MinFraRetningE'!BI65:BI76)</f>
        <v>0</v>
      </c>
      <c r="BJ9" s="69">
        <f>SUM('5MinFraRetningE'!BJ65:BJ76)</f>
        <v>0</v>
      </c>
      <c r="BK9" s="69">
        <f>SUM('5MinFraRetningE'!BK65:BK76)</f>
        <v>0</v>
      </c>
      <c r="BL9" s="72">
        <f t="shared" si="15"/>
        <v>0</v>
      </c>
      <c r="BM9" s="66">
        <v>0.20833333333333334</v>
      </c>
      <c r="BN9" s="92">
        <v>0.25</v>
      </c>
      <c r="BO9" s="70">
        <f t="shared" si="16"/>
        <v>0</v>
      </c>
      <c r="BP9" s="69">
        <f>SUM('5MinFraRetningE'!BP65:BP76)</f>
        <v>0</v>
      </c>
      <c r="BQ9" s="69">
        <f>SUM('5MinFraRetningE'!BQ65:BQ76)</f>
        <v>0</v>
      </c>
      <c r="BR9" s="69">
        <f>SUM('5MinFraRetningE'!BR65:BR76)</f>
        <v>0</v>
      </c>
      <c r="BS9" s="70">
        <f t="shared" si="17"/>
        <v>0</v>
      </c>
      <c r="BT9" s="69">
        <f>SUM('5MinFraRetningE'!BT65:BT76)</f>
        <v>0</v>
      </c>
      <c r="BU9" s="69">
        <f>SUM('5MinFraRetningE'!BU65:BU76)</f>
        <v>0</v>
      </c>
      <c r="BV9" s="69">
        <f>SUM('5MinFraRetningE'!BV65:BV76)</f>
        <v>0</v>
      </c>
      <c r="BW9" s="70">
        <f t="shared" si="18"/>
        <v>0</v>
      </c>
      <c r="BX9" s="69">
        <f>SUM('5MinFraRetningE'!BX65:BX76)</f>
        <v>0</v>
      </c>
      <c r="BY9" s="69">
        <f>SUM('5MinFraRetningE'!BY65:BY76)</f>
        <v>0</v>
      </c>
      <c r="BZ9" s="69">
        <f>SUM('5MinFraRetningE'!BZ65:BZ76)</f>
        <v>0</v>
      </c>
      <c r="CA9" s="69">
        <f>SUM('5MinFraRetningE'!CA65:CA76)</f>
        <v>0</v>
      </c>
      <c r="CB9" s="72">
        <f t="shared" si="19"/>
        <v>0</v>
      </c>
    </row>
    <row r="10" spans="1:80" ht="31.5" customHeight="1">
      <c r="A10" s="66">
        <v>0.25</v>
      </c>
      <c r="B10" s="92">
        <v>0.29166666666666702</v>
      </c>
      <c r="C10" s="70">
        <f t="shared" si="0"/>
        <v>0</v>
      </c>
      <c r="D10" s="69">
        <f>SUM('5MinFraRetningE'!D77:D88)</f>
        <v>0</v>
      </c>
      <c r="E10" s="69">
        <f>SUM('5MinFraRetningE'!E77:E88)</f>
        <v>0</v>
      </c>
      <c r="F10" s="69">
        <f>SUM('5MinFraRetningE'!F77:F88)</f>
        <v>0</v>
      </c>
      <c r="G10" s="70">
        <f t="shared" si="1"/>
        <v>0</v>
      </c>
      <c r="H10" s="69">
        <f>SUM('5MinFraRetningE'!H77:H88)</f>
        <v>0</v>
      </c>
      <c r="I10" s="69">
        <f>SUM('5MinFraRetningE'!I77:I88)</f>
        <v>0</v>
      </c>
      <c r="J10" s="69">
        <f>SUM('5MinFraRetningE'!J77:J88)</f>
        <v>0</v>
      </c>
      <c r="K10" s="70">
        <f t="shared" si="2"/>
        <v>0</v>
      </c>
      <c r="L10" s="69">
        <f>SUM('5MinFraRetningE'!L77:L88)</f>
        <v>0</v>
      </c>
      <c r="M10" s="69">
        <f>SUM('5MinFraRetningE'!M77:M88)</f>
        <v>0</v>
      </c>
      <c r="N10" s="69">
        <f>SUM('5MinFraRetningE'!N77:N88)</f>
        <v>0</v>
      </c>
      <c r="O10" s="69">
        <f>SUM('5MinFraRetningE'!O77:O88)</f>
        <v>0</v>
      </c>
      <c r="P10" s="72">
        <f t="shared" si="3"/>
        <v>0</v>
      </c>
      <c r="Q10" s="66">
        <v>0.25</v>
      </c>
      <c r="R10" s="92">
        <v>0.29166666666666702</v>
      </c>
      <c r="S10" s="70">
        <f t="shared" si="4"/>
        <v>0</v>
      </c>
      <c r="T10" s="69">
        <f>SUM('5MinFraRetningE'!T77:T88)</f>
        <v>0</v>
      </c>
      <c r="U10" s="69">
        <f>SUM('5MinFraRetningE'!U77:U88)</f>
        <v>0</v>
      </c>
      <c r="V10" s="69">
        <f>SUM('5MinFraRetningE'!V77:V88)</f>
        <v>0</v>
      </c>
      <c r="W10" s="70">
        <f t="shared" si="5"/>
        <v>0</v>
      </c>
      <c r="X10" s="69">
        <f>SUM('5MinFraRetningE'!X77:X88)</f>
        <v>0</v>
      </c>
      <c r="Y10" s="69">
        <f>SUM('5MinFraRetningE'!Y77:Y88)</f>
        <v>0</v>
      </c>
      <c r="Z10" s="69">
        <f>SUM('5MinFraRetningE'!Z77:Z88)</f>
        <v>0</v>
      </c>
      <c r="AA10" s="70">
        <f t="shared" si="6"/>
        <v>0</v>
      </c>
      <c r="AB10" s="69">
        <f>SUM('5MinFraRetningE'!AB77:AB88)</f>
        <v>0</v>
      </c>
      <c r="AC10" s="69">
        <f>SUM('5MinFraRetningE'!AC77:AC88)</f>
        <v>0</v>
      </c>
      <c r="AD10" s="69">
        <f>SUM('5MinFraRetningE'!AD77:AD88)</f>
        <v>0</v>
      </c>
      <c r="AE10" s="69">
        <f>SUM('5MinFraRetningE'!AE77:AE88)</f>
        <v>0</v>
      </c>
      <c r="AF10" s="72">
        <f t="shared" si="7"/>
        <v>0</v>
      </c>
      <c r="AG10" s="66">
        <v>0.25</v>
      </c>
      <c r="AH10" s="92">
        <v>0.29166666666666702</v>
      </c>
      <c r="AI10" s="70">
        <f t="shared" si="8"/>
        <v>0</v>
      </c>
      <c r="AJ10" s="69">
        <f>SUM('5MinFraRetningE'!AJ77:AJ88)</f>
        <v>0</v>
      </c>
      <c r="AK10" s="69">
        <f>SUM('5MinFraRetningE'!AK77:AK88)</f>
        <v>0</v>
      </c>
      <c r="AL10" s="69">
        <f>SUM('5MinFraRetningE'!AL77:AL88)</f>
        <v>0</v>
      </c>
      <c r="AM10" s="70">
        <f t="shared" si="9"/>
        <v>0</v>
      </c>
      <c r="AN10" s="69">
        <f>SUM('5MinFraRetningE'!AN77:AN88)</f>
        <v>0</v>
      </c>
      <c r="AO10" s="69">
        <f>SUM('5MinFraRetningE'!AO77:AO88)</f>
        <v>0</v>
      </c>
      <c r="AP10" s="69">
        <f>SUM('5MinFraRetningE'!AP77:AP88)</f>
        <v>0</v>
      </c>
      <c r="AQ10" s="70">
        <f t="shared" si="10"/>
        <v>0</v>
      </c>
      <c r="AR10" s="69">
        <f>SUM('5MinFraRetningE'!AR77:AR88)</f>
        <v>0</v>
      </c>
      <c r="AS10" s="69">
        <f>SUM('5MinFraRetningE'!AS77:AS88)</f>
        <v>0</v>
      </c>
      <c r="AT10" s="69">
        <f>SUM('5MinFraRetningE'!AT77:AT88)</f>
        <v>0</v>
      </c>
      <c r="AU10" s="69">
        <f>SUM('5MinFraRetningE'!AU77:AU88)</f>
        <v>0</v>
      </c>
      <c r="AV10" s="72">
        <f t="shared" si="11"/>
        <v>0</v>
      </c>
      <c r="AW10" s="66">
        <v>0.25</v>
      </c>
      <c r="AX10" s="92">
        <v>0.29166666666666702</v>
      </c>
      <c r="AY10" s="70">
        <f t="shared" si="12"/>
        <v>0</v>
      </c>
      <c r="AZ10" s="69">
        <f>SUM('5MinFraRetningE'!AZ77:AZ88)</f>
        <v>0</v>
      </c>
      <c r="BA10" s="69">
        <f>SUM('5MinFraRetningE'!BA77:BA88)</f>
        <v>0</v>
      </c>
      <c r="BB10" s="69">
        <f>SUM('5MinFraRetningE'!BB77:BB88)</f>
        <v>0</v>
      </c>
      <c r="BC10" s="70">
        <f t="shared" si="13"/>
        <v>0</v>
      </c>
      <c r="BD10" s="69">
        <f>SUM('5MinFraRetningE'!BD77:BD88)</f>
        <v>0</v>
      </c>
      <c r="BE10" s="69">
        <f>SUM('5MinFraRetningE'!BE77:BE88)</f>
        <v>0</v>
      </c>
      <c r="BF10" s="69">
        <f>SUM('5MinFraRetningE'!BF77:BF88)</f>
        <v>0</v>
      </c>
      <c r="BG10" s="70">
        <f t="shared" si="14"/>
        <v>0</v>
      </c>
      <c r="BH10" s="69">
        <f>SUM('5MinFraRetningE'!BH77:BH88)</f>
        <v>0</v>
      </c>
      <c r="BI10" s="69">
        <f>SUM('5MinFraRetningE'!BI77:BI88)</f>
        <v>0</v>
      </c>
      <c r="BJ10" s="69">
        <f>SUM('5MinFraRetningE'!BJ77:BJ88)</f>
        <v>0</v>
      </c>
      <c r="BK10" s="69">
        <f>SUM('5MinFraRetningE'!BK77:BK88)</f>
        <v>0</v>
      </c>
      <c r="BL10" s="72">
        <f t="shared" si="15"/>
        <v>0</v>
      </c>
      <c r="BM10" s="66">
        <v>0.25</v>
      </c>
      <c r="BN10" s="92">
        <v>0.29166666666666702</v>
      </c>
      <c r="BO10" s="70">
        <f t="shared" si="16"/>
        <v>0</v>
      </c>
      <c r="BP10" s="69">
        <f>SUM('5MinFraRetningE'!BP77:BP88)</f>
        <v>0</v>
      </c>
      <c r="BQ10" s="69">
        <f>SUM('5MinFraRetningE'!BQ77:BQ88)</f>
        <v>0</v>
      </c>
      <c r="BR10" s="69">
        <f>SUM('5MinFraRetningE'!BR77:BR88)</f>
        <v>0</v>
      </c>
      <c r="BS10" s="70">
        <f t="shared" si="17"/>
        <v>0</v>
      </c>
      <c r="BT10" s="69">
        <f>SUM('5MinFraRetningE'!BT77:BT88)</f>
        <v>0</v>
      </c>
      <c r="BU10" s="69">
        <f>SUM('5MinFraRetningE'!BU77:BU88)</f>
        <v>0</v>
      </c>
      <c r="BV10" s="69">
        <f>SUM('5MinFraRetningE'!BV77:BV88)</f>
        <v>0</v>
      </c>
      <c r="BW10" s="70">
        <f t="shared" si="18"/>
        <v>0</v>
      </c>
      <c r="BX10" s="69">
        <f>SUM('5MinFraRetningE'!BX77:BX88)</f>
        <v>0</v>
      </c>
      <c r="BY10" s="69">
        <f>SUM('5MinFraRetningE'!BY77:BY88)</f>
        <v>0</v>
      </c>
      <c r="BZ10" s="69">
        <f>SUM('5MinFraRetningE'!BZ77:BZ88)</f>
        <v>0</v>
      </c>
      <c r="CA10" s="69">
        <f>SUM('5MinFraRetningE'!CA77:CA88)</f>
        <v>0</v>
      </c>
      <c r="CB10" s="72">
        <f t="shared" si="19"/>
        <v>0</v>
      </c>
    </row>
    <row r="11" spans="1:80" ht="31.5" customHeight="1">
      <c r="A11" s="66">
        <v>0.29166666666666702</v>
      </c>
      <c r="B11" s="92">
        <v>0.33333333333333298</v>
      </c>
      <c r="C11" s="70">
        <f t="shared" si="0"/>
        <v>0</v>
      </c>
      <c r="D11" s="69">
        <f>SUM('5MinFraRetningE'!D89:D100)</f>
        <v>0</v>
      </c>
      <c r="E11" s="69">
        <f>SUM('5MinFraRetningE'!E89:E100)</f>
        <v>0</v>
      </c>
      <c r="F11" s="69">
        <f>SUM('5MinFraRetningE'!F89:F100)</f>
        <v>0</v>
      </c>
      <c r="G11" s="70">
        <f t="shared" si="1"/>
        <v>0</v>
      </c>
      <c r="H11" s="69">
        <f>SUM('5MinFraRetningE'!H89:H100)</f>
        <v>0</v>
      </c>
      <c r="I11" s="69">
        <f>SUM('5MinFraRetningE'!I89:I100)</f>
        <v>0</v>
      </c>
      <c r="J11" s="69">
        <f>SUM('5MinFraRetningE'!J89:J100)</f>
        <v>0</v>
      </c>
      <c r="K11" s="70">
        <f t="shared" si="2"/>
        <v>0</v>
      </c>
      <c r="L11" s="69">
        <f>SUM('5MinFraRetningE'!L89:L100)</f>
        <v>0</v>
      </c>
      <c r="M11" s="69">
        <f>SUM('5MinFraRetningE'!M89:M100)</f>
        <v>0</v>
      </c>
      <c r="N11" s="69">
        <f>SUM('5MinFraRetningE'!N89:N100)</f>
        <v>0</v>
      </c>
      <c r="O11" s="69">
        <f>SUM('5MinFraRetningE'!O89:O100)</f>
        <v>0</v>
      </c>
      <c r="P11" s="72">
        <f t="shared" si="3"/>
        <v>0</v>
      </c>
      <c r="Q11" s="66">
        <v>0.29166666666666702</v>
      </c>
      <c r="R11" s="92">
        <v>0.33333333333333298</v>
      </c>
      <c r="S11" s="70">
        <f t="shared" si="4"/>
        <v>0</v>
      </c>
      <c r="T11" s="69">
        <f>SUM('5MinFraRetningE'!T89:T100)</f>
        <v>0</v>
      </c>
      <c r="U11" s="69">
        <f>SUM('5MinFraRetningE'!U89:U100)</f>
        <v>0</v>
      </c>
      <c r="V11" s="69">
        <f>SUM('5MinFraRetningE'!V89:V100)</f>
        <v>0</v>
      </c>
      <c r="W11" s="70">
        <f t="shared" si="5"/>
        <v>0</v>
      </c>
      <c r="X11" s="69">
        <f>SUM('5MinFraRetningE'!X89:X100)</f>
        <v>0</v>
      </c>
      <c r="Y11" s="69">
        <f>SUM('5MinFraRetningE'!Y89:Y100)</f>
        <v>0</v>
      </c>
      <c r="Z11" s="69">
        <f>SUM('5MinFraRetningE'!Z89:Z100)</f>
        <v>0</v>
      </c>
      <c r="AA11" s="70">
        <f t="shared" si="6"/>
        <v>0</v>
      </c>
      <c r="AB11" s="69">
        <f>SUM('5MinFraRetningE'!AB89:AB100)</f>
        <v>0</v>
      </c>
      <c r="AC11" s="69">
        <f>SUM('5MinFraRetningE'!AC89:AC100)</f>
        <v>0</v>
      </c>
      <c r="AD11" s="69">
        <f>SUM('5MinFraRetningE'!AD89:AD100)</f>
        <v>0</v>
      </c>
      <c r="AE11" s="69">
        <f>SUM('5MinFraRetningE'!AE89:AE100)</f>
        <v>0</v>
      </c>
      <c r="AF11" s="72">
        <f t="shared" si="7"/>
        <v>0</v>
      </c>
      <c r="AG11" s="66">
        <v>0.29166666666666702</v>
      </c>
      <c r="AH11" s="92">
        <v>0.33333333333333298</v>
      </c>
      <c r="AI11" s="70">
        <f t="shared" si="8"/>
        <v>0</v>
      </c>
      <c r="AJ11" s="69">
        <f>SUM('5MinFraRetningE'!AJ89:AJ100)</f>
        <v>0</v>
      </c>
      <c r="AK11" s="69">
        <f>SUM('5MinFraRetningE'!AK89:AK100)</f>
        <v>0</v>
      </c>
      <c r="AL11" s="69">
        <f>SUM('5MinFraRetningE'!AL89:AL100)</f>
        <v>0</v>
      </c>
      <c r="AM11" s="70">
        <f t="shared" si="9"/>
        <v>0</v>
      </c>
      <c r="AN11" s="69">
        <f>SUM('5MinFraRetningE'!AN89:AN100)</f>
        <v>0</v>
      </c>
      <c r="AO11" s="69">
        <f>SUM('5MinFraRetningE'!AO89:AO100)</f>
        <v>0</v>
      </c>
      <c r="AP11" s="69">
        <f>SUM('5MinFraRetningE'!AP89:AP100)</f>
        <v>0</v>
      </c>
      <c r="AQ11" s="70">
        <f t="shared" si="10"/>
        <v>0</v>
      </c>
      <c r="AR11" s="69">
        <f>SUM('5MinFraRetningE'!AR89:AR100)</f>
        <v>0</v>
      </c>
      <c r="AS11" s="69">
        <f>SUM('5MinFraRetningE'!AS89:AS100)</f>
        <v>0</v>
      </c>
      <c r="AT11" s="69">
        <f>SUM('5MinFraRetningE'!AT89:AT100)</f>
        <v>0</v>
      </c>
      <c r="AU11" s="69">
        <f>SUM('5MinFraRetningE'!AU89:AU100)</f>
        <v>0</v>
      </c>
      <c r="AV11" s="72">
        <f t="shared" si="11"/>
        <v>0</v>
      </c>
      <c r="AW11" s="66">
        <v>0.29166666666666702</v>
      </c>
      <c r="AX11" s="92">
        <v>0.33333333333333298</v>
      </c>
      <c r="AY11" s="70">
        <f t="shared" si="12"/>
        <v>0</v>
      </c>
      <c r="AZ11" s="69">
        <f>SUM('5MinFraRetningE'!AZ89:AZ100)</f>
        <v>0</v>
      </c>
      <c r="BA11" s="69">
        <f>SUM('5MinFraRetningE'!BA89:BA100)</f>
        <v>0</v>
      </c>
      <c r="BB11" s="69">
        <f>SUM('5MinFraRetningE'!BB89:BB100)</f>
        <v>0</v>
      </c>
      <c r="BC11" s="70">
        <f t="shared" si="13"/>
        <v>0</v>
      </c>
      <c r="BD11" s="69">
        <f>SUM('5MinFraRetningE'!BD89:BD100)</f>
        <v>0</v>
      </c>
      <c r="BE11" s="69">
        <f>SUM('5MinFraRetningE'!BE89:BE100)</f>
        <v>0</v>
      </c>
      <c r="BF11" s="69">
        <f>SUM('5MinFraRetningE'!BF89:BF100)</f>
        <v>0</v>
      </c>
      <c r="BG11" s="70">
        <f t="shared" si="14"/>
        <v>0</v>
      </c>
      <c r="BH11" s="69">
        <f>SUM('5MinFraRetningE'!BH89:BH100)</f>
        <v>0</v>
      </c>
      <c r="BI11" s="69">
        <f>SUM('5MinFraRetningE'!BI89:BI100)</f>
        <v>0</v>
      </c>
      <c r="BJ11" s="69">
        <f>SUM('5MinFraRetningE'!BJ89:BJ100)</f>
        <v>0</v>
      </c>
      <c r="BK11" s="69">
        <f>SUM('5MinFraRetningE'!BK89:BK100)</f>
        <v>0</v>
      </c>
      <c r="BL11" s="72">
        <f t="shared" si="15"/>
        <v>0</v>
      </c>
      <c r="BM11" s="66">
        <v>0.29166666666666702</v>
      </c>
      <c r="BN11" s="92">
        <v>0.33333333333333298</v>
      </c>
      <c r="BO11" s="70">
        <f t="shared" si="16"/>
        <v>0</v>
      </c>
      <c r="BP11" s="69">
        <f>SUM('5MinFraRetningE'!BP89:BP100)</f>
        <v>0</v>
      </c>
      <c r="BQ11" s="69">
        <f>SUM('5MinFraRetningE'!BQ89:BQ100)</f>
        <v>0</v>
      </c>
      <c r="BR11" s="69">
        <f>SUM('5MinFraRetningE'!BR89:BR100)</f>
        <v>0</v>
      </c>
      <c r="BS11" s="70">
        <f t="shared" si="17"/>
        <v>0</v>
      </c>
      <c r="BT11" s="69">
        <f>SUM('5MinFraRetningE'!BT89:BT100)</f>
        <v>0</v>
      </c>
      <c r="BU11" s="69">
        <f>SUM('5MinFraRetningE'!BU89:BU100)</f>
        <v>0</v>
      </c>
      <c r="BV11" s="69">
        <f>SUM('5MinFraRetningE'!BV89:BV100)</f>
        <v>0</v>
      </c>
      <c r="BW11" s="70">
        <f t="shared" si="18"/>
        <v>0</v>
      </c>
      <c r="BX11" s="69">
        <f>SUM('5MinFraRetningE'!BX89:BX100)</f>
        <v>0</v>
      </c>
      <c r="BY11" s="69">
        <f>SUM('5MinFraRetningE'!BY89:BY100)</f>
        <v>0</v>
      </c>
      <c r="BZ11" s="69">
        <f>SUM('5MinFraRetningE'!BZ89:BZ100)</f>
        <v>0</v>
      </c>
      <c r="CA11" s="69">
        <f>SUM('5MinFraRetningE'!CA89:CA100)</f>
        <v>0</v>
      </c>
      <c r="CB11" s="72">
        <f t="shared" si="19"/>
        <v>0</v>
      </c>
    </row>
    <row r="12" spans="1:80" ht="31.5" customHeight="1">
      <c r="A12" s="66">
        <v>0.33333333333333298</v>
      </c>
      <c r="B12" s="92">
        <v>0.375</v>
      </c>
      <c r="C12" s="70">
        <f t="shared" si="0"/>
        <v>0</v>
      </c>
      <c r="D12" s="69">
        <f>SUM('5MinFraRetningE'!D101:D112)</f>
        <v>0</v>
      </c>
      <c r="E12" s="69">
        <f>SUM('5MinFraRetningE'!E101:E112)</f>
        <v>0</v>
      </c>
      <c r="F12" s="69">
        <f>SUM('5MinFraRetningE'!F101:F112)</f>
        <v>0</v>
      </c>
      <c r="G12" s="70">
        <f t="shared" si="1"/>
        <v>0</v>
      </c>
      <c r="H12" s="69">
        <f>SUM('5MinFraRetningE'!H101:H112)</f>
        <v>0</v>
      </c>
      <c r="I12" s="69">
        <f>SUM('5MinFraRetningE'!I101:I112)</f>
        <v>0</v>
      </c>
      <c r="J12" s="69">
        <f>SUM('5MinFraRetningE'!J101:J112)</f>
        <v>0</v>
      </c>
      <c r="K12" s="70">
        <f t="shared" si="2"/>
        <v>0</v>
      </c>
      <c r="L12" s="69">
        <f>SUM('5MinFraRetningE'!L101:L112)</f>
        <v>0</v>
      </c>
      <c r="M12" s="69">
        <f>SUM('5MinFraRetningE'!M101:M112)</f>
        <v>0</v>
      </c>
      <c r="N12" s="69">
        <f>SUM('5MinFraRetningE'!N101:N112)</f>
        <v>0</v>
      </c>
      <c r="O12" s="69">
        <f>SUM('5MinFraRetningE'!O101:O112)</f>
        <v>0</v>
      </c>
      <c r="P12" s="72">
        <f t="shared" si="3"/>
        <v>0</v>
      </c>
      <c r="Q12" s="66">
        <v>0.33333333333333298</v>
      </c>
      <c r="R12" s="92">
        <v>0.375</v>
      </c>
      <c r="S12" s="70">
        <f t="shared" si="4"/>
        <v>0</v>
      </c>
      <c r="T12" s="69">
        <f>SUM('5MinFraRetningE'!T101:T112)</f>
        <v>0</v>
      </c>
      <c r="U12" s="69">
        <f>SUM('5MinFraRetningE'!U101:U112)</f>
        <v>0</v>
      </c>
      <c r="V12" s="69">
        <f>SUM('5MinFraRetningE'!V101:V112)</f>
        <v>0</v>
      </c>
      <c r="W12" s="70">
        <f t="shared" si="5"/>
        <v>0</v>
      </c>
      <c r="X12" s="69">
        <f>SUM('5MinFraRetningE'!X101:X112)</f>
        <v>0</v>
      </c>
      <c r="Y12" s="69">
        <f>SUM('5MinFraRetningE'!Y101:Y112)</f>
        <v>0</v>
      </c>
      <c r="Z12" s="69">
        <f>SUM('5MinFraRetningE'!Z101:Z112)</f>
        <v>0</v>
      </c>
      <c r="AA12" s="70">
        <f t="shared" si="6"/>
        <v>0</v>
      </c>
      <c r="AB12" s="69">
        <f>SUM('5MinFraRetningE'!AB101:AB112)</f>
        <v>0</v>
      </c>
      <c r="AC12" s="69">
        <f>SUM('5MinFraRetningE'!AC101:AC112)</f>
        <v>0</v>
      </c>
      <c r="AD12" s="69">
        <f>SUM('5MinFraRetningE'!AD101:AD112)</f>
        <v>0</v>
      </c>
      <c r="AE12" s="69">
        <f>SUM('5MinFraRetningE'!AE101:AE112)</f>
        <v>0</v>
      </c>
      <c r="AF12" s="72">
        <f t="shared" si="7"/>
        <v>0</v>
      </c>
      <c r="AG12" s="66">
        <v>0.33333333333333298</v>
      </c>
      <c r="AH12" s="92">
        <v>0.375</v>
      </c>
      <c r="AI12" s="70">
        <f t="shared" si="8"/>
        <v>0</v>
      </c>
      <c r="AJ12" s="69">
        <f>SUM('5MinFraRetningE'!AJ101:AJ112)</f>
        <v>0</v>
      </c>
      <c r="AK12" s="69">
        <f>SUM('5MinFraRetningE'!AK101:AK112)</f>
        <v>0</v>
      </c>
      <c r="AL12" s="69">
        <f>SUM('5MinFraRetningE'!AL101:AL112)</f>
        <v>0</v>
      </c>
      <c r="AM12" s="70">
        <f t="shared" si="9"/>
        <v>0</v>
      </c>
      <c r="AN12" s="69">
        <f>SUM('5MinFraRetningE'!AN101:AN112)</f>
        <v>0</v>
      </c>
      <c r="AO12" s="69">
        <f>SUM('5MinFraRetningE'!AO101:AO112)</f>
        <v>0</v>
      </c>
      <c r="AP12" s="69">
        <f>SUM('5MinFraRetningE'!AP101:AP112)</f>
        <v>0</v>
      </c>
      <c r="AQ12" s="70">
        <f t="shared" si="10"/>
        <v>0</v>
      </c>
      <c r="AR12" s="69">
        <f>SUM('5MinFraRetningE'!AR101:AR112)</f>
        <v>0</v>
      </c>
      <c r="AS12" s="69">
        <f>SUM('5MinFraRetningE'!AS101:AS112)</f>
        <v>0</v>
      </c>
      <c r="AT12" s="69">
        <f>SUM('5MinFraRetningE'!AT101:AT112)</f>
        <v>0</v>
      </c>
      <c r="AU12" s="69">
        <f>SUM('5MinFraRetningE'!AU101:AU112)</f>
        <v>0</v>
      </c>
      <c r="AV12" s="72">
        <f t="shared" si="11"/>
        <v>0</v>
      </c>
      <c r="AW12" s="66">
        <v>0.33333333333333298</v>
      </c>
      <c r="AX12" s="92">
        <v>0.375</v>
      </c>
      <c r="AY12" s="70">
        <f t="shared" si="12"/>
        <v>0</v>
      </c>
      <c r="AZ12" s="69">
        <f>SUM('5MinFraRetningE'!AZ101:AZ112)</f>
        <v>0</v>
      </c>
      <c r="BA12" s="69">
        <f>SUM('5MinFraRetningE'!BA101:BA112)</f>
        <v>0</v>
      </c>
      <c r="BB12" s="69">
        <f>SUM('5MinFraRetningE'!BB101:BB112)</f>
        <v>0</v>
      </c>
      <c r="BC12" s="70">
        <f t="shared" si="13"/>
        <v>0</v>
      </c>
      <c r="BD12" s="69">
        <f>SUM('5MinFraRetningE'!BD101:BD112)</f>
        <v>0</v>
      </c>
      <c r="BE12" s="69">
        <f>SUM('5MinFraRetningE'!BE101:BE112)</f>
        <v>0</v>
      </c>
      <c r="BF12" s="69">
        <f>SUM('5MinFraRetningE'!BF101:BF112)</f>
        <v>0</v>
      </c>
      <c r="BG12" s="70">
        <f t="shared" si="14"/>
        <v>0</v>
      </c>
      <c r="BH12" s="69">
        <f>SUM('5MinFraRetningE'!BH101:BH112)</f>
        <v>0</v>
      </c>
      <c r="BI12" s="69">
        <f>SUM('5MinFraRetningE'!BI101:BI112)</f>
        <v>0</v>
      </c>
      <c r="BJ12" s="69">
        <f>SUM('5MinFraRetningE'!BJ101:BJ112)</f>
        <v>0</v>
      </c>
      <c r="BK12" s="69">
        <f>SUM('5MinFraRetningE'!BK101:BK112)</f>
        <v>0</v>
      </c>
      <c r="BL12" s="72">
        <f t="shared" si="15"/>
        <v>0</v>
      </c>
      <c r="BM12" s="66">
        <v>0.33333333333333298</v>
      </c>
      <c r="BN12" s="92">
        <v>0.375</v>
      </c>
      <c r="BO12" s="70">
        <f t="shared" si="16"/>
        <v>0</v>
      </c>
      <c r="BP12" s="69">
        <f>SUM('5MinFraRetningE'!BP101:BP112)</f>
        <v>0</v>
      </c>
      <c r="BQ12" s="69">
        <f>SUM('5MinFraRetningE'!BQ101:BQ112)</f>
        <v>0</v>
      </c>
      <c r="BR12" s="69">
        <f>SUM('5MinFraRetningE'!BR101:BR112)</f>
        <v>0</v>
      </c>
      <c r="BS12" s="70">
        <f t="shared" si="17"/>
        <v>0</v>
      </c>
      <c r="BT12" s="69">
        <f>SUM('5MinFraRetningE'!BT101:BT112)</f>
        <v>0</v>
      </c>
      <c r="BU12" s="69">
        <f>SUM('5MinFraRetningE'!BU101:BU112)</f>
        <v>0</v>
      </c>
      <c r="BV12" s="69">
        <f>SUM('5MinFraRetningE'!BV101:BV112)</f>
        <v>0</v>
      </c>
      <c r="BW12" s="70">
        <f t="shared" si="18"/>
        <v>0</v>
      </c>
      <c r="BX12" s="69">
        <f>SUM('5MinFraRetningE'!BX101:BX112)</f>
        <v>0</v>
      </c>
      <c r="BY12" s="69">
        <f>SUM('5MinFraRetningE'!BY101:BY112)</f>
        <v>0</v>
      </c>
      <c r="BZ12" s="69">
        <f>SUM('5MinFraRetningE'!BZ101:BZ112)</f>
        <v>0</v>
      </c>
      <c r="CA12" s="69">
        <f>SUM('5MinFraRetningE'!CA101:CA112)</f>
        <v>0</v>
      </c>
      <c r="CB12" s="72">
        <f t="shared" si="19"/>
        <v>0</v>
      </c>
    </row>
    <row r="13" spans="1:80" ht="31.5" customHeight="1">
      <c r="A13" s="66">
        <v>0.375000000000001</v>
      </c>
      <c r="B13" s="92">
        <v>0.41666666666666602</v>
      </c>
      <c r="C13" s="70">
        <f t="shared" si="0"/>
        <v>0</v>
      </c>
      <c r="D13" s="69">
        <f>SUM('5MinFraRetningE'!D113:D124)</f>
        <v>0</v>
      </c>
      <c r="E13" s="69">
        <f>SUM('5MinFraRetningE'!E113:E124)</f>
        <v>0</v>
      </c>
      <c r="F13" s="69">
        <f>SUM('5MinFraRetningE'!F113:F124)</f>
        <v>0</v>
      </c>
      <c r="G13" s="70">
        <f t="shared" si="1"/>
        <v>0</v>
      </c>
      <c r="H13" s="69">
        <f>SUM('5MinFraRetningE'!H113:H124)</f>
        <v>0</v>
      </c>
      <c r="I13" s="69">
        <f>SUM('5MinFraRetningE'!I113:I124)</f>
        <v>0</v>
      </c>
      <c r="J13" s="69">
        <f>SUM('5MinFraRetningE'!J113:J124)</f>
        <v>0</v>
      </c>
      <c r="K13" s="70">
        <f t="shared" si="2"/>
        <v>0</v>
      </c>
      <c r="L13" s="69">
        <f>SUM('5MinFraRetningE'!L113:L124)</f>
        <v>0</v>
      </c>
      <c r="M13" s="69">
        <f>SUM('5MinFraRetningE'!M113:M124)</f>
        <v>0</v>
      </c>
      <c r="N13" s="69">
        <f>SUM('5MinFraRetningE'!N113:N124)</f>
        <v>0</v>
      </c>
      <c r="O13" s="69">
        <f>SUM('5MinFraRetningE'!O113:O124)</f>
        <v>0</v>
      </c>
      <c r="P13" s="72">
        <f t="shared" si="3"/>
        <v>0</v>
      </c>
      <c r="Q13" s="66">
        <v>0.375000000000001</v>
      </c>
      <c r="R13" s="92">
        <v>0.41666666666666602</v>
      </c>
      <c r="S13" s="70">
        <f t="shared" si="4"/>
        <v>0</v>
      </c>
      <c r="T13" s="69">
        <f>SUM('5MinFraRetningE'!T113:T124)</f>
        <v>0</v>
      </c>
      <c r="U13" s="69">
        <f>SUM('5MinFraRetningE'!U113:U124)</f>
        <v>0</v>
      </c>
      <c r="V13" s="69">
        <f>SUM('5MinFraRetningE'!V113:V124)</f>
        <v>0</v>
      </c>
      <c r="W13" s="70">
        <f t="shared" si="5"/>
        <v>0</v>
      </c>
      <c r="X13" s="69">
        <f>SUM('5MinFraRetningE'!X113:X124)</f>
        <v>0</v>
      </c>
      <c r="Y13" s="69">
        <f>SUM('5MinFraRetningE'!Y113:Y124)</f>
        <v>0</v>
      </c>
      <c r="Z13" s="69">
        <f>SUM('5MinFraRetningE'!Z113:Z124)</f>
        <v>0</v>
      </c>
      <c r="AA13" s="70">
        <f t="shared" si="6"/>
        <v>0</v>
      </c>
      <c r="AB13" s="69">
        <f>SUM('5MinFraRetningE'!AB113:AB124)</f>
        <v>0</v>
      </c>
      <c r="AC13" s="69">
        <f>SUM('5MinFraRetningE'!AC113:AC124)</f>
        <v>0</v>
      </c>
      <c r="AD13" s="69">
        <f>SUM('5MinFraRetningE'!AD113:AD124)</f>
        <v>0</v>
      </c>
      <c r="AE13" s="69">
        <f>SUM('5MinFraRetningE'!AE113:AE124)</f>
        <v>0</v>
      </c>
      <c r="AF13" s="72">
        <f t="shared" si="7"/>
        <v>0</v>
      </c>
      <c r="AG13" s="66">
        <v>0.375000000000001</v>
      </c>
      <c r="AH13" s="92">
        <v>0.41666666666666602</v>
      </c>
      <c r="AI13" s="70">
        <f t="shared" si="8"/>
        <v>0</v>
      </c>
      <c r="AJ13" s="69">
        <f>SUM('5MinFraRetningE'!AJ113:AJ124)</f>
        <v>0</v>
      </c>
      <c r="AK13" s="69">
        <f>SUM('5MinFraRetningE'!AK113:AK124)</f>
        <v>0</v>
      </c>
      <c r="AL13" s="69">
        <f>SUM('5MinFraRetningE'!AL113:AL124)</f>
        <v>0</v>
      </c>
      <c r="AM13" s="70">
        <f t="shared" si="9"/>
        <v>0</v>
      </c>
      <c r="AN13" s="69">
        <f>SUM('5MinFraRetningE'!AN113:AN124)</f>
        <v>0</v>
      </c>
      <c r="AO13" s="69">
        <f>SUM('5MinFraRetningE'!AO113:AO124)</f>
        <v>0</v>
      </c>
      <c r="AP13" s="69">
        <f>SUM('5MinFraRetningE'!AP113:AP124)</f>
        <v>0</v>
      </c>
      <c r="AQ13" s="70">
        <f t="shared" si="10"/>
        <v>0</v>
      </c>
      <c r="AR13" s="69">
        <f>SUM('5MinFraRetningE'!AR113:AR124)</f>
        <v>0</v>
      </c>
      <c r="AS13" s="69">
        <f>SUM('5MinFraRetningE'!AS113:AS124)</f>
        <v>0</v>
      </c>
      <c r="AT13" s="69">
        <f>SUM('5MinFraRetningE'!AT113:AT124)</f>
        <v>0</v>
      </c>
      <c r="AU13" s="69">
        <f>SUM('5MinFraRetningE'!AU113:AU124)</f>
        <v>0</v>
      </c>
      <c r="AV13" s="72">
        <f t="shared" si="11"/>
        <v>0</v>
      </c>
      <c r="AW13" s="66">
        <v>0.375000000000001</v>
      </c>
      <c r="AX13" s="92">
        <v>0.41666666666666602</v>
      </c>
      <c r="AY13" s="70">
        <f t="shared" si="12"/>
        <v>0</v>
      </c>
      <c r="AZ13" s="69">
        <f>SUM('5MinFraRetningE'!AZ113:AZ124)</f>
        <v>0</v>
      </c>
      <c r="BA13" s="69">
        <f>SUM('5MinFraRetningE'!BA113:BA124)</f>
        <v>0</v>
      </c>
      <c r="BB13" s="69">
        <f>SUM('5MinFraRetningE'!BB113:BB124)</f>
        <v>0</v>
      </c>
      <c r="BC13" s="70">
        <f t="shared" si="13"/>
        <v>0</v>
      </c>
      <c r="BD13" s="69">
        <f>SUM('5MinFraRetningE'!BD113:BD124)</f>
        <v>0</v>
      </c>
      <c r="BE13" s="69">
        <f>SUM('5MinFraRetningE'!BE113:BE124)</f>
        <v>0</v>
      </c>
      <c r="BF13" s="69">
        <f>SUM('5MinFraRetningE'!BF113:BF124)</f>
        <v>0</v>
      </c>
      <c r="BG13" s="70">
        <f t="shared" si="14"/>
        <v>0</v>
      </c>
      <c r="BH13" s="69">
        <f>SUM('5MinFraRetningE'!BH113:BH124)</f>
        <v>0</v>
      </c>
      <c r="BI13" s="69">
        <f>SUM('5MinFraRetningE'!BI113:BI124)</f>
        <v>0</v>
      </c>
      <c r="BJ13" s="69">
        <f>SUM('5MinFraRetningE'!BJ113:BJ124)</f>
        <v>0</v>
      </c>
      <c r="BK13" s="69">
        <f>SUM('5MinFraRetningE'!BK113:BK124)</f>
        <v>0</v>
      </c>
      <c r="BL13" s="72">
        <f t="shared" si="15"/>
        <v>0</v>
      </c>
      <c r="BM13" s="66">
        <v>0.375000000000001</v>
      </c>
      <c r="BN13" s="92">
        <v>0.41666666666666602</v>
      </c>
      <c r="BO13" s="70">
        <f t="shared" si="16"/>
        <v>0</v>
      </c>
      <c r="BP13" s="69">
        <f>SUM('5MinFraRetningE'!BP113:BP124)</f>
        <v>0</v>
      </c>
      <c r="BQ13" s="69">
        <f>SUM('5MinFraRetningE'!BQ113:BQ124)</f>
        <v>0</v>
      </c>
      <c r="BR13" s="69">
        <f>SUM('5MinFraRetningE'!BR113:BR124)</f>
        <v>0</v>
      </c>
      <c r="BS13" s="70">
        <f t="shared" si="17"/>
        <v>0</v>
      </c>
      <c r="BT13" s="69">
        <f>SUM('5MinFraRetningE'!BT113:BT124)</f>
        <v>0</v>
      </c>
      <c r="BU13" s="69">
        <f>SUM('5MinFraRetningE'!BU113:BU124)</f>
        <v>0</v>
      </c>
      <c r="BV13" s="69">
        <f>SUM('5MinFraRetningE'!BV113:BV124)</f>
        <v>0</v>
      </c>
      <c r="BW13" s="70">
        <f t="shared" si="18"/>
        <v>0</v>
      </c>
      <c r="BX13" s="69">
        <f>SUM('5MinFraRetningE'!BX113:BX124)</f>
        <v>0</v>
      </c>
      <c r="BY13" s="69">
        <f>SUM('5MinFraRetningE'!BY113:BY124)</f>
        <v>0</v>
      </c>
      <c r="BZ13" s="69">
        <f>SUM('5MinFraRetningE'!BZ113:BZ124)</f>
        <v>0</v>
      </c>
      <c r="CA13" s="69">
        <f>SUM('5MinFraRetningE'!CA113:CA124)</f>
        <v>0</v>
      </c>
      <c r="CB13" s="72">
        <f t="shared" si="19"/>
        <v>0</v>
      </c>
    </row>
    <row r="14" spans="1:80" ht="31.5" customHeight="1">
      <c r="A14" s="66">
        <v>0.41666666666666802</v>
      </c>
      <c r="B14" s="92">
        <v>0.45833333333333298</v>
      </c>
      <c r="C14" s="70">
        <f t="shared" si="0"/>
        <v>0</v>
      </c>
      <c r="D14" s="69">
        <f>SUM('5MinFraRetningE'!D125:D136)</f>
        <v>0</v>
      </c>
      <c r="E14" s="69">
        <f>SUM('5MinFraRetningE'!E125:E136)</f>
        <v>0</v>
      </c>
      <c r="F14" s="69">
        <f>SUM('5MinFraRetningE'!F125:F136)</f>
        <v>0</v>
      </c>
      <c r="G14" s="70">
        <f t="shared" si="1"/>
        <v>0</v>
      </c>
      <c r="H14" s="69">
        <f>SUM('5MinFraRetningE'!H125:H136)</f>
        <v>0</v>
      </c>
      <c r="I14" s="69">
        <f>SUM('5MinFraRetningE'!I125:I136)</f>
        <v>0</v>
      </c>
      <c r="J14" s="69">
        <f>SUM('5MinFraRetningE'!J125:J136)</f>
        <v>0</v>
      </c>
      <c r="K14" s="70">
        <f t="shared" si="2"/>
        <v>0</v>
      </c>
      <c r="L14" s="69">
        <f>SUM('5MinFraRetningE'!L125:L136)</f>
        <v>0</v>
      </c>
      <c r="M14" s="69">
        <f>SUM('5MinFraRetningE'!M125:M136)</f>
        <v>0</v>
      </c>
      <c r="N14" s="69">
        <f>SUM('5MinFraRetningE'!N125:N136)</f>
        <v>0</v>
      </c>
      <c r="O14" s="69">
        <f>SUM('5MinFraRetningE'!O125:O136)</f>
        <v>0</v>
      </c>
      <c r="P14" s="72">
        <f t="shared" si="3"/>
        <v>0</v>
      </c>
      <c r="Q14" s="66">
        <v>0.41666666666666802</v>
      </c>
      <c r="R14" s="92">
        <v>0.45833333333333298</v>
      </c>
      <c r="S14" s="70">
        <f t="shared" si="4"/>
        <v>0</v>
      </c>
      <c r="T14" s="69">
        <f>SUM('5MinFraRetningE'!T125:T136)</f>
        <v>0</v>
      </c>
      <c r="U14" s="69">
        <f>SUM('5MinFraRetningE'!U125:U136)</f>
        <v>0</v>
      </c>
      <c r="V14" s="69">
        <f>SUM('5MinFraRetningE'!V125:V136)</f>
        <v>0</v>
      </c>
      <c r="W14" s="70">
        <f t="shared" si="5"/>
        <v>0</v>
      </c>
      <c r="X14" s="69">
        <f>SUM('5MinFraRetningE'!X125:X136)</f>
        <v>0</v>
      </c>
      <c r="Y14" s="69">
        <f>SUM('5MinFraRetningE'!Y125:Y136)</f>
        <v>0</v>
      </c>
      <c r="Z14" s="69">
        <f>SUM('5MinFraRetningE'!Z125:Z136)</f>
        <v>0</v>
      </c>
      <c r="AA14" s="70">
        <f t="shared" si="6"/>
        <v>0</v>
      </c>
      <c r="AB14" s="69">
        <f>SUM('5MinFraRetningE'!AB125:AB136)</f>
        <v>0</v>
      </c>
      <c r="AC14" s="69">
        <f>SUM('5MinFraRetningE'!AC125:AC136)</f>
        <v>0</v>
      </c>
      <c r="AD14" s="69">
        <f>SUM('5MinFraRetningE'!AD125:AD136)</f>
        <v>0</v>
      </c>
      <c r="AE14" s="69">
        <f>SUM('5MinFraRetningE'!AE125:AE136)</f>
        <v>0</v>
      </c>
      <c r="AF14" s="72">
        <f t="shared" si="7"/>
        <v>0</v>
      </c>
      <c r="AG14" s="66">
        <v>0.41666666666666802</v>
      </c>
      <c r="AH14" s="92">
        <v>0.45833333333333298</v>
      </c>
      <c r="AI14" s="70">
        <f t="shared" si="8"/>
        <v>0</v>
      </c>
      <c r="AJ14" s="69">
        <f>SUM('5MinFraRetningE'!AJ125:AJ136)</f>
        <v>0</v>
      </c>
      <c r="AK14" s="69">
        <f>SUM('5MinFraRetningE'!AK125:AK136)</f>
        <v>0</v>
      </c>
      <c r="AL14" s="69">
        <f>SUM('5MinFraRetningE'!AL125:AL136)</f>
        <v>0</v>
      </c>
      <c r="AM14" s="70">
        <f t="shared" si="9"/>
        <v>0</v>
      </c>
      <c r="AN14" s="69">
        <f>SUM('5MinFraRetningE'!AN125:AN136)</f>
        <v>0</v>
      </c>
      <c r="AO14" s="69">
        <f>SUM('5MinFraRetningE'!AO125:AO136)</f>
        <v>0</v>
      </c>
      <c r="AP14" s="69">
        <f>SUM('5MinFraRetningE'!AP125:AP136)</f>
        <v>0</v>
      </c>
      <c r="AQ14" s="70">
        <f t="shared" si="10"/>
        <v>0</v>
      </c>
      <c r="AR14" s="69">
        <f>SUM('5MinFraRetningE'!AR125:AR136)</f>
        <v>0</v>
      </c>
      <c r="AS14" s="69">
        <f>SUM('5MinFraRetningE'!AS125:AS136)</f>
        <v>0</v>
      </c>
      <c r="AT14" s="69">
        <f>SUM('5MinFraRetningE'!AT125:AT136)</f>
        <v>0</v>
      </c>
      <c r="AU14" s="69">
        <f>SUM('5MinFraRetningE'!AU125:AU136)</f>
        <v>0</v>
      </c>
      <c r="AV14" s="72">
        <f t="shared" si="11"/>
        <v>0</v>
      </c>
      <c r="AW14" s="66">
        <v>0.41666666666666802</v>
      </c>
      <c r="AX14" s="92">
        <v>0.45833333333333298</v>
      </c>
      <c r="AY14" s="70">
        <f t="shared" si="12"/>
        <v>0</v>
      </c>
      <c r="AZ14" s="69">
        <f>SUM('5MinFraRetningE'!AZ125:AZ136)</f>
        <v>0</v>
      </c>
      <c r="BA14" s="69">
        <f>SUM('5MinFraRetningE'!BA125:BA136)</f>
        <v>0</v>
      </c>
      <c r="BB14" s="69">
        <f>SUM('5MinFraRetningE'!BB125:BB136)</f>
        <v>0</v>
      </c>
      <c r="BC14" s="70">
        <f t="shared" si="13"/>
        <v>0</v>
      </c>
      <c r="BD14" s="69">
        <f>SUM('5MinFraRetningE'!BD125:BD136)</f>
        <v>0</v>
      </c>
      <c r="BE14" s="69">
        <f>SUM('5MinFraRetningE'!BE125:BE136)</f>
        <v>0</v>
      </c>
      <c r="BF14" s="69">
        <f>SUM('5MinFraRetningE'!BF125:BF136)</f>
        <v>0</v>
      </c>
      <c r="BG14" s="70">
        <f t="shared" si="14"/>
        <v>0</v>
      </c>
      <c r="BH14" s="69">
        <f>SUM('5MinFraRetningE'!BH125:BH136)</f>
        <v>0</v>
      </c>
      <c r="BI14" s="69">
        <f>SUM('5MinFraRetningE'!BI125:BI136)</f>
        <v>0</v>
      </c>
      <c r="BJ14" s="69">
        <f>SUM('5MinFraRetningE'!BJ125:BJ136)</f>
        <v>0</v>
      </c>
      <c r="BK14" s="69">
        <f>SUM('5MinFraRetningE'!BK125:BK136)</f>
        <v>0</v>
      </c>
      <c r="BL14" s="72">
        <f t="shared" si="15"/>
        <v>0</v>
      </c>
      <c r="BM14" s="66">
        <v>0.41666666666666802</v>
      </c>
      <c r="BN14" s="92">
        <v>0.45833333333333298</v>
      </c>
      <c r="BO14" s="70">
        <f t="shared" si="16"/>
        <v>0</v>
      </c>
      <c r="BP14" s="69">
        <f>SUM('5MinFraRetningE'!BP125:BP136)</f>
        <v>0</v>
      </c>
      <c r="BQ14" s="69">
        <f>SUM('5MinFraRetningE'!BQ125:BQ136)</f>
        <v>0</v>
      </c>
      <c r="BR14" s="69">
        <f>SUM('5MinFraRetningE'!BR125:BR136)</f>
        <v>0</v>
      </c>
      <c r="BS14" s="70">
        <f t="shared" si="17"/>
        <v>0</v>
      </c>
      <c r="BT14" s="69">
        <f>SUM('5MinFraRetningE'!BT125:BT136)</f>
        <v>0</v>
      </c>
      <c r="BU14" s="69">
        <f>SUM('5MinFraRetningE'!BU125:BU136)</f>
        <v>0</v>
      </c>
      <c r="BV14" s="69">
        <f>SUM('5MinFraRetningE'!BV125:BV136)</f>
        <v>0</v>
      </c>
      <c r="BW14" s="70">
        <f t="shared" si="18"/>
        <v>0</v>
      </c>
      <c r="BX14" s="69">
        <f>SUM('5MinFraRetningE'!BX125:BX136)</f>
        <v>0</v>
      </c>
      <c r="BY14" s="69">
        <f>SUM('5MinFraRetningE'!BY125:BY136)</f>
        <v>0</v>
      </c>
      <c r="BZ14" s="69">
        <f>SUM('5MinFraRetningE'!BZ125:BZ136)</f>
        <v>0</v>
      </c>
      <c r="CA14" s="69">
        <f>SUM('5MinFraRetningE'!CA125:CA136)</f>
        <v>0</v>
      </c>
      <c r="CB14" s="72">
        <f t="shared" si="19"/>
        <v>0</v>
      </c>
    </row>
    <row r="15" spans="1:80" ht="31.5" customHeight="1">
      <c r="A15" s="66">
        <v>0.45833333333333498</v>
      </c>
      <c r="B15" s="92">
        <v>0.5</v>
      </c>
      <c r="C15" s="70">
        <f t="shared" si="0"/>
        <v>0</v>
      </c>
      <c r="D15" s="69">
        <f>SUM('5MinFraRetningE'!D137:D148)</f>
        <v>0</v>
      </c>
      <c r="E15" s="69">
        <f>SUM('5MinFraRetningE'!E137:E148)</f>
        <v>0</v>
      </c>
      <c r="F15" s="69">
        <f>SUM('5MinFraRetningE'!F137:F148)</f>
        <v>0</v>
      </c>
      <c r="G15" s="70">
        <f t="shared" si="1"/>
        <v>0</v>
      </c>
      <c r="H15" s="69">
        <f>SUM('5MinFraRetningE'!H137:H148)</f>
        <v>0</v>
      </c>
      <c r="I15" s="69">
        <f>SUM('5MinFraRetningE'!I137:I148)</f>
        <v>0</v>
      </c>
      <c r="J15" s="69">
        <f>SUM('5MinFraRetningE'!J137:J148)</f>
        <v>0</v>
      </c>
      <c r="K15" s="70">
        <f t="shared" si="2"/>
        <v>0</v>
      </c>
      <c r="L15" s="69">
        <f>SUM('5MinFraRetningE'!L137:L148)</f>
        <v>0</v>
      </c>
      <c r="M15" s="69">
        <f>SUM('5MinFraRetningE'!M137:M148)</f>
        <v>0</v>
      </c>
      <c r="N15" s="69">
        <f>SUM('5MinFraRetningE'!N137:N148)</f>
        <v>0</v>
      </c>
      <c r="O15" s="69">
        <f>SUM('5MinFraRetningE'!O137:O148)</f>
        <v>0</v>
      </c>
      <c r="P15" s="72">
        <f t="shared" si="3"/>
        <v>0</v>
      </c>
      <c r="Q15" s="66">
        <v>0.45833333333333498</v>
      </c>
      <c r="R15" s="92">
        <v>0.5</v>
      </c>
      <c r="S15" s="70">
        <f t="shared" si="4"/>
        <v>0</v>
      </c>
      <c r="T15" s="69">
        <f>SUM('5MinFraRetningE'!T137:T148)</f>
        <v>0</v>
      </c>
      <c r="U15" s="69">
        <f>SUM('5MinFraRetningE'!U137:U148)</f>
        <v>0</v>
      </c>
      <c r="V15" s="69">
        <f>SUM('5MinFraRetningE'!V137:V148)</f>
        <v>0</v>
      </c>
      <c r="W15" s="70">
        <f t="shared" si="5"/>
        <v>0</v>
      </c>
      <c r="X15" s="69">
        <f>SUM('5MinFraRetningE'!X137:X148)</f>
        <v>0</v>
      </c>
      <c r="Y15" s="69">
        <f>SUM('5MinFraRetningE'!Y137:Y148)</f>
        <v>0</v>
      </c>
      <c r="Z15" s="69">
        <f>SUM('5MinFraRetningE'!Z137:Z148)</f>
        <v>0</v>
      </c>
      <c r="AA15" s="70">
        <f t="shared" si="6"/>
        <v>0</v>
      </c>
      <c r="AB15" s="69">
        <f>SUM('5MinFraRetningE'!AB137:AB148)</f>
        <v>0</v>
      </c>
      <c r="AC15" s="69">
        <f>SUM('5MinFraRetningE'!AC137:AC148)</f>
        <v>0</v>
      </c>
      <c r="AD15" s="69">
        <f>SUM('5MinFraRetningE'!AD137:AD148)</f>
        <v>0</v>
      </c>
      <c r="AE15" s="69">
        <f>SUM('5MinFraRetningE'!AE137:AE148)</f>
        <v>0</v>
      </c>
      <c r="AF15" s="72">
        <f t="shared" si="7"/>
        <v>0</v>
      </c>
      <c r="AG15" s="66">
        <v>0.45833333333333498</v>
      </c>
      <c r="AH15" s="92">
        <v>0.5</v>
      </c>
      <c r="AI15" s="70">
        <f t="shared" si="8"/>
        <v>0</v>
      </c>
      <c r="AJ15" s="69">
        <f>SUM('5MinFraRetningE'!AJ137:AJ148)</f>
        <v>0</v>
      </c>
      <c r="AK15" s="69">
        <f>SUM('5MinFraRetningE'!AK137:AK148)</f>
        <v>0</v>
      </c>
      <c r="AL15" s="69">
        <f>SUM('5MinFraRetningE'!AL137:AL148)</f>
        <v>0</v>
      </c>
      <c r="AM15" s="70">
        <f t="shared" si="9"/>
        <v>0</v>
      </c>
      <c r="AN15" s="69">
        <f>SUM('5MinFraRetningE'!AN137:AN148)</f>
        <v>0</v>
      </c>
      <c r="AO15" s="69">
        <f>SUM('5MinFraRetningE'!AO137:AO148)</f>
        <v>0</v>
      </c>
      <c r="AP15" s="69">
        <f>SUM('5MinFraRetningE'!AP137:AP148)</f>
        <v>0</v>
      </c>
      <c r="AQ15" s="70">
        <f t="shared" si="10"/>
        <v>0</v>
      </c>
      <c r="AR15" s="69">
        <f>SUM('5MinFraRetningE'!AR137:AR148)</f>
        <v>0</v>
      </c>
      <c r="AS15" s="69">
        <f>SUM('5MinFraRetningE'!AS137:AS148)</f>
        <v>0</v>
      </c>
      <c r="AT15" s="69">
        <f>SUM('5MinFraRetningE'!AT137:AT148)</f>
        <v>0</v>
      </c>
      <c r="AU15" s="69">
        <f>SUM('5MinFraRetningE'!AU137:AU148)</f>
        <v>0</v>
      </c>
      <c r="AV15" s="72">
        <f t="shared" si="11"/>
        <v>0</v>
      </c>
      <c r="AW15" s="66">
        <v>0.45833333333333498</v>
      </c>
      <c r="AX15" s="92">
        <v>0.5</v>
      </c>
      <c r="AY15" s="70">
        <f t="shared" si="12"/>
        <v>0</v>
      </c>
      <c r="AZ15" s="69">
        <f>SUM('5MinFraRetningE'!AZ137:AZ148)</f>
        <v>0</v>
      </c>
      <c r="BA15" s="69">
        <f>SUM('5MinFraRetningE'!BA137:BA148)</f>
        <v>0</v>
      </c>
      <c r="BB15" s="69">
        <f>SUM('5MinFraRetningE'!BB137:BB148)</f>
        <v>0</v>
      </c>
      <c r="BC15" s="70">
        <f t="shared" si="13"/>
        <v>0</v>
      </c>
      <c r="BD15" s="69">
        <f>SUM('5MinFraRetningE'!BD137:BD148)</f>
        <v>0</v>
      </c>
      <c r="BE15" s="69">
        <f>SUM('5MinFraRetningE'!BE137:BE148)</f>
        <v>0</v>
      </c>
      <c r="BF15" s="69">
        <f>SUM('5MinFraRetningE'!BF137:BF148)</f>
        <v>0</v>
      </c>
      <c r="BG15" s="70">
        <f t="shared" si="14"/>
        <v>0</v>
      </c>
      <c r="BH15" s="69">
        <f>SUM('5MinFraRetningE'!BH137:BH148)</f>
        <v>0</v>
      </c>
      <c r="BI15" s="69">
        <f>SUM('5MinFraRetningE'!BI137:BI148)</f>
        <v>0</v>
      </c>
      <c r="BJ15" s="69">
        <f>SUM('5MinFraRetningE'!BJ137:BJ148)</f>
        <v>0</v>
      </c>
      <c r="BK15" s="69">
        <f>SUM('5MinFraRetningE'!BK137:BK148)</f>
        <v>0</v>
      </c>
      <c r="BL15" s="72">
        <f t="shared" si="15"/>
        <v>0</v>
      </c>
      <c r="BM15" s="66">
        <v>0.45833333333333498</v>
      </c>
      <c r="BN15" s="92">
        <v>0.5</v>
      </c>
      <c r="BO15" s="70">
        <f t="shared" si="16"/>
        <v>0</v>
      </c>
      <c r="BP15" s="69">
        <f>SUM('5MinFraRetningE'!BP137:BP148)</f>
        <v>0</v>
      </c>
      <c r="BQ15" s="69">
        <f>SUM('5MinFraRetningE'!BQ137:BQ148)</f>
        <v>0</v>
      </c>
      <c r="BR15" s="69">
        <f>SUM('5MinFraRetningE'!BR137:BR148)</f>
        <v>0</v>
      </c>
      <c r="BS15" s="70">
        <f t="shared" si="17"/>
        <v>0</v>
      </c>
      <c r="BT15" s="69">
        <f>SUM('5MinFraRetningE'!BT137:BT148)</f>
        <v>0</v>
      </c>
      <c r="BU15" s="69">
        <f>SUM('5MinFraRetningE'!BU137:BU148)</f>
        <v>0</v>
      </c>
      <c r="BV15" s="69">
        <f>SUM('5MinFraRetningE'!BV137:BV148)</f>
        <v>0</v>
      </c>
      <c r="BW15" s="70">
        <f t="shared" si="18"/>
        <v>0</v>
      </c>
      <c r="BX15" s="69">
        <f>SUM('5MinFraRetningE'!BX137:BX148)</f>
        <v>0</v>
      </c>
      <c r="BY15" s="69">
        <f>SUM('5MinFraRetningE'!BY137:BY148)</f>
        <v>0</v>
      </c>
      <c r="BZ15" s="69">
        <f>SUM('5MinFraRetningE'!BZ137:BZ148)</f>
        <v>0</v>
      </c>
      <c r="CA15" s="69">
        <f>SUM('5MinFraRetningE'!CA137:CA148)</f>
        <v>0</v>
      </c>
      <c r="CB15" s="72">
        <f t="shared" si="19"/>
        <v>0</v>
      </c>
    </row>
    <row r="16" spans="1:80" ht="31.5" customHeight="1">
      <c r="A16" s="66">
        <v>0.500000000000002</v>
      </c>
      <c r="B16" s="92">
        <v>0.54166666666666596</v>
      </c>
      <c r="C16" s="70">
        <f t="shared" si="0"/>
        <v>0</v>
      </c>
      <c r="D16" s="69">
        <f>SUM('5MinFraRetningE'!D149:D160)</f>
        <v>0</v>
      </c>
      <c r="E16" s="69">
        <f>SUM('5MinFraRetningE'!E149:E160)</f>
        <v>0</v>
      </c>
      <c r="F16" s="69">
        <f>SUM('5MinFraRetningE'!F149:F160)</f>
        <v>0</v>
      </c>
      <c r="G16" s="70">
        <f t="shared" si="1"/>
        <v>0</v>
      </c>
      <c r="H16" s="69">
        <f>SUM('5MinFraRetningE'!H149:H160)</f>
        <v>0</v>
      </c>
      <c r="I16" s="69">
        <f>SUM('5MinFraRetningE'!I149:I160)</f>
        <v>0</v>
      </c>
      <c r="J16" s="69">
        <f>SUM('5MinFraRetningE'!J149:J160)</f>
        <v>0</v>
      </c>
      <c r="K16" s="70">
        <f t="shared" si="2"/>
        <v>0</v>
      </c>
      <c r="L16" s="69">
        <f>SUM('5MinFraRetningE'!L149:L160)</f>
        <v>0</v>
      </c>
      <c r="M16" s="69">
        <f>SUM('5MinFraRetningE'!M149:M160)</f>
        <v>0</v>
      </c>
      <c r="N16" s="69">
        <f>SUM('5MinFraRetningE'!N149:N160)</f>
        <v>0</v>
      </c>
      <c r="O16" s="69">
        <f>SUM('5MinFraRetningE'!O149:O160)</f>
        <v>0</v>
      </c>
      <c r="P16" s="72">
        <f t="shared" si="3"/>
        <v>0</v>
      </c>
      <c r="Q16" s="66">
        <v>0.500000000000002</v>
      </c>
      <c r="R16" s="92">
        <v>0.54166666666666596</v>
      </c>
      <c r="S16" s="70">
        <f t="shared" si="4"/>
        <v>0</v>
      </c>
      <c r="T16" s="69">
        <f>SUM('5MinFraRetningE'!T149:T160)</f>
        <v>0</v>
      </c>
      <c r="U16" s="69">
        <f>SUM('5MinFraRetningE'!U149:U160)</f>
        <v>0</v>
      </c>
      <c r="V16" s="69">
        <f>SUM('5MinFraRetningE'!V149:V160)</f>
        <v>0</v>
      </c>
      <c r="W16" s="70">
        <f t="shared" si="5"/>
        <v>0</v>
      </c>
      <c r="X16" s="69">
        <f>SUM('5MinFraRetningE'!X149:X160)</f>
        <v>0</v>
      </c>
      <c r="Y16" s="69">
        <f>SUM('5MinFraRetningE'!Y149:Y160)</f>
        <v>0</v>
      </c>
      <c r="Z16" s="69">
        <f>SUM('5MinFraRetningE'!Z149:Z160)</f>
        <v>0</v>
      </c>
      <c r="AA16" s="70">
        <f t="shared" si="6"/>
        <v>0</v>
      </c>
      <c r="AB16" s="69">
        <f>SUM('5MinFraRetningE'!AB149:AB160)</f>
        <v>0</v>
      </c>
      <c r="AC16" s="69">
        <f>SUM('5MinFraRetningE'!AC149:AC160)</f>
        <v>0</v>
      </c>
      <c r="AD16" s="69">
        <f>SUM('5MinFraRetningE'!AD149:AD160)</f>
        <v>0</v>
      </c>
      <c r="AE16" s="69">
        <f>SUM('5MinFraRetningE'!AE149:AE160)</f>
        <v>0</v>
      </c>
      <c r="AF16" s="72">
        <f t="shared" si="7"/>
        <v>0</v>
      </c>
      <c r="AG16" s="66">
        <v>0.500000000000002</v>
      </c>
      <c r="AH16" s="92">
        <v>0.54166666666666596</v>
      </c>
      <c r="AI16" s="70">
        <f t="shared" si="8"/>
        <v>0</v>
      </c>
      <c r="AJ16" s="69">
        <f>SUM('5MinFraRetningE'!AJ149:AJ160)</f>
        <v>0</v>
      </c>
      <c r="AK16" s="69">
        <f>SUM('5MinFraRetningE'!AK149:AK160)</f>
        <v>0</v>
      </c>
      <c r="AL16" s="69">
        <f>SUM('5MinFraRetningE'!AL149:AL160)</f>
        <v>0</v>
      </c>
      <c r="AM16" s="70">
        <f t="shared" si="9"/>
        <v>0</v>
      </c>
      <c r="AN16" s="69">
        <f>SUM('5MinFraRetningE'!AN149:AN160)</f>
        <v>0</v>
      </c>
      <c r="AO16" s="69">
        <f>SUM('5MinFraRetningE'!AO149:AO160)</f>
        <v>0</v>
      </c>
      <c r="AP16" s="69">
        <f>SUM('5MinFraRetningE'!AP149:AP160)</f>
        <v>0</v>
      </c>
      <c r="AQ16" s="70">
        <f t="shared" si="10"/>
        <v>0</v>
      </c>
      <c r="AR16" s="69">
        <f>SUM('5MinFraRetningE'!AR149:AR160)</f>
        <v>0</v>
      </c>
      <c r="AS16" s="69">
        <f>SUM('5MinFraRetningE'!AS149:AS160)</f>
        <v>0</v>
      </c>
      <c r="AT16" s="69">
        <f>SUM('5MinFraRetningE'!AT149:AT160)</f>
        <v>0</v>
      </c>
      <c r="AU16" s="69">
        <f>SUM('5MinFraRetningE'!AU149:AU160)</f>
        <v>0</v>
      </c>
      <c r="AV16" s="72">
        <f t="shared" si="11"/>
        <v>0</v>
      </c>
      <c r="AW16" s="66">
        <v>0.500000000000002</v>
      </c>
      <c r="AX16" s="92">
        <v>0.54166666666666596</v>
      </c>
      <c r="AY16" s="70">
        <f t="shared" si="12"/>
        <v>0</v>
      </c>
      <c r="AZ16" s="69">
        <f>SUM('5MinFraRetningE'!AZ149:AZ160)</f>
        <v>0</v>
      </c>
      <c r="BA16" s="69">
        <f>SUM('5MinFraRetningE'!BA149:BA160)</f>
        <v>0</v>
      </c>
      <c r="BB16" s="69">
        <f>SUM('5MinFraRetningE'!BB149:BB160)</f>
        <v>0</v>
      </c>
      <c r="BC16" s="70">
        <f t="shared" si="13"/>
        <v>0</v>
      </c>
      <c r="BD16" s="69">
        <f>SUM('5MinFraRetningE'!BD149:BD160)</f>
        <v>0</v>
      </c>
      <c r="BE16" s="69">
        <f>SUM('5MinFraRetningE'!BE149:BE160)</f>
        <v>0</v>
      </c>
      <c r="BF16" s="69">
        <f>SUM('5MinFraRetningE'!BF149:BF160)</f>
        <v>0</v>
      </c>
      <c r="BG16" s="70">
        <f t="shared" si="14"/>
        <v>0</v>
      </c>
      <c r="BH16" s="69">
        <f>SUM('5MinFraRetningE'!BH149:BH160)</f>
        <v>0</v>
      </c>
      <c r="BI16" s="69">
        <f>SUM('5MinFraRetningE'!BI149:BI160)</f>
        <v>0</v>
      </c>
      <c r="BJ16" s="69">
        <f>SUM('5MinFraRetningE'!BJ149:BJ160)</f>
        <v>0</v>
      </c>
      <c r="BK16" s="69">
        <f>SUM('5MinFraRetningE'!BK149:BK160)</f>
        <v>0</v>
      </c>
      <c r="BL16" s="72">
        <f t="shared" si="15"/>
        <v>0</v>
      </c>
      <c r="BM16" s="66">
        <v>0.500000000000002</v>
      </c>
      <c r="BN16" s="92">
        <v>0.54166666666666596</v>
      </c>
      <c r="BO16" s="70">
        <f t="shared" si="16"/>
        <v>0</v>
      </c>
      <c r="BP16" s="69">
        <f>SUM('5MinFraRetningE'!BP149:BP160)</f>
        <v>0</v>
      </c>
      <c r="BQ16" s="69">
        <f>SUM('5MinFraRetningE'!BQ149:BQ160)</f>
        <v>0</v>
      </c>
      <c r="BR16" s="69">
        <f>SUM('5MinFraRetningE'!BR149:BR160)</f>
        <v>0</v>
      </c>
      <c r="BS16" s="70">
        <f t="shared" si="17"/>
        <v>0</v>
      </c>
      <c r="BT16" s="69">
        <f>SUM('5MinFraRetningE'!BT149:BT160)</f>
        <v>0</v>
      </c>
      <c r="BU16" s="69">
        <f>SUM('5MinFraRetningE'!BU149:BU160)</f>
        <v>0</v>
      </c>
      <c r="BV16" s="69">
        <f>SUM('5MinFraRetningE'!BV149:BV160)</f>
        <v>0</v>
      </c>
      <c r="BW16" s="70">
        <f t="shared" si="18"/>
        <v>0</v>
      </c>
      <c r="BX16" s="69">
        <f>SUM('5MinFraRetningE'!BX149:BX160)</f>
        <v>0</v>
      </c>
      <c r="BY16" s="69">
        <f>SUM('5MinFraRetningE'!BY149:BY160)</f>
        <v>0</v>
      </c>
      <c r="BZ16" s="69">
        <f>SUM('5MinFraRetningE'!BZ149:BZ160)</f>
        <v>0</v>
      </c>
      <c r="CA16" s="69">
        <f>SUM('5MinFraRetningE'!CA149:CA160)</f>
        <v>0</v>
      </c>
      <c r="CB16" s="72">
        <f t="shared" si="19"/>
        <v>0</v>
      </c>
    </row>
    <row r="17" spans="1:80" ht="31.5" customHeight="1">
      <c r="A17" s="66">
        <v>0.54166666666666896</v>
      </c>
      <c r="B17" s="92">
        <v>0.58333333333333304</v>
      </c>
      <c r="C17" s="70">
        <f t="shared" si="0"/>
        <v>0</v>
      </c>
      <c r="D17" s="69">
        <f>SUM('5MinFraRetningE'!D161:D172)</f>
        <v>0</v>
      </c>
      <c r="E17" s="69">
        <f>SUM('5MinFraRetningE'!E161:E172)</f>
        <v>0</v>
      </c>
      <c r="F17" s="69">
        <f>SUM('5MinFraRetningE'!F161:F172)</f>
        <v>0</v>
      </c>
      <c r="G17" s="70">
        <f t="shared" si="1"/>
        <v>0</v>
      </c>
      <c r="H17" s="69">
        <f>SUM('5MinFraRetningE'!H161:H172)</f>
        <v>0</v>
      </c>
      <c r="I17" s="69">
        <f>SUM('5MinFraRetningE'!I161:I172)</f>
        <v>0</v>
      </c>
      <c r="J17" s="69">
        <f>SUM('5MinFraRetningE'!J161:J172)</f>
        <v>0</v>
      </c>
      <c r="K17" s="70">
        <f t="shared" si="2"/>
        <v>0</v>
      </c>
      <c r="L17" s="69">
        <f>SUM('5MinFraRetningE'!L161:L172)</f>
        <v>0</v>
      </c>
      <c r="M17" s="69">
        <f>SUM('5MinFraRetningE'!M161:M172)</f>
        <v>0</v>
      </c>
      <c r="N17" s="69">
        <f>SUM('5MinFraRetningE'!N161:N172)</f>
        <v>0</v>
      </c>
      <c r="O17" s="69">
        <f>SUM('5MinFraRetningE'!O161:O172)</f>
        <v>0</v>
      </c>
      <c r="P17" s="72">
        <f t="shared" si="3"/>
        <v>0</v>
      </c>
      <c r="Q17" s="66">
        <v>0.54166666666666896</v>
      </c>
      <c r="R17" s="92">
        <v>0.58333333333333304</v>
      </c>
      <c r="S17" s="70">
        <f t="shared" si="4"/>
        <v>0</v>
      </c>
      <c r="T17" s="69">
        <f>SUM('5MinFraRetningE'!T161:T172)</f>
        <v>0</v>
      </c>
      <c r="U17" s="69">
        <f>SUM('5MinFraRetningE'!U161:U172)</f>
        <v>0</v>
      </c>
      <c r="V17" s="69">
        <f>SUM('5MinFraRetningE'!V161:V172)</f>
        <v>0</v>
      </c>
      <c r="W17" s="70">
        <f t="shared" si="5"/>
        <v>0</v>
      </c>
      <c r="X17" s="69">
        <f>SUM('5MinFraRetningE'!X161:X172)</f>
        <v>0</v>
      </c>
      <c r="Y17" s="69">
        <f>SUM('5MinFraRetningE'!Y161:Y172)</f>
        <v>0</v>
      </c>
      <c r="Z17" s="69">
        <f>SUM('5MinFraRetningE'!Z161:Z172)</f>
        <v>0</v>
      </c>
      <c r="AA17" s="70">
        <f t="shared" si="6"/>
        <v>0</v>
      </c>
      <c r="AB17" s="69">
        <f>SUM('5MinFraRetningE'!AB161:AB172)</f>
        <v>0</v>
      </c>
      <c r="AC17" s="69">
        <f>SUM('5MinFraRetningE'!AC161:AC172)</f>
        <v>0</v>
      </c>
      <c r="AD17" s="69">
        <f>SUM('5MinFraRetningE'!AD161:AD172)</f>
        <v>0</v>
      </c>
      <c r="AE17" s="69">
        <f>SUM('5MinFraRetningE'!AE161:AE172)</f>
        <v>0</v>
      </c>
      <c r="AF17" s="72">
        <f t="shared" si="7"/>
        <v>0</v>
      </c>
      <c r="AG17" s="66">
        <v>0.54166666666666896</v>
      </c>
      <c r="AH17" s="92">
        <v>0.58333333333333304</v>
      </c>
      <c r="AI17" s="70">
        <f t="shared" si="8"/>
        <v>0</v>
      </c>
      <c r="AJ17" s="69">
        <f>SUM('5MinFraRetningE'!AJ161:AJ172)</f>
        <v>0</v>
      </c>
      <c r="AK17" s="69">
        <f>SUM('5MinFraRetningE'!AK161:AK172)</f>
        <v>0</v>
      </c>
      <c r="AL17" s="69">
        <f>SUM('5MinFraRetningE'!AL161:AL172)</f>
        <v>0</v>
      </c>
      <c r="AM17" s="70">
        <f t="shared" si="9"/>
        <v>0</v>
      </c>
      <c r="AN17" s="69">
        <f>SUM('5MinFraRetningE'!AN161:AN172)</f>
        <v>0</v>
      </c>
      <c r="AO17" s="69">
        <f>SUM('5MinFraRetningE'!AO161:AO172)</f>
        <v>0</v>
      </c>
      <c r="AP17" s="69">
        <f>SUM('5MinFraRetningE'!AP161:AP172)</f>
        <v>0</v>
      </c>
      <c r="AQ17" s="70">
        <f t="shared" si="10"/>
        <v>0</v>
      </c>
      <c r="AR17" s="69">
        <f>SUM('5MinFraRetningE'!AR161:AR172)</f>
        <v>0</v>
      </c>
      <c r="AS17" s="69">
        <f>SUM('5MinFraRetningE'!AS161:AS172)</f>
        <v>0</v>
      </c>
      <c r="AT17" s="69">
        <f>SUM('5MinFraRetningE'!AT161:AT172)</f>
        <v>0</v>
      </c>
      <c r="AU17" s="69">
        <f>SUM('5MinFraRetningE'!AU161:AU172)</f>
        <v>0</v>
      </c>
      <c r="AV17" s="72">
        <f t="shared" si="11"/>
        <v>0</v>
      </c>
      <c r="AW17" s="66">
        <v>0.54166666666666896</v>
      </c>
      <c r="AX17" s="92">
        <v>0.58333333333333304</v>
      </c>
      <c r="AY17" s="70">
        <f t="shared" si="12"/>
        <v>0</v>
      </c>
      <c r="AZ17" s="69">
        <f>SUM('5MinFraRetningE'!AZ161:AZ172)</f>
        <v>0</v>
      </c>
      <c r="BA17" s="69">
        <f>SUM('5MinFraRetningE'!BA161:BA172)</f>
        <v>0</v>
      </c>
      <c r="BB17" s="69">
        <f>SUM('5MinFraRetningE'!BB161:BB172)</f>
        <v>0</v>
      </c>
      <c r="BC17" s="70">
        <f t="shared" si="13"/>
        <v>0</v>
      </c>
      <c r="BD17" s="69">
        <f>SUM('5MinFraRetningE'!BD161:BD172)</f>
        <v>0</v>
      </c>
      <c r="BE17" s="69">
        <f>SUM('5MinFraRetningE'!BE161:BE172)</f>
        <v>0</v>
      </c>
      <c r="BF17" s="69">
        <f>SUM('5MinFraRetningE'!BF161:BF172)</f>
        <v>0</v>
      </c>
      <c r="BG17" s="70">
        <f t="shared" si="14"/>
        <v>0</v>
      </c>
      <c r="BH17" s="69">
        <f>SUM('5MinFraRetningE'!BH161:BH172)</f>
        <v>0</v>
      </c>
      <c r="BI17" s="69">
        <f>SUM('5MinFraRetningE'!BI161:BI172)</f>
        <v>0</v>
      </c>
      <c r="BJ17" s="69">
        <f>SUM('5MinFraRetningE'!BJ161:BJ172)</f>
        <v>0</v>
      </c>
      <c r="BK17" s="69">
        <f>SUM('5MinFraRetningE'!BK161:BK172)</f>
        <v>0</v>
      </c>
      <c r="BL17" s="72">
        <f t="shared" si="15"/>
        <v>0</v>
      </c>
      <c r="BM17" s="66">
        <v>0.54166666666666896</v>
      </c>
      <c r="BN17" s="92">
        <v>0.58333333333333304</v>
      </c>
      <c r="BO17" s="70">
        <f t="shared" si="16"/>
        <v>0</v>
      </c>
      <c r="BP17" s="69">
        <f>SUM('5MinFraRetningE'!BP161:BP172)</f>
        <v>0</v>
      </c>
      <c r="BQ17" s="69">
        <f>SUM('5MinFraRetningE'!BQ161:BQ172)</f>
        <v>0</v>
      </c>
      <c r="BR17" s="69">
        <f>SUM('5MinFraRetningE'!BR161:BR172)</f>
        <v>0</v>
      </c>
      <c r="BS17" s="70">
        <f t="shared" si="17"/>
        <v>0</v>
      </c>
      <c r="BT17" s="69">
        <f>SUM('5MinFraRetningE'!BT161:BT172)</f>
        <v>0</v>
      </c>
      <c r="BU17" s="69">
        <f>SUM('5MinFraRetningE'!BU161:BU172)</f>
        <v>0</v>
      </c>
      <c r="BV17" s="69">
        <f>SUM('5MinFraRetningE'!BV161:BV172)</f>
        <v>0</v>
      </c>
      <c r="BW17" s="70">
        <f t="shared" si="18"/>
        <v>0</v>
      </c>
      <c r="BX17" s="69">
        <f>SUM('5MinFraRetningE'!BX161:BX172)</f>
        <v>0</v>
      </c>
      <c r="BY17" s="69">
        <f>SUM('5MinFraRetningE'!BY161:BY172)</f>
        <v>0</v>
      </c>
      <c r="BZ17" s="69">
        <f>SUM('5MinFraRetningE'!BZ161:BZ172)</f>
        <v>0</v>
      </c>
      <c r="CA17" s="69">
        <f>SUM('5MinFraRetningE'!CA161:CA172)</f>
        <v>0</v>
      </c>
      <c r="CB17" s="72">
        <f t="shared" si="19"/>
        <v>0</v>
      </c>
    </row>
    <row r="18" spans="1:80" ht="31.5" customHeight="1">
      <c r="A18" s="66">
        <v>0.58333333333333603</v>
      </c>
      <c r="B18" s="92">
        <v>0.625</v>
      </c>
      <c r="C18" s="70">
        <f t="shared" si="0"/>
        <v>0</v>
      </c>
      <c r="D18" s="69">
        <f>SUM('5MinFraRetningE'!D173:D184)</f>
        <v>0</v>
      </c>
      <c r="E18" s="69">
        <f>SUM('5MinFraRetningE'!E173:E184)</f>
        <v>0</v>
      </c>
      <c r="F18" s="69">
        <f>SUM('5MinFraRetningE'!F173:F184)</f>
        <v>0</v>
      </c>
      <c r="G18" s="70">
        <f t="shared" si="1"/>
        <v>0</v>
      </c>
      <c r="H18" s="69">
        <f>SUM('5MinFraRetningE'!H173:H184)</f>
        <v>0</v>
      </c>
      <c r="I18" s="69">
        <f>SUM('5MinFraRetningE'!I173:I184)</f>
        <v>0</v>
      </c>
      <c r="J18" s="69">
        <f>SUM('5MinFraRetningE'!J173:J184)</f>
        <v>0</v>
      </c>
      <c r="K18" s="70">
        <f t="shared" si="2"/>
        <v>0</v>
      </c>
      <c r="L18" s="69">
        <f>SUM('5MinFraRetningE'!L173:L184)</f>
        <v>0</v>
      </c>
      <c r="M18" s="69">
        <f>SUM('5MinFraRetningE'!M173:M184)</f>
        <v>0</v>
      </c>
      <c r="N18" s="69">
        <f>SUM('5MinFraRetningE'!N173:N184)</f>
        <v>0</v>
      </c>
      <c r="O18" s="69">
        <f>SUM('5MinFraRetningE'!O173:O184)</f>
        <v>0</v>
      </c>
      <c r="P18" s="72">
        <f t="shared" si="3"/>
        <v>0</v>
      </c>
      <c r="Q18" s="66">
        <v>0.58333333333333603</v>
      </c>
      <c r="R18" s="92">
        <v>0.625</v>
      </c>
      <c r="S18" s="70">
        <f t="shared" si="4"/>
        <v>0</v>
      </c>
      <c r="T18" s="69">
        <f>SUM('5MinFraRetningE'!T173:T184)</f>
        <v>0</v>
      </c>
      <c r="U18" s="69">
        <f>SUM('5MinFraRetningE'!U173:U184)</f>
        <v>0</v>
      </c>
      <c r="V18" s="69">
        <f>SUM('5MinFraRetningE'!V173:V184)</f>
        <v>0</v>
      </c>
      <c r="W18" s="70">
        <f t="shared" si="5"/>
        <v>0</v>
      </c>
      <c r="X18" s="69">
        <f>SUM('5MinFraRetningE'!X173:X184)</f>
        <v>0</v>
      </c>
      <c r="Y18" s="69">
        <f>SUM('5MinFraRetningE'!Y173:Y184)</f>
        <v>0</v>
      </c>
      <c r="Z18" s="69">
        <f>SUM('5MinFraRetningE'!Z173:Z184)</f>
        <v>0</v>
      </c>
      <c r="AA18" s="70">
        <f t="shared" si="6"/>
        <v>0</v>
      </c>
      <c r="AB18" s="69">
        <f>SUM('5MinFraRetningE'!AB173:AB184)</f>
        <v>0</v>
      </c>
      <c r="AC18" s="69">
        <f>SUM('5MinFraRetningE'!AC173:AC184)</f>
        <v>0</v>
      </c>
      <c r="AD18" s="69">
        <f>SUM('5MinFraRetningE'!AD173:AD184)</f>
        <v>0</v>
      </c>
      <c r="AE18" s="69">
        <f>SUM('5MinFraRetningE'!AE173:AE184)</f>
        <v>0</v>
      </c>
      <c r="AF18" s="72">
        <f t="shared" si="7"/>
        <v>0</v>
      </c>
      <c r="AG18" s="66">
        <v>0.58333333333333603</v>
      </c>
      <c r="AH18" s="92">
        <v>0.625</v>
      </c>
      <c r="AI18" s="70">
        <f t="shared" si="8"/>
        <v>0</v>
      </c>
      <c r="AJ18" s="69">
        <f>SUM('5MinFraRetningE'!AJ173:AJ184)</f>
        <v>0</v>
      </c>
      <c r="AK18" s="69">
        <f>SUM('5MinFraRetningE'!AK173:AK184)</f>
        <v>0</v>
      </c>
      <c r="AL18" s="69">
        <f>SUM('5MinFraRetningE'!AL173:AL184)</f>
        <v>0</v>
      </c>
      <c r="AM18" s="70">
        <f t="shared" si="9"/>
        <v>0</v>
      </c>
      <c r="AN18" s="69">
        <f>SUM('5MinFraRetningE'!AN173:AN184)</f>
        <v>0</v>
      </c>
      <c r="AO18" s="69">
        <f>SUM('5MinFraRetningE'!AO173:AO184)</f>
        <v>0</v>
      </c>
      <c r="AP18" s="69">
        <f>SUM('5MinFraRetningE'!AP173:AP184)</f>
        <v>0</v>
      </c>
      <c r="AQ18" s="70">
        <f t="shared" si="10"/>
        <v>0</v>
      </c>
      <c r="AR18" s="69">
        <f>SUM('5MinFraRetningE'!AR173:AR184)</f>
        <v>0</v>
      </c>
      <c r="AS18" s="69">
        <f>SUM('5MinFraRetningE'!AS173:AS184)</f>
        <v>0</v>
      </c>
      <c r="AT18" s="69">
        <f>SUM('5MinFraRetningE'!AT173:AT184)</f>
        <v>0</v>
      </c>
      <c r="AU18" s="69">
        <f>SUM('5MinFraRetningE'!AU173:AU184)</f>
        <v>0</v>
      </c>
      <c r="AV18" s="72">
        <f t="shared" si="11"/>
        <v>0</v>
      </c>
      <c r="AW18" s="66">
        <v>0.58333333333333603</v>
      </c>
      <c r="AX18" s="92">
        <v>0.625</v>
      </c>
      <c r="AY18" s="70">
        <f t="shared" si="12"/>
        <v>0</v>
      </c>
      <c r="AZ18" s="69">
        <f>SUM('5MinFraRetningE'!AZ173:AZ184)</f>
        <v>0</v>
      </c>
      <c r="BA18" s="69">
        <f>SUM('5MinFraRetningE'!BA173:BA184)</f>
        <v>0</v>
      </c>
      <c r="BB18" s="69">
        <f>SUM('5MinFraRetningE'!BB173:BB184)</f>
        <v>0</v>
      </c>
      <c r="BC18" s="70">
        <f t="shared" si="13"/>
        <v>0</v>
      </c>
      <c r="BD18" s="69">
        <f>SUM('5MinFraRetningE'!BD173:BD184)</f>
        <v>0</v>
      </c>
      <c r="BE18" s="69">
        <f>SUM('5MinFraRetningE'!BE173:BE184)</f>
        <v>0</v>
      </c>
      <c r="BF18" s="69">
        <f>SUM('5MinFraRetningE'!BF173:BF184)</f>
        <v>0</v>
      </c>
      <c r="BG18" s="70">
        <f t="shared" si="14"/>
        <v>0</v>
      </c>
      <c r="BH18" s="69">
        <f>SUM('5MinFraRetningE'!BH173:BH184)</f>
        <v>0</v>
      </c>
      <c r="BI18" s="69">
        <f>SUM('5MinFraRetningE'!BI173:BI184)</f>
        <v>0</v>
      </c>
      <c r="BJ18" s="69">
        <f>SUM('5MinFraRetningE'!BJ173:BJ184)</f>
        <v>0</v>
      </c>
      <c r="BK18" s="69">
        <f>SUM('5MinFraRetningE'!BK173:BK184)</f>
        <v>0</v>
      </c>
      <c r="BL18" s="72">
        <f t="shared" si="15"/>
        <v>0</v>
      </c>
      <c r="BM18" s="66">
        <v>0.58333333333333603</v>
      </c>
      <c r="BN18" s="92">
        <v>0.625</v>
      </c>
      <c r="BO18" s="70">
        <f t="shared" si="16"/>
        <v>0</v>
      </c>
      <c r="BP18" s="69">
        <f>SUM('5MinFraRetningE'!BP173:BP184)</f>
        <v>0</v>
      </c>
      <c r="BQ18" s="69">
        <f>SUM('5MinFraRetningE'!BQ173:BQ184)</f>
        <v>0</v>
      </c>
      <c r="BR18" s="69">
        <f>SUM('5MinFraRetningE'!BR173:BR184)</f>
        <v>0</v>
      </c>
      <c r="BS18" s="70">
        <f t="shared" si="17"/>
        <v>0</v>
      </c>
      <c r="BT18" s="69">
        <f>SUM('5MinFraRetningE'!BT173:BT184)</f>
        <v>0</v>
      </c>
      <c r="BU18" s="69">
        <f>SUM('5MinFraRetningE'!BU173:BU184)</f>
        <v>0</v>
      </c>
      <c r="BV18" s="69">
        <f>SUM('5MinFraRetningE'!BV173:BV184)</f>
        <v>0</v>
      </c>
      <c r="BW18" s="70">
        <f t="shared" si="18"/>
        <v>0</v>
      </c>
      <c r="BX18" s="69">
        <f>SUM('5MinFraRetningE'!BX173:BX184)</f>
        <v>0</v>
      </c>
      <c r="BY18" s="69">
        <f>SUM('5MinFraRetningE'!BY173:BY184)</f>
        <v>0</v>
      </c>
      <c r="BZ18" s="69">
        <f>SUM('5MinFraRetningE'!BZ173:BZ184)</f>
        <v>0</v>
      </c>
      <c r="CA18" s="69">
        <f>SUM('5MinFraRetningE'!CA173:CA184)</f>
        <v>0</v>
      </c>
      <c r="CB18" s="72">
        <f t="shared" si="19"/>
        <v>0</v>
      </c>
    </row>
    <row r="19" spans="1:80" ht="31.5" customHeight="1">
      <c r="A19" s="66">
        <v>0.625000000000003</v>
      </c>
      <c r="B19" s="92">
        <v>0.66666666666666596</v>
      </c>
      <c r="C19" s="70">
        <f t="shared" si="0"/>
        <v>0</v>
      </c>
      <c r="D19" s="69">
        <f>SUM('5MinFraRetningE'!D185:D196)</f>
        <v>0</v>
      </c>
      <c r="E19" s="69">
        <f>SUM('5MinFraRetningE'!E185:E196)</f>
        <v>0</v>
      </c>
      <c r="F19" s="69">
        <f>SUM('5MinFraRetningE'!F185:F196)</f>
        <v>0</v>
      </c>
      <c r="G19" s="70">
        <f t="shared" si="1"/>
        <v>0</v>
      </c>
      <c r="H19" s="69">
        <f>SUM('5MinFraRetningE'!H185:H196)</f>
        <v>0</v>
      </c>
      <c r="I19" s="69">
        <f>SUM('5MinFraRetningE'!I185:I196)</f>
        <v>0</v>
      </c>
      <c r="J19" s="69">
        <f>SUM('5MinFraRetningE'!J185:J196)</f>
        <v>0</v>
      </c>
      <c r="K19" s="70">
        <f t="shared" si="2"/>
        <v>0</v>
      </c>
      <c r="L19" s="69">
        <f>SUM('5MinFraRetningE'!L185:L196)</f>
        <v>0</v>
      </c>
      <c r="M19" s="69">
        <f>SUM('5MinFraRetningE'!M185:M196)</f>
        <v>0</v>
      </c>
      <c r="N19" s="69">
        <f>SUM('5MinFraRetningE'!N185:N196)</f>
        <v>0</v>
      </c>
      <c r="O19" s="69">
        <f>SUM('5MinFraRetningE'!O185:O196)</f>
        <v>0</v>
      </c>
      <c r="P19" s="72">
        <f t="shared" si="3"/>
        <v>0</v>
      </c>
      <c r="Q19" s="66">
        <v>0.625000000000003</v>
      </c>
      <c r="R19" s="92">
        <v>0.66666666666666596</v>
      </c>
      <c r="S19" s="70">
        <f t="shared" si="4"/>
        <v>0</v>
      </c>
      <c r="T19" s="69">
        <f>SUM('5MinFraRetningE'!T185:T196)</f>
        <v>0</v>
      </c>
      <c r="U19" s="69">
        <f>SUM('5MinFraRetningE'!U185:U196)</f>
        <v>0</v>
      </c>
      <c r="V19" s="69">
        <f>SUM('5MinFraRetningE'!V185:V196)</f>
        <v>0</v>
      </c>
      <c r="W19" s="70">
        <f t="shared" si="5"/>
        <v>0</v>
      </c>
      <c r="X19" s="69">
        <f>SUM('5MinFraRetningE'!X185:X196)</f>
        <v>0</v>
      </c>
      <c r="Y19" s="69">
        <f>SUM('5MinFraRetningE'!Y185:Y196)</f>
        <v>0</v>
      </c>
      <c r="Z19" s="69">
        <f>SUM('5MinFraRetningE'!Z185:Z196)</f>
        <v>0</v>
      </c>
      <c r="AA19" s="70">
        <f t="shared" si="6"/>
        <v>0</v>
      </c>
      <c r="AB19" s="69">
        <f>SUM('5MinFraRetningE'!AB185:AB196)</f>
        <v>0</v>
      </c>
      <c r="AC19" s="69">
        <f>SUM('5MinFraRetningE'!AC185:AC196)</f>
        <v>0</v>
      </c>
      <c r="AD19" s="69">
        <f>SUM('5MinFraRetningE'!AD185:AD196)</f>
        <v>0</v>
      </c>
      <c r="AE19" s="69">
        <f>SUM('5MinFraRetningE'!AE185:AE196)</f>
        <v>0</v>
      </c>
      <c r="AF19" s="72">
        <f t="shared" si="7"/>
        <v>0</v>
      </c>
      <c r="AG19" s="66">
        <v>0.625000000000003</v>
      </c>
      <c r="AH19" s="92">
        <v>0.66666666666666596</v>
      </c>
      <c r="AI19" s="70">
        <f t="shared" si="8"/>
        <v>0</v>
      </c>
      <c r="AJ19" s="69">
        <f>SUM('5MinFraRetningE'!AJ185:AJ196)</f>
        <v>0</v>
      </c>
      <c r="AK19" s="69">
        <f>SUM('5MinFraRetningE'!AK185:AK196)</f>
        <v>0</v>
      </c>
      <c r="AL19" s="69">
        <f>SUM('5MinFraRetningE'!AL185:AL196)</f>
        <v>0</v>
      </c>
      <c r="AM19" s="70">
        <f t="shared" si="9"/>
        <v>0</v>
      </c>
      <c r="AN19" s="69">
        <f>SUM('5MinFraRetningE'!AN185:AN196)</f>
        <v>0</v>
      </c>
      <c r="AO19" s="69">
        <f>SUM('5MinFraRetningE'!AO185:AO196)</f>
        <v>0</v>
      </c>
      <c r="AP19" s="69">
        <f>SUM('5MinFraRetningE'!AP185:AP196)</f>
        <v>0</v>
      </c>
      <c r="AQ19" s="70">
        <f t="shared" si="10"/>
        <v>0</v>
      </c>
      <c r="AR19" s="69">
        <f>SUM('5MinFraRetningE'!AR185:AR196)</f>
        <v>0</v>
      </c>
      <c r="AS19" s="69">
        <f>SUM('5MinFraRetningE'!AS185:AS196)</f>
        <v>0</v>
      </c>
      <c r="AT19" s="69">
        <f>SUM('5MinFraRetningE'!AT185:AT196)</f>
        <v>0</v>
      </c>
      <c r="AU19" s="69">
        <f>SUM('5MinFraRetningE'!AU185:AU196)</f>
        <v>0</v>
      </c>
      <c r="AV19" s="72">
        <f t="shared" si="11"/>
        <v>0</v>
      </c>
      <c r="AW19" s="66">
        <v>0.625000000000003</v>
      </c>
      <c r="AX19" s="92">
        <v>0.66666666666666596</v>
      </c>
      <c r="AY19" s="70">
        <f t="shared" si="12"/>
        <v>0</v>
      </c>
      <c r="AZ19" s="69">
        <f>SUM('5MinFraRetningE'!AZ185:AZ196)</f>
        <v>0</v>
      </c>
      <c r="BA19" s="69">
        <f>SUM('5MinFraRetningE'!BA185:BA196)</f>
        <v>0</v>
      </c>
      <c r="BB19" s="69">
        <f>SUM('5MinFraRetningE'!BB185:BB196)</f>
        <v>0</v>
      </c>
      <c r="BC19" s="70">
        <f t="shared" si="13"/>
        <v>0</v>
      </c>
      <c r="BD19" s="69">
        <f>SUM('5MinFraRetningE'!BD185:BD196)</f>
        <v>0</v>
      </c>
      <c r="BE19" s="69">
        <f>SUM('5MinFraRetningE'!BE185:BE196)</f>
        <v>0</v>
      </c>
      <c r="BF19" s="69">
        <f>SUM('5MinFraRetningE'!BF185:BF196)</f>
        <v>0</v>
      </c>
      <c r="BG19" s="70">
        <f t="shared" si="14"/>
        <v>0</v>
      </c>
      <c r="BH19" s="69">
        <f>SUM('5MinFraRetningE'!BH185:BH196)</f>
        <v>0</v>
      </c>
      <c r="BI19" s="69">
        <f>SUM('5MinFraRetningE'!BI185:BI196)</f>
        <v>0</v>
      </c>
      <c r="BJ19" s="69">
        <f>SUM('5MinFraRetningE'!BJ185:BJ196)</f>
        <v>0</v>
      </c>
      <c r="BK19" s="69">
        <f>SUM('5MinFraRetningE'!BK185:BK196)</f>
        <v>0</v>
      </c>
      <c r="BL19" s="72">
        <f t="shared" si="15"/>
        <v>0</v>
      </c>
      <c r="BM19" s="66">
        <v>0.625000000000003</v>
      </c>
      <c r="BN19" s="92">
        <v>0.66666666666666596</v>
      </c>
      <c r="BO19" s="70">
        <f t="shared" si="16"/>
        <v>0</v>
      </c>
      <c r="BP19" s="69">
        <f>SUM('5MinFraRetningE'!BP185:BP196)</f>
        <v>0</v>
      </c>
      <c r="BQ19" s="69">
        <f>SUM('5MinFraRetningE'!BQ185:BQ196)</f>
        <v>0</v>
      </c>
      <c r="BR19" s="69">
        <f>SUM('5MinFraRetningE'!BR185:BR196)</f>
        <v>0</v>
      </c>
      <c r="BS19" s="70">
        <f t="shared" si="17"/>
        <v>0</v>
      </c>
      <c r="BT19" s="69">
        <f>SUM('5MinFraRetningE'!BT185:BT196)</f>
        <v>0</v>
      </c>
      <c r="BU19" s="69">
        <f>SUM('5MinFraRetningE'!BU185:BU196)</f>
        <v>0</v>
      </c>
      <c r="BV19" s="69">
        <f>SUM('5MinFraRetningE'!BV185:BV196)</f>
        <v>0</v>
      </c>
      <c r="BW19" s="70">
        <f t="shared" si="18"/>
        <v>0</v>
      </c>
      <c r="BX19" s="69">
        <f>SUM('5MinFraRetningE'!BX185:BX196)</f>
        <v>0</v>
      </c>
      <c r="BY19" s="69">
        <f>SUM('5MinFraRetningE'!BY185:BY196)</f>
        <v>0</v>
      </c>
      <c r="BZ19" s="69">
        <f>SUM('5MinFraRetningE'!BZ185:BZ196)</f>
        <v>0</v>
      </c>
      <c r="CA19" s="69">
        <f>SUM('5MinFraRetningE'!CA185:CA196)</f>
        <v>0</v>
      </c>
      <c r="CB19" s="72">
        <f t="shared" si="19"/>
        <v>0</v>
      </c>
    </row>
    <row r="20" spans="1:80" ht="31.5" customHeight="1">
      <c r="A20" s="66">
        <v>0.66666666666666996</v>
      </c>
      <c r="B20" s="92">
        <v>0.70833333333333304</v>
      </c>
      <c r="C20" s="70">
        <f t="shared" si="0"/>
        <v>0</v>
      </c>
      <c r="D20" s="69">
        <f>SUM('5MinFraRetningE'!D197:D208)</f>
        <v>0</v>
      </c>
      <c r="E20" s="69">
        <f>SUM('5MinFraRetningE'!E197:E208)</f>
        <v>0</v>
      </c>
      <c r="F20" s="69">
        <f>SUM('5MinFraRetningE'!F197:F208)</f>
        <v>0</v>
      </c>
      <c r="G20" s="70">
        <f t="shared" si="1"/>
        <v>0</v>
      </c>
      <c r="H20" s="69">
        <f>SUM('5MinFraRetningE'!H197:H208)</f>
        <v>0</v>
      </c>
      <c r="I20" s="69">
        <f>SUM('5MinFraRetningE'!I197:I208)</f>
        <v>0</v>
      </c>
      <c r="J20" s="69">
        <f>SUM('5MinFraRetningE'!J197:J208)</f>
        <v>0</v>
      </c>
      <c r="K20" s="70">
        <f t="shared" si="2"/>
        <v>0</v>
      </c>
      <c r="L20" s="69">
        <f>SUM('5MinFraRetningE'!L197:L208)</f>
        <v>0</v>
      </c>
      <c r="M20" s="69">
        <f>SUM('5MinFraRetningE'!M197:M208)</f>
        <v>0</v>
      </c>
      <c r="N20" s="69">
        <f>SUM('5MinFraRetningE'!N197:N208)</f>
        <v>0</v>
      </c>
      <c r="O20" s="69">
        <f>SUM('5MinFraRetningE'!O197:O208)</f>
        <v>0</v>
      </c>
      <c r="P20" s="72">
        <f t="shared" si="3"/>
        <v>0</v>
      </c>
      <c r="Q20" s="66">
        <v>0.66666666666666996</v>
      </c>
      <c r="R20" s="92">
        <v>0.70833333333333304</v>
      </c>
      <c r="S20" s="70">
        <f t="shared" si="4"/>
        <v>0</v>
      </c>
      <c r="T20" s="69">
        <f>SUM('5MinFraRetningE'!T197:T208)</f>
        <v>0</v>
      </c>
      <c r="U20" s="69">
        <f>SUM('5MinFraRetningE'!U197:U208)</f>
        <v>0</v>
      </c>
      <c r="V20" s="69">
        <f>SUM('5MinFraRetningE'!V197:V208)</f>
        <v>0</v>
      </c>
      <c r="W20" s="70">
        <f t="shared" si="5"/>
        <v>0</v>
      </c>
      <c r="X20" s="69">
        <f>SUM('5MinFraRetningE'!X197:X208)</f>
        <v>0</v>
      </c>
      <c r="Y20" s="69">
        <f>SUM('5MinFraRetningE'!Y197:Y208)</f>
        <v>0</v>
      </c>
      <c r="Z20" s="69">
        <f>SUM('5MinFraRetningE'!Z197:Z208)</f>
        <v>0</v>
      </c>
      <c r="AA20" s="70">
        <f t="shared" si="6"/>
        <v>0</v>
      </c>
      <c r="AB20" s="69">
        <f>SUM('5MinFraRetningE'!AB197:AB208)</f>
        <v>0</v>
      </c>
      <c r="AC20" s="69">
        <f>SUM('5MinFraRetningE'!AC197:AC208)</f>
        <v>0</v>
      </c>
      <c r="AD20" s="69">
        <f>SUM('5MinFraRetningE'!AD197:AD208)</f>
        <v>0</v>
      </c>
      <c r="AE20" s="69">
        <f>SUM('5MinFraRetningE'!AE197:AE208)</f>
        <v>0</v>
      </c>
      <c r="AF20" s="72">
        <f t="shared" si="7"/>
        <v>0</v>
      </c>
      <c r="AG20" s="66">
        <v>0.66666666666666996</v>
      </c>
      <c r="AH20" s="92">
        <v>0.70833333333333304</v>
      </c>
      <c r="AI20" s="70">
        <f t="shared" si="8"/>
        <v>0</v>
      </c>
      <c r="AJ20" s="69">
        <f>SUM('5MinFraRetningE'!AJ197:AJ208)</f>
        <v>0</v>
      </c>
      <c r="AK20" s="69">
        <f>SUM('5MinFraRetningE'!AK197:AK208)</f>
        <v>0</v>
      </c>
      <c r="AL20" s="69">
        <f>SUM('5MinFraRetningE'!AL197:AL208)</f>
        <v>0</v>
      </c>
      <c r="AM20" s="70">
        <f t="shared" si="9"/>
        <v>0</v>
      </c>
      <c r="AN20" s="69">
        <f>SUM('5MinFraRetningE'!AN197:AN208)</f>
        <v>0</v>
      </c>
      <c r="AO20" s="69">
        <f>SUM('5MinFraRetningE'!AO197:AO208)</f>
        <v>0</v>
      </c>
      <c r="AP20" s="69">
        <f>SUM('5MinFraRetningE'!AP197:AP208)</f>
        <v>0</v>
      </c>
      <c r="AQ20" s="70">
        <f t="shared" si="10"/>
        <v>0</v>
      </c>
      <c r="AR20" s="69">
        <f>SUM('5MinFraRetningE'!AR197:AR208)</f>
        <v>0</v>
      </c>
      <c r="AS20" s="69">
        <f>SUM('5MinFraRetningE'!AS197:AS208)</f>
        <v>0</v>
      </c>
      <c r="AT20" s="69">
        <f>SUM('5MinFraRetningE'!AT197:AT208)</f>
        <v>0</v>
      </c>
      <c r="AU20" s="69">
        <f>SUM('5MinFraRetningE'!AU197:AU208)</f>
        <v>0</v>
      </c>
      <c r="AV20" s="72">
        <f t="shared" si="11"/>
        <v>0</v>
      </c>
      <c r="AW20" s="66">
        <v>0.66666666666666996</v>
      </c>
      <c r="AX20" s="92">
        <v>0.70833333333333304</v>
      </c>
      <c r="AY20" s="70">
        <f t="shared" si="12"/>
        <v>0</v>
      </c>
      <c r="AZ20" s="69">
        <f>SUM('5MinFraRetningE'!AZ197:AZ208)</f>
        <v>0</v>
      </c>
      <c r="BA20" s="69">
        <f>SUM('5MinFraRetningE'!BA197:BA208)</f>
        <v>0</v>
      </c>
      <c r="BB20" s="69">
        <f>SUM('5MinFraRetningE'!BB197:BB208)</f>
        <v>0</v>
      </c>
      <c r="BC20" s="70">
        <f t="shared" si="13"/>
        <v>0</v>
      </c>
      <c r="BD20" s="69">
        <f>SUM('5MinFraRetningE'!BD197:BD208)</f>
        <v>0</v>
      </c>
      <c r="BE20" s="69">
        <f>SUM('5MinFraRetningE'!BE197:BE208)</f>
        <v>0</v>
      </c>
      <c r="BF20" s="69">
        <f>SUM('5MinFraRetningE'!BF197:BF208)</f>
        <v>0</v>
      </c>
      <c r="BG20" s="70">
        <f t="shared" si="14"/>
        <v>0</v>
      </c>
      <c r="BH20" s="69">
        <f>SUM('5MinFraRetningE'!BH197:BH208)</f>
        <v>0</v>
      </c>
      <c r="BI20" s="69">
        <f>SUM('5MinFraRetningE'!BI197:BI208)</f>
        <v>0</v>
      </c>
      <c r="BJ20" s="69">
        <f>SUM('5MinFraRetningE'!BJ197:BJ208)</f>
        <v>0</v>
      </c>
      <c r="BK20" s="69">
        <f>SUM('5MinFraRetningE'!BK197:BK208)</f>
        <v>0</v>
      </c>
      <c r="BL20" s="72">
        <f t="shared" si="15"/>
        <v>0</v>
      </c>
      <c r="BM20" s="66">
        <v>0.66666666666666996</v>
      </c>
      <c r="BN20" s="92">
        <v>0.70833333333333304</v>
      </c>
      <c r="BO20" s="70">
        <f t="shared" si="16"/>
        <v>0</v>
      </c>
      <c r="BP20" s="69">
        <f>SUM('5MinFraRetningE'!BP197:BP208)</f>
        <v>0</v>
      </c>
      <c r="BQ20" s="69">
        <f>SUM('5MinFraRetningE'!BQ197:BQ208)</f>
        <v>0</v>
      </c>
      <c r="BR20" s="69">
        <f>SUM('5MinFraRetningE'!BR197:BR208)</f>
        <v>0</v>
      </c>
      <c r="BS20" s="70">
        <f t="shared" si="17"/>
        <v>0</v>
      </c>
      <c r="BT20" s="69">
        <f>SUM('5MinFraRetningE'!BT197:BT208)</f>
        <v>0</v>
      </c>
      <c r="BU20" s="69">
        <f>SUM('5MinFraRetningE'!BU197:BU208)</f>
        <v>0</v>
      </c>
      <c r="BV20" s="69">
        <f>SUM('5MinFraRetningE'!BV197:BV208)</f>
        <v>0</v>
      </c>
      <c r="BW20" s="70">
        <f t="shared" si="18"/>
        <v>0</v>
      </c>
      <c r="BX20" s="69">
        <f>SUM('5MinFraRetningE'!BX197:BX208)</f>
        <v>0</v>
      </c>
      <c r="BY20" s="69">
        <f>SUM('5MinFraRetningE'!BY197:BY208)</f>
        <v>0</v>
      </c>
      <c r="BZ20" s="69">
        <f>SUM('5MinFraRetningE'!BZ197:BZ208)</f>
        <v>0</v>
      </c>
      <c r="CA20" s="69">
        <f>SUM('5MinFraRetningE'!CA197:CA208)</f>
        <v>0</v>
      </c>
      <c r="CB20" s="72">
        <f t="shared" si="19"/>
        <v>0</v>
      </c>
    </row>
    <row r="21" spans="1:80" ht="31.5" customHeight="1">
      <c r="A21" s="66">
        <v>0.70833333333333703</v>
      </c>
      <c r="B21" s="92">
        <v>0.75</v>
      </c>
      <c r="C21" s="70">
        <f t="shared" si="0"/>
        <v>0</v>
      </c>
      <c r="D21" s="69">
        <f>SUM('5MinFraRetningE'!D209:D220)</f>
        <v>0</v>
      </c>
      <c r="E21" s="69">
        <f>SUM('5MinFraRetningE'!E209:E220)</f>
        <v>0</v>
      </c>
      <c r="F21" s="69">
        <f>SUM('5MinFraRetningE'!F209:F220)</f>
        <v>0</v>
      </c>
      <c r="G21" s="70">
        <f t="shared" si="1"/>
        <v>0</v>
      </c>
      <c r="H21" s="69">
        <f>SUM('5MinFraRetningE'!H209:H220)</f>
        <v>0</v>
      </c>
      <c r="I21" s="69">
        <f>SUM('5MinFraRetningE'!I209:I220)</f>
        <v>0</v>
      </c>
      <c r="J21" s="69">
        <f>SUM('5MinFraRetningE'!J209:J220)</f>
        <v>0</v>
      </c>
      <c r="K21" s="70">
        <f t="shared" si="2"/>
        <v>0</v>
      </c>
      <c r="L21" s="69">
        <f>SUM('5MinFraRetningE'!L209:L220)</f>
        <v>0</v>
      </c>
      <c r="M21" s="69">
        <f>SUM('5MinFraRetningE'!M209:M220)</f>
        <v>0</v>
      </c>
      <c r="N21" s="69">
        <f>SUM('5MinFraRetningE'!N209:N220)</f>
        <v>0</v>
      </c>
      <c r="O21" s="69">
        <f>SUM('5MinFraRetningE'!O209:O220)</f>
        <v>0</v>
      </c>
      <c r="P21" s="72">
        <f t="shared" si="3"/>
        <v>0</v>
      </c>
      <c r="Q21" s="66">
        <v>0.70833333333333703</v>
      </c>
      <c r="R21" s="92">
        <v>0.75</v>
      </c>
      <c r="S21" s="70">
        <f t="shared" si="4"/>
        <v>0</v>
      </c>
      <c r="T21" s="69">
        <f>SUM('5MinFraRetningE'!T209:T220)</f>
        <v>0</v>
      </c>
      <c r="U21" s="69">
        <f>SUM('5MinFraRetningE'!U209:U220)</f>
        <v>0</v>
      </c>
      <c r="V21" s="69">
        <f>SUM('5MinFraRetningE'!V209:V220)</f>
        <v>0</v>
      </c>
      <c r="W21" s="70">
        <f t="shared" si="5"/>
        <v>0</v>
      </c>
      <c r="X21" s="69">
        <f>SUM('5MinFraRetningE'!X209:X220)</f>
        <v>0</v>
      </c>
      <c r="Y21" s="69">
        <f>SUM('5MinFraRetningE'!Y209:Y220)</f>
        <v>0</v>
      </c>
      <c r="Z21" s="69">
        <f>SUM('5MinFraRetningE'!Z209:Z220)</f>
        <v>0</v>
      </c>
      <c r="AA21" s="70">
        <f t="shared" si="6"/>
        <v>0</v>
      </c>
      <c r="AB21" s="69">
        <f>SUM('5MinFraRetningE'!AB209:AB220)</f>
        <v>0</v>
      </c>
      <c r="AC21" s="69">
        <f>SUM('5MinFraRetningE'!AC209:AC220)</f>
        <v>0</v>
      </c>
      <c r="AD21" s="69">
        <f>SUM('5MinFraRetningE'!AD209:AD220)</f>
        <v>0</v>
      </c>
      <c r="AE21" s="69">
        <f>SUM('5MinFraRetningE'!AE209:AE220)</f>
        <v>0</v>
      </c>
      <c r="AF21" s="72">
        <f t="shared" si="7"/>
        <v>0</v>
      </c>
      <c r="AG21" s="66">
        <v>0.70833333333333703</v>
      </c>
      <c r="AH21" s="92">
        <v>0.75</v>
      </c>
      <c r="AI21" s="70">
        <f t="shared" si="8"/>
        <v>0</v>
      </c>
      <c r="AJ21" s="69">
        <f>SUM('5MinFraRetningE'!AJ209:AJ220)</f>
        <v>0</v>
      </c>
      <c r="AK21" s="69">
        <f>SUM('5MinFraRetningE'!AK209:AK220)</f>
        <v>0</v>
      </c>
      <c r="AL21" s="69">
        <f>SUM('5MinFraRetningE'!AL209:AL220)</f>
        <v>0</v>
      </c>
      <c r="AM21" s="70">
        <f t="shared" si="9"/>
        <v>0</v>
      </c>
      <c r="AN21" s="69">
        <f>SUM('5MinFraRetningE'!AN209:AN220)</f>
        <v>0</v>
      </c>
      <c r="AO21" s="69">
        <f>SUM('5MinFraRetningE'!AO209:AO220)</f>
        <v>0</v>
      </c>
      <c r="AP21" s="69">
        <f>SUM('5MinFraRetningE'!AP209:AP220)</f>
        <v>0</v>
      </c>
      <c r="AQ21" s="70">
        <f t="shared" si="10"/>
        <v>0</v>
      </c>
      <c r="AR21" s="69">
        <f>SUM('5MinFraRetningE'!AR209:AR220)</f>
        <v>0</v>
      </c>
      <c r="AS21" s="69">
        <f>SUM('5MinFraRetningE'!AS209:AS220)</f>
        <v>0</v>
      </c>
      <c r="AT21" s="69">
        <f>SUM('5MinFraRetningE'!AT209:AT220)</f>
        <v>0</v>
      </c>
      <c r="AU21" s="69">
        <f>SUM('5MinFraRetningE'!AU209:AU220)</f>
        <v>0</v>
      </c>
      <c r="AV21" s="72">
        <f t="shared" si="11"/>
        <v>0</v>
      </c>
      <c r="AW21" s="66">
        <v>0.70833333333333703</v>
      </c>
      <c r="AX21" s="92">
        <v>0.75</v>
      </c>
      <c r="AY21" s="70">
        <f t="shared" si="12"/>
        <v>0</v>
      </c>
      <c r="AZ21" s="69">
        <f>SUM('5MinFraRetningE'!AZ209:AZ220)</f>
        <v>0</v>
      </c>
      <c r="BA21" s="69">
        <f>SUM('5MinFraRetningE'!BA209:BA220)</f>
        <v>0</v>
      </c>
      <c r="BB21" s="69">
        <f>SUM('5MinFraRetningE'!BB209:BB220)</f>
        <v>0</v>
      </c>
      <c r="BC21" s="70">
        <f t="shared" si="13"/>
        <v>0</v>
      </c>
      <c r="BD21" s="69">
        <f>SUM('5MinFraRetningE'!BD209:BD220)</f>
        <v>0</v>
      </c>
      <c r="BE21" s="69">
        <f>SUM('5MinFraRetningE'!BE209:BE220)</f>
        <v>0</v>
      </c>
      <c r="BF21" s="69">
        <f>SUM('5MinFraRetningE'!BF209:BF220)</f>
        <v>0</v>
      </c>
      <c r="BG21" s="70">
        <f t="shared" si="14"/>
        <v>0</v>
      </c>
      <c r="BH21" s="69">
        <f>SUM('5MinFraRetningE'!BH209:BH220)</f>
        <v>0</v>
      </c>
      <c r="BI21" s="69">
        <f>SUM('5MinFraRetningE'!BI209:BI220)</f>
        <v>0</v>
      </c>
      <c r="BJ21" s="69">
        <f>SUM('5MinFraRetningE'!BJ209:BJ220)</f>
        <v>0</v>
      </c>
      <c r="BK21" s="69">
        <f>SUM('5MinFraRetningE'!BK209:BK220)</f>
        <v>0</v>
      </c>
      <c r="BL21" s="72">
        <f t="shared" si="15"/>
        <v>0</v>
      </c>
      <c r="BM21" s="66">
        <v>0.70833333333333703</v>
      </c>
      <c r="BN21" s="92">
        <v>0.75</v>
      </c>
      <c r="BO21" s="70">
        <f t="shared" si="16"/>
        <v>0</v>
      </c>
      <c r="BP21" s="69">
        <f>SUM('5MinFraRetningE'!BP209:BP220)</f>
        <v>0</v>
      </c>
      <c r="BQ21" s="69">
        <f>SUM('5MinFraRetningE'!BQ209:BQ220)</f>
        <v>0</v>
      </c>
      <c r="BR21" s="69">
        <f>SUM('5MinFraRetningE'!BR209:BR220)</f>
        <v>0</v>
      </c>
      <c r="BS21" s="70">
        <f t="shared" si="17"/>
        <v>0</v>
      </c>
      <c r="BT21" s="69">
        <f>SUM('5MinFraRetningE'!BT209:BT220)</f>
        <v>0</v>
      </c>
      <c r="BU21" s="69">
        <f>SUM('5MinFraRetningE'!BU209:BU220)</f>
        <v>0</v>
      </c>
      <c r="BV21" s="69">
        <f>SUM('5MinFraRetningE'!BV209:BV220)</f>
        <v>0</v>
      </c>
      <c r="BW21" s="70">
        <f t="shared" si="18"/>
        <v>0</v>
      </c>
      <c r="BX21" s="69">
        <f>SUM('5MinFraRetningE'!BX209:BX220)</f>
        <v>0</v>
      </c>
      <c r="BY21" s="69">
        <f>SUM('5MinFraRetningE'!BY209:BY220)</f>
        <v>0</v>
      </c>
      <c r="BZ21" s="69">
        <f>SUM('5MinFraRetningE'!BZ209:BZ220)</f>
        <v>0</v>
      </c>
      <c r="CA21" s="69">
        <f>SUM('5MinFraRetningE'!CA209:CA220)</f>
        <v>0</v>
      </c>
      <c r="CB21" s="72">
        <f t="shared" si="19"/>
        <v>0</v>
      </c>
    </row>
    <row r="22" spans="1:80" ht="31.5" customHeight="1">
      <c r="A22" s="66">
        <v>0.750000000000004</v>
      </c>
      <c r="B22" s="92">
        <v>0.79166666666666596</v>
      </c>
      <c r="C22" s="70">
        <f t="shared" si="0"/>
        <v>0</v>
      </c>
      <c r="D22" s="69">
        <f>SUM('5MinFraRetningE'!D221:D232)</f>
        <v>0</v>
      </c>
      <c r="E22" s="69">
        <f>SUM('5MinFraRetningE'!E221:E232)</f>
        <v>0</v>
      </c>
      <c r="F22" s="69">
        <f>SUM('5MinFraRetningE'!F221:F232)</f>
        <v>0</v>
      </c>
      <c r="G22" s="70">
        <f t="shared" si="1"/>
        <v>0</v>
      </c>
      <c r="H22" s="69">
        <f>SUM('5MinFraRetningE'!H221:H232)</f>
        <v>0</v>
      </c>
      <c r="I22" s="69">
        <f>SUM('5MinFraRetningE'!I221:I232)</f>
        <v>0</v>
      </c>
      <c r="J22" s="69">
        <f>SUM('5MinFraRetningE'!J221:J232)</f>
        <v>0</v>
      </c>
      <c r="K22" s="70">
        <f t="shared" si="2"/>
        <v>0</v>
      </c>
      <c r="L22" s="69">
        <f>SUM('5MinFraRetningE'!L221:L232)</f>
        <v>0</v>
      </c>
      <c r="M22" s="69">
        <f>SUM('5MinFraRetningE'!M221:M232)</f>
        <v>0</v>
      </c>
      <c r="N22" s="69">
        <f>SUM('5MinFraRetningE'!N221:N232)</f>
        <v>0</v>
      </c>
      <c r="O22" s="69">
        <f>SUM('5MinFraRetningE'!O221:O232)</f>
        <v>0</v>
      </c>
      <c r="P22" s="72">
        <f t="shared" si="3"/>
        <v>0</v>
      </c>
      <c r="Q22" s="66">
        <v>0.750000000000004</v>
      </c>
      <c r="R22" s="92">
        <v>0.79166666666666596</v>
      </c>
      <c r="S22" s="70">
        <f t="shared" si="4"/>
        <v>0</v>
      </c>
      <c r="T22" s="69">
        <f>SUM('5MinFraRetningE'!T221:T232)</f>
        <v>0</v>
      </c>
      <c r="U22" s="69">
        <f>SUM('5MinFraRetningE'!U221:U232)</f>
        <v>0</v>
      </c>
      <c r="V22" s="69">
        <f>SUM('5MinFraRetningE'!V221:V232)</f>
        <v>0</v>
      </c>
      <c r="W22" s="70">
        <f t="shared" si="5"/>
        <v>0</v>
      </c>
      <c r="X22" s="69">
        <f>SUM('5MinFraRetningE'!X221:X232)</f>
        <v>0</v>
      </c>
      <c r="Y22" s="69">
        <f>SUM('5MinFraRetningE'!Y221:Y232)</f>
        <v>0</v>
      </c>
      <c r="Z22" s="69">
        <f>SUM('5MinFraRetningE'!Z221:Z232)</f>
        <v>0</v>
      </c>
      <c r="AA22" s="70">
        <f t="shared" si="6"/>
        <v>0</v>
      </c>
      <c r="AB22" s="69">
        <f>SUM('5MinFraRetningE'!AB221:AB232)</f>
        <v>0</v>
      </c>
      <c r="AC22" s="69">
        <f>SUM('5MinFraRetningE'!AC221:AC232)</f>
        <v>0</v>
      </c>
      <c r="AD22" s="69">
        <f>SUM('5MinFraRetningE'!AD221:AD232)</f>
        <v>0</v>
      </c>
      <c r="AE22" s="69">
        <f>SUM('5MinFraRetningE'!AE221:AE232)</f>
        <v>0</v>
      </c>
      <c r="AF22" s="72">
        <f t="shared" si="7"/>
        <v>0</v>
      </c>
      <c r="AG22" s="66">
        <v>0.750000000000004</v>
      </c>
      <c r="AH22" s="92">
        <v>0.79166666666666596</v>
      </c>
      <c r="AI22" s="70">
        <f t="shared" si="8"/>
        <v>0</v>
      </c>
      <c r="AJ22" s="69">
        <f>SUM('5MinFraRetningE'!AJ221:AJ232)</f>
        <v>0</v>
      </c>
      <c r="AK22" s="69">
        <f>SUM('5MinFraRetningE'!AK221:AK232)</f>
        <v>0</v>
      </c>
      <c r="AL22" s="69">
        <f>SUM('5MinFraRetningE'!AL221:AL232)</f>
        <v>0</v>
      </c>
      <c r="AM22" s="70">
        <f t="shared" si="9"/>
        <v>0</v>
      </c>
      <c r="AN22" s="69">
        <f>SUM('5MinFraRetningE'!AN221:AN232)</f>
        <v>0</v>
      </c>
      <c r="AO22" s="69">
        <f>SUM('5MinFraRetningE'!AO221:AO232)</f>
        <v>0</v>
      </c>
      <c r="AP22" s="69">
        <f>SUM('5MinFraRetningE'!AP221:AP232)</f>
        <v>0</v>
      </c>
      <c r="AQ22" s="70">
        <f t="shared" si="10"/>
        <v>0</v>
      </c>
      <c r="AR22" s="69">
        <f>SUM('5MinFraRetningE'!AR221:AR232)</f>
        <v>0</v>
      </c>
      <c r="AS22" s="69">
        <f>SUM('5MinFraRetningE'!AS221:AS232)</f>
        <v>0</v>
      </c>
      <c r="AT22" s="69">
        <f>SUM('5MinFraRetningE'!AT221:AT232)</f>
        <v>0</v>
      </c>
      <c r="AU22" s="69">
        <f>SUM('5MinFraRetningE'!AU221:AU232)</f>
        <v>0</v>
      </c>
      <c r="AV22" s="72">
        <f t="shared" si="11"/>
        <v>0</v>
      </c>
      <c r="AW22" s="66">
        <v>0.750000000000004</v>
      </c>
      <c r="AX22" s="92">
        <v>0.79166666666666596</v>
      </c>
      <c r="AY22" s="70">
        <f t="shared" si="12"/>
        <v>0</v>
      </c>
      <c r="AZ22" s="69">
        <f>SUM('5MinFraRetningE'!AZ221:AZ232)</f>
        <v>0</v>
      </c>
      <c r="BA22" s="69">
        <f>SUM('5MinFraRetningE'!BA221:BA232)</f>
        <v>0</v>
      </c>
      <c r="BB22" s="69">
        <f>SUM('5MinFraRetningE'!BB221:BB232)</f>
        <v>0</v>
      </c>
      <c r="BC22" s="70">
        <f t="shared" si="13"/>
        <v>0</v>
      </c>
      <c r="BD22" s="69">
        <f>SUM('5MinFraRetningE'!BD221:BD232)</f>
        <v>0</v>
      </c>
      <c r="BE22" s="69">
        <f>SUM('5MinFraRetningE'!BE221:BE232)</f>
        <v>0</v>
      </c>
      <c r="BF22" s="69">
        <f>SUM('5MinFraRetningE'!BF221:BF232)</f>
        <v>0</v>
      </c>
      <c r="BG22" s="70">
        <f t="shared" si="14"/>
        <v>0</v>
      </c>
      <c r="BH22" s="69">
        <f>SUM('5MinFraRetningE'!BH221:BH232)</f>
        <v>0</v>
      </c>
      <c r="BI22" s="69">
        <f>SUM('5MinFraRetningE'!BI221:BI232)</f>
        <v>0</v>
      </c>
      <c r="BJ22" s="69">
        <f>SUM('5MinFraRetningE'!BJ221:BJ232)</f>
        <v>0</v>
      </c>
      <c r="BK22" s="69">
        <f>SUM('5MinFraRetningE'!BK221:BK232)</f>
        <v>0</v>
      </c>
      <c r="BL22" s="72">
        <f t="shared" si="15"/>
        <v>0</v>
      </c>
      <c r="BM22" s="66">
        <v>0.750000000000004</v>
      </c>
      <c r="BN22" s="92">
        <v>0.79166666666666596</v>
      </c>
      <c r="BO22" s="70">
        <f t="shared" si="16"/>
        <v>0</v>
      </c>
      <c r="BP22" s="69">
        <f>SUM('5MinFraRetningE'!BP221:BP232)</f>
        <v>0</v>
      </c>
      <c r="BQ22" s="69">
        <f>SUM('5MinFraRetningE'!BQ221:BQ232)</f>
        <v>0</v>
      </c>
      <c r="BR22" s="69">
        <f>SUM('5MinFraRetningE'!BR221:BR232)</f>
        <v>0</v>
      </c>
      <c r="BS22" s="70">
        <f t="shared" si="17"/>
        <v>0</v>
      </c>
      <c r="BT22" s="69">
        <f>SUM('5MinFraRetningE'!BT221:BT232)</f>
        <v>0</v>
      </c>
      <c r="BU22" s="69">
        <f>SUM('5MinFraRetningE'!BU221:BU232)</f>
        <v>0</v>
      </c>
      <c r="BV22" s="69">
        <f>SUM('5MinFraRetningE'!BV221:BV232)</f>
        <v>0</v>
      </c>
      <c r="BW22" s="70">
        <f t="shared" si="18"/>
        <v>0</v>
      </c>
      <c r="BX22" s="69">
        <f>SUM('5MinFraRetningE'!BX221:BX232)</f>
        <v>0</v>
      </c>
      <c r="BY22" s="69">
        <f>SUM('5MinFraRetningE'!BY221:BY232)</f>
        <v>0</v>
      </c>
      <c r="BZ22" s="69">
        <f>SUM('5MinFraRetningE'!BZ221:BZ232)</f>
        <v>0</v>
      </c>
      <c r="CA22" s="69">
        <f>SUM('5MinFraRetningE'!CA221:CA232)</f>
        <v>0</v>
      </c>
      <c r="CB22" s="72">
        <f t="shared" si="19"/>
        <v>0</v>
      </c>
    </row>
    <row r="23" spans="1:80" ht="31.5" customHeight="1">
      <c r="A23" s="66">
        <v>0.79166666666667096</v>
      </c>
      <c r="B23" s="92">
        <v>0.83333333333333304</v>
      </c>
      <c r="C23" s="70">
        <f t="shared" si="0"/>
        <v>0</v>
      </c>
      <c r="D23" s="69">
        <f>SUM('5MinFraRetningE'!D233:D244)</f>
        <v>0</v>
      </c>
      <c r="E23" s="69">
        <f>SUM('5MinFraRetningE'!E233:E244)</f>
        <v>0</v>
      </c>
      <c r="F23" s="69">
        <f>SUM('5MinFraRetningE'!F233:F244)</f>
        <v>0</v>
      </c>
      <c r="G23" s="70">
        <f t="shared" si="1"/>
        <v>0</v>
      </c>
      <c r="H23" s="69">
        <f>SUM('5MinFraRetningE'!H233:H244)</f>
        <v>0</v>
      </c>
      <c r="I23" s="69">
        <f>SUM('5MinFraRetningE'!I233:I244)</f>
        <v>0</v>
      </c>
      <c r="J23" s="69">
        <f>SUM('5MinFraRetningE'!J233:J244)</f>
        <v>0</v>
      </c>
      <c r="K23" s="70">
        <f t="shared" si="2"/>
        <v>0</v>
      </c>
      <c r="L23" s="69">
        <f>SUM('5MinFraRetningE'!L233:L244)</f>
        <v>0</v>
      </c>
      <c r="M23" s="69">
        <f>SUM('5MinFraRetningE'!M233:M244)</f>
        <v>0</v>
      </c>
      <c r="N23" s="69">
        <f>SUM('5MinFraRetningE'!N233:N244)</f>
        <v>0</v>
      </c>
      <c r="O23" s="69">
        <f>SUM('5MinFraRetningE'!O233:O244)</f>
        <v>0</v>
      </c>
      <c r="P23" s="72">
        <f t="shared" si="3"/>
        <v>0</v>
      </c>
      <c r="Q23" s="66">
        <v>0.79166666666667096</v>
      </c>
      <c r="R23" s="92">
        <v>0.83333333333333304</v>
      </c>
      <c r="S23" s="70">
        <f t="shared" si="4"/>
        <v>0</v>
      </c>
      <c r="T23" s="69">
        <f>SUM('5MinFraRetningE'!T233:T244)</f>
        <v>0</v>
      </c>
      <c r="U23" s="69">
        <f>SUM('5MinFraRetningE'!U233:U244)</f>
        <v>0</v>
      </c>
      <c r="V23" s="69">
        <f>SUM('5MinFraRetningE'!V233:V244)</f>
        <v>0</v>
      </c>
      <c r="W23" s="70">
        <f t="shared" si="5"/>
        <v>0</v>
      </c>
      <c r="X23" s="69">
        <f>SUM('5MinFraRetningE'!X233:X244)</f>
        <v>0</v>
      </c>
      <c r="Y23" s="69">
        <f>SUM('5MinFraRetningE'!Y233:Y244)</f>
        <v>0</v>
      </c>
      <c r="Z23" s="69">
        <f>SUM('5MinFraRetningE'!Z233:Z244)</f>
        <v>0</v>
      </c>
      <c r="AA23" s="70">
        <f t="shared" si="6"/>
        <v>0</v>
      </c>
      <c r="AB23" s="69">
        <f>SUM('5MinFraRetningE'!AB233:AB244)</f>
        <v>0</v>
      </c>
      <c r="AC23" s="69">
        <f>SUM('5MinFraRetningE'!AC233:AC244)</f>
        <v>0</v>
      </c>
      <c r="AD23" s="69">
        <f>SUM('5MinFraRetningE'!AD233:AD244)</f>
        <v>0</v>
      </c>
      <c r="AE23" s="69">
        <f>SUM('5MinFraRetningE'!AE233:AE244)</f>
        <v>0</v>
      </c>
      <c r="AF23" s="72">
        <f t="shared" si="7"/>
        <v>0</v>
      </c>
      <c r="AG23" s="66">
        <v>0.79166666666667096</v>
      </c>
      <c r="AH23" s="92">
        <v>0.83333333333333304</v>
      </c>
      <c r="AI23" s="70">
        <f t="shared" si="8"/>
        <v>0</v>
      </c>
      <c r="AJ23" s="69">
        <f>SUM('5MinFraRetningE'!AJ233:AJ244)</f>
        <v>0</v>
      </c>
      <c r="AK23" s="69">
        <f>SUM('5MinFraRetningE'!AK233:AK244)</f>
        <v>0</v>
      </c>
      <c r="AL23" s="69">
        <f>SUM('5MinFraRetningE'!AL233:AL244)</f>
        <v>0</v>
      </c>
      <c r="AM23" s="70">
        <f t="shared" si="9"/>
        <v>0</v>
      </c>
      <c r="AN23" s="69">
        <f>SUM('5MinFraRetningE'!AN233:AN244)</f>
        <v>0</v>
      </c>
      <c r="AO23" s="69">
        <f>SUM('5MinFraRetningE'!AO233:AO244)</f>
        <v>0</v>
      </c>
      <c r="AP23" s="69">
        <f>SUM('5MinFraRetningE'!AP233:AP244)</f>
        <v>0</v>
      </c>
      <c r="AQ23" s="70">
        <f t="shared" si="10"/>
        <v>0</v>
      </c>
      <c r="AR23" s="69">
        <f>SUM('5MinFraRetningE'!AR233:AR244)</f>
        <v>0</v>
      </c>
      <c r="AS23" s="69">
        <f>SUM('5MinFraRetningE'!AS233:AS244)</f>
        <v>0</v>
      </c>
      <c r="AT23" s="69">
        <f>SUM('5MinFraRetningE'!AT233:AT244)</f>
        <v>0</v>
      </c>
      <c r="AU23" s="69">
        <f>SUM('5MinFraRetningE'!AU233:AU244)</f>
        <v>0</v>
      </c>
      <c r="AV23" s="72">
        <f t="shared" si="11"/>
        <v>0</v>
      </c>
      <c r="AW23" s="66">
        <v>0.79166666666667096</v>
      </c>
      <c r="AX23" s="92">
        <v>0.83333333333333304</v>
      </c>
      <c r="AY23" s="70">
        <f t="shared" si="12"/>
        <v>0</v>
      </c>
      <c r="AZ23" s="69">
        <f>SUM('5MinFraRetningE'!AZ233:AZ244)</f>
        <v>0</v>
      </c>
      <c r="BA23" s="69">
        <f>SUM('5MinFraRetningE'!BA233:BA244)</f>
        <v>0</v>
      </c>
      <c r="BB23" s="69">
        <f>SUM('5MinFraRetningE'!BB233:BB244)</f>
        <v>0</v>
      </c>
      <c r="BC23" s="70">
        <f t="shared" si="13"/>
        <v>0</v>
      </c>
      <c r="BD23" s="69">
        <f>SUM('5MinFraRetningE'!BD233:BD244)</f>
        <v>0</v>
      </c>
      <c r="BE23" s="69">
        <f>SUM('5MinFraRetningE'!BE233:BE244)</f>
        <v>0</v>
      </c>
      <c r="BF23" s="69">
        <f>SUM('5MinFraRetningE'!BF233:BF244)</f>
        <v>0</v>
      </c>
      <c r="BG23" s="70">
        <f t="shared" si="14"/>
        <v>0</v>
      </c>
      <c r="BH23" s="69">
        <f>SUM('5MinFraRetningE'!BH233:BH244)</f>
        <v>0</v>
      </c>
      <c r="BI23" s="69">
        <f>SUM('5MinFraRetningE'!BI233:BI244)</f>
        <v>0</v>
      </c>
      <c r="BJ23" s="69">
        <f>SUM('5MinFraRetningE'!BJ233:BJ244)</f>
        <v>0</v>
      </c>
      <c r="BK23" s="69">
        <f>SUM('5MinFraRetningE'!BK233:BK244)</f>
        <v>0</v>
      </c>
      <c r="BL23" s="72">
        <f t="shared" si="15"/>
        <v>0</v>
      </c>
      <c r="BM23" s="66">
        <v>0.79166666666667096</v>
      </c>
      <c r="BN23" s="92">
        <v>0.83333333333333304</v>
      </c>
      <c r="BO23" s="70">
        <f t="shared" si="16"/>
        <v>0</v>
      </c>
      <c r="BP23" s="69">
        <f>SUM('5MinFraRetningE'!BP233:BP244)</f>
        <v>0</v>
      </c>
      <c r="BQ23" s="69">
        <f>SUM('5MinFraRetningE'!BQ233:BQ244)</f>
        <v>0</v>
      </c>
      <c r="BR23" s="69">
        <f>SUM('5MinFraRetningE'!BR233:BR244)</f>
        <v>0</v>
      </c>
      <c r="BS23" s="70">
        <f t="shared" si="17"/>
        <v>0</v>
      </c>
      <c r="BT23" s="69">
        <f>SUM('5MinFraRetningE'!BT233:BT244)</f>
        <v>0</v>
      </c>
      <c r="BU23" s="69">
        <f>SUM('5MinFraRetningE'!BU233:BU244)</f>
        <v>0</v>
      </c>
      <c r="BV23" s="69">
        <f>SUM('5MinFraRetningE'!BV233:BV244)</f>
        <v>0</v>
      </c>
      <c r="BW23" s="70">
        <f t="shared" si="18"/>
        <v>0</v>
      </c>
      <c r="BX23" s="69">
        <f>SUM('5MinFraRetningE'!BX233:BX244)</f>
        <v>0</v>
      </c>
      <c r="BY23" s="69">
        <f>SUM('5MinFraRetningE'!BY233:BY244)</f>
        <v>0</v>
      </c>
      <c r="BZ23" s="69">
        <f>SUM('5MinFraRetningE'!BZ233:BZ244)</f>
        <v>0</v>
      </c>
      <c r="CA23" s="69">
        <f>SUM('5MinFraRetningE'!CA233:CA244)</f>
        <v>0</v>
      </c>
      <c r="CB23" s="72">
        <f t="shared" si="19"/>
        <v>0</v>
      </c>
    </row>
    <row r="24" spans="1:80" ht="31.5" customHeight="1">
      <c r="A24" s="66">
        <v>0.83333333333333803</v>
      </c>
      <c r="B24" s="92">
        <v>0.874999999999999</v>
      </c>
      <c r="C24" s="70">
        <f t="shared" si="0"/>
        <v>0</v>
      </c>
      <c r="D24" s="69">
        <f>SUM('5MinFraRetningE'!D245:D256)</f>
        <v>0</v>
      </c>
      <c r="E24" s="69">
        <f>SUM('5MinFraRetningE'!E245:E256)</f>
        <v>0</v>
      </c>
      <c r="F24" s="69">
        <f>SUM('5MinFraRetningE'!F245:F256)</f>
        <v>0</v>
      </c>
      <c r="G24" s="70">
        <f t="shared" si="1"/>
        <v>0</v>
      </c>
      <c r="H24" s="69">
        <f>SUM('5MinFraRetningE'!H245:H256)</f>
        <v>0</v>
      </c>
      <c r="I24" s="69">
        <f>SUM('5MinFraRetningE'!I245:I256)</f>
        <v>0</v>
      </c>
      <c r="J24" s="69">
        <f>SUM('5MinFraRetningE'!J245:J256)</f>
        <v>0</v>
      </c>
      <c r="K24" s="70">
        <f t="shared" si="2"/>
        <v>0</v>
      </c>
      <c r="L24" s="69">
        <f>SUM('5MinFraRetningE'!L245:L256)</f>
        <v>0</v>
      </c>
      <c r="M24" s="69">
        <f>SUM('5MinFraRetningE'!M245:M256)</f>
        <v>0</v>
      </c>
      <c r="N24" s="69">
        <f>SUM('5MinFraRetningE'!N245:N256)</f>
        <v>0</v>
      </c>
      <c r="O24" s="69">
        <f>SUM('5MinFraRetningE'!O245:O256)</f>
        <v>0</v>
      </c>
      <c r="P24" s="72">
        <f t="shared" si="3"/>
        <v>0</v>
      </c>
      <c r="Q24" s="66">
        <v>0.83333333333333803</v>
      </c>
      <c r="R24" s="92">
        <v>0.874999999999999</v>
      </c>
      <c r="S24" s="70">
        <f t="shared" si="4"/>
        <v>0</v>
      </c>
      <c r="T24" s="69">
        <f>SUM('5MinFraRetningE'!T245:T256)</f>
        <v>0</v>
      </c>
      <c r="U24" s="69">
        <f>SUM('5MinFraRetningE'!U245:U256)</f>
        <v>0</v>
      </c>
      <c r="V24" s="69">
        <f>SUM('5MinFraRetningE'!V245:V256)</f>
        <v>0</v>
      </c>
      <c r="W24" s="70">
        <f t="shared" si="5"/>
        <v>0</v>
      </c>
      <c r="X24" s="69">
        <f>SUM('5MinFraRetningE'!X245:X256)</f>
        <v>0</v>
      </c>
      <c r="Y24" s="69">
        <f>SUM('5MinFraRetningE'!Y245:Y256)</f>
        <v>0</v>
      </c>
      <c r="Z24" s="69">
        <f>SUM('5MinFraRetningE'!Z245:Z256)</f>
        <v>0</v>
      </c>
      <c r="AA24" s="70">
        <f t="shared" si="6"/>
        <v>0</v>
      </c>
      <c r="AB24" s="69">
        <f>SUM('5MinFraRetningE'!AB245:AB256)</f>
        <v>0</v>
      </c>
      <c r="AC24" s="69">
        <f>SUM('5MinFraRetningE'!AC245:AC256)</f>
        <v>0</v>
      </c>
      <c r="AD24" s="69">
        <f>SUM('5MinFraRetningE'!AD245:AD256)</f>
        <v>0</v>
      </c>
      <c r="AE24" s="69">
        <f>SUM('5MinFraRetningE'!AE245:AE256)</f>
        <v>0</v>
      </c>
      <c r="AF24" s="72">
        <f t="shared" si="7"/>
        <v>0</v>
      </c>
      <c r="AG24" s="66">
        <v>0.83333333333333803</v>
      </c>
      <c r="AH24" s="92">
        <v>0.874999999999999</v>
      </c>
      <c r="AI24" s="70">
        <f t="shared" si="8"/>
        <v>0</v>
      </c>
      <c r="AJ24" s="69">
        <f>SUM('5MinFraRetningE'!AJ245:AJ256)</f>
        <v>0</v>
      </c>
      <c r="AK24" s="69">
        <f>SUM('5MinFraRetningE'!AK245:AK256)</f>
        <v>0</v>
      </c>
      <c r="AL24" s="69">
        <f>SUM('5MinFraRetningE'!AL245:AL256)</f>
        <v>0</v>
      </c>
      <c r="AM24" s="70">
        <f t="shared" si="9"/>
        <v>0</v>
      </c>
      <c r="AN24" s="69">
        <f>SUM('5MinFraRetningE'!AN245:AN256)</f>
        <v>0</v>
      </c>
      <c r="AO24" s="69">
        <f>SUM('5MinFraRetningE'!AO245:AO256)</f>
        <v>0</v>
      </c>
      <c r="AP24" s="69">
        <f>SUM('5MinFraRetningE'!AP245:AP256)</f>
        <v>0</v>
      </c>
      <c r="AQ24" s="70">
        <f t="shared" si="10"/>
        <v>0</v>
      </c>
      <c r="AR24" s="69">
        <f>SUM('5MinFraRetningE'!AR245:AR256)</f>
        <v>0</v>
      </c>
      <c r="AS24" s="69">
        <f>SUM('5MinFraRetningE'!AS245:AS256)</f>
        <v>0</v>
      </c>
      <c r="AT24" s="69">
        <f>SUM('5MinFraRetningE'!AT245:AT256)</f>
        <v>0</v>
      </c>
      <c r="AU24" s="69">
        <f>SUM('5MinFraRetningE'!AU245:AU256)</f>
        <v>0</v>
      </c>
      <c r="AV24" s="72">
        <f t="shared" si="11"/>
        <v>0</v>
      </c>
      <c r="AW24" s="66">
        <v>0.83333333333333803</v>
      </c>
      <c r="AX24" s="92">
        <v>0.874999999999999</v>
      </c>
      <c r="AY24" s="70">
        <f t="shared" si="12"/>
        <v>0</v>
      </c>
      <c r="AZ24" s="69">
        <f>SUM('5MinFraRetningE'!AZ245:AZ256)</f>
        <v>0</v>
      </c>
      <c r="BA24" s="69">
        <f>SUM('5MinFraRetningE'!BA245:BA256)</f>
        <v>0</v>
      </c>
      <c r="BB24" s="69">
        <f>SUM('5MinFraRetningE'!BB245:BB256)</f>
        <v>0</v>
      </c>
      <c r="BC24" s="70">
        <f t="shared" si="13"/>
        <v>0</v>
      </c>
      <c r="BD24" s="69">
        <f>SUM('5MinFraRetningE'!BD245:BD256)</f>
        <v>0</v>
      </c>
      <c r="BE24" s="69">
        <f>SUM('5MinFraRetningE'!BE245:BE256)</f>
        <v>0</v>
      </c>
      <c r="BF24" s="69">
        <f>SUM('5MinFraRetningE'!BF245:BF256)</f>
        <v>0</v>
      </c>
      <c r="BG24" s="70">
        <f t="shared" si="14"/>
        <v>0</v>
      </c>
      <c r="BH24" s="69">
        <f>SUM('5MinFraRetningE'!BH245:BH256)</f>
        <v>0</v>
      </c>
      <c r="BI24" s="69">
        <f>SUM('5MinFraRetningE'!BI245:BI256)</f>
        <v>0</v>
      </c>
      <c r="BJ24" s="69">
        <f>SUM('5MinFraRetningE'!BJ245:BJ256)</f>
        <v>0</v>
      </c>
      <c r="BK24" s="69">
        <f>SUM('5MinFraRetningE'!BK245:BK256)</f>
        <v>0</v>
      </c>
      <c r="BL24" s="72">
        <f t="shared" si="15"/>
        <v>0</v>
      </c>
      <c r="BM24" s="66">
        <v>0.83333333333333803</v>
      </c>
      <c r="BN24" s="92">
        <v>0.874999999999999</v>
      </c>
      <c r="BO24" s="70">
        <f t="shared" si="16"/>
        <v>0</v>
      </c>
      <c r="BP24" s="69">
        <f>SUM('5MinFraRetningE'!BP245:BP256)</f>
        <v>0</v>
      </c>
      <c r="BQ24" s="69">
        <f>SUM('5MinFraRetningE'!BQ245:BQ256)</f>
        <v>0</v>
      </c>
      <c r="BR24" s="69">
        <f>SUM('5MinFraRetningE'!BR245:BR256)</f>
        <v>0</v>
      </c>
      <c r="BS24" s="70">
        <f t="shared" si="17"/>
        <v>0</v>
      </c>
      <c r="BT24" s="69">
        <f>SUM('5MinFraRetningE'!BT245:BT256)</f>
        <v>0</v>
      </c>
      <c r="BU24" s="69">
        <f>SUM('5MinFraRetningE'!BU245:BU256)</f>
        <v>0</v>
      </c>
      <c r="BV24" s="69">
        <f>SUM('5MinFraRetningE'!BV245:BV256)</f>
        <v>0</v>
      </c>
      <c r="BW24" s="70">
        <f t="shared" si="18"/>
        <v>0</v>
      </c>
      <c r="BX24" s="69">
        <f>SUM('5MinFraRetningE'!BX245:BX256)</f>
        <v>0</v>
      </c>
      <c r="BY24" s="69">
        <f>SUM('5MinFraRetningE'!BY245:BY256)</f>
        <v>0</v>
      </c>
      <c r="BZ24" s="69">
        <f>SUM('5MinFraRetningE'!BZ245:BZ256)</f>
        <v>0</v>
      </c>
      <c r="CA24" s="69">
        <f>SUM('5MinFraRetningE'!CA245:CA256)</f>
        <v>0</v>
      </c>
      <c r="CB24" s="72">
        <f t="shared" si="19"/>
        <v>0</v>
      </c>
    </row>
    <row r="25" spans="1:80" ht="31.5" customHeight="1">
      <c r="A25" s="66">
        <v>0.875000000000005</v>
      </c>
      <c r="B25" s="92">
        <v>0.91666666666666596</v>
      </c>
      <c r="C25" s="70">
        <f t="shared" si="0"/>
        <v>0</v>
      </c>
      <c r="D25" s="69">
        <f>SUM('5MinFraRetningE'!D257:D268)</f>
        <v>0</v>
      </c>
      <c r="E25" s="69">
        <f>SUM('5MinFraRetningE'!E257:E268)</f>
        <v>0</v>
      </c>
      <c r="F25" s="69">
        <f>SUM('5MinFraRetningE'!F257:F268)</f>
        <v>0</v>
      </c>
      <c r="G25" s="70">
        <f t="shared" si="1"/>
        <v>0</v>
      </c>
      <c r="H25" s="69">
        <f>SUM('5MinFraRetningE'!H257:H268)</f>
        <v>0</v>
      </c>
      <c r="I25" s="69">
        <f>SUM('5MinFraRetningE'!I257:I268)</f>
        <v>0</v>
      </c>
      <c r="J25" s="69">
        <f>SUM('5MinFraRetningE'!J257:J268)</f>
        <v>0</v>
      </c>
      <c r="K25" s="70">
        <f t="shared" si="2"/>
        <v>0</v>
      </c>
      <c r="L25" s="69">
        <f>SUM('5MinFraRetningE'!L257:L268)</f>
        <v>0</v>
      </c>
      <c r="M25" s="69">
        <f>SUM('5MinFraRetningE'!M257:M268)</f>
        <v>0</v>
      </c>
      <c r="N25" s="69">
        <f>SUM('5MinFraRetningE'!N257:N268)</f>
        <v>0</v>
      </c>
      <c r="O25" s="69">
        <f>SUM('5MinFraRetningE'!O257:O268)</f>
        <v>0</v>
      </c>
      <c r="P25" s="72">
        <f t="shared" si="3"/>
        <v>0</v>
      </c>
      <c r="Q25" s="66">
        <v>0.875000000000005</v>
      </c>
      <c r="R25" s="92">
        <v>0.91666666666666596</v>
      </c>
      <c r="S25" s="70">
        <f t="shared" si="4"/>
        <v>0</v>
      </c>
      <c r="T25" s="69">
        <f>SUM('5MinFraRetningE'!T257:T268)</f>
        <v>0</v>
      </c>
      <c r="U25" s="69">
        <f>SUM('5MinFraRetningE'!U257:U268)</f>
        <v>0</v>
      </c>
      <c r="V25" s="69">
        <f>SUM('5MinFraRetningE'!V257:V268)</f>
        <v>0</v>
      </c>
      <c r="W25" s="70">
        <f t="shared" si="5"/>
        <v>0</v>
      </c>
      <c r="X25" s="69">
        <f>SUM('5MinFraRetningE'!X257:X268)</f>
        <v>0</v>
      </c>
      <c r="Y25" s="69">
        <f>SUM('5MinFraRetningE'!Y257:Y268)</f>
        <v>0</v>
      </c>
      <c r="Z25" s="69">
        <f>SUM('5MinFraRetningE'!Z257:Z268)</f>
        <v>0</v>
      </c>
      <c r="AA25" s="70">
        <f t="shared" si="6"/>
        <v>0</v>
      </c>
      <c r="AB25" s="69">
        <f>SUM('5MinFraRetningE'!AB257:AB268)</f>
        <v>0</v>
      </c>
      <c r="AC25" s="69">
        <f>SUM('5MinFraRetningE'!AC257:AC268)</f>
        <v>0</v>
      </c>
      <c r="AD25" s="69">
        <f>SUM('5MinFraRetningE'!AD257:AD268)</f>
        <v>0</v>
      </c>
      <c r="AE25" s="69">
        <f>SUM('5MinFraRetningE'!AE257:AE268)</f>
        <v>0</v>
      </c>
      <c r="AF25" s="72">
        <f t="shared" si="7"/>
        <v>0</v>
      </c>
      <c r="AG25" s="66">
        <v>0.875000000000005</v>
      </c>
      <c r="AH25" s="92">
        <v>0.91666666666666596</v>
      </c>
      <c r="AI25" s="70">
        <f t="shared" si="8"/>
        <v>0</v>
      </c>
      <c r="AJ25" s="69">
        <f>SUM('5MinFraRetningE'!AJ257:AJ268)</f>
        <v>0</v>
      </c>
      <c r="AK25" s="69">
        <f>SUM('5MinFraRetningE'!AK257:AK268)</f>
        <v>0</v>
      </c>
      <c r="AL25" s="69">
        <f>SUM('5MinFraRetningE'!AL257:AL268)</f>
        <v>0</v>
      </c>
      <c r="AM25" s="70">
        <f t="shared" si="9"/>
        <v>0</v>
      </c>
      <c r="AN25" s="69">
        <f>SUM('5MinFraRetningE'!AN257:AN268)</f>
        <v>0</v>
      </c>
      <c r="AO25" s="69">
        <f>SUM('5MinFraRetningE'!AO257:AO268)</f>
        <v>0</v>
      </c>
      <c r="AP25" s="69">
        <f>SUM('5MinFraRetningE'!AP257:AP268)</f>
        <v>0</v>
      </c>
      <c r="AQ25" s="70">
        <f t="shared" si="10"/>
        <v>0</v>
      </c>
      <c r="AR25" s="69">
        <f>SUM('5MinFraRetningE'!AR257:AR268)</f>
        <v>0</v>
      </c>
      <c r="AS25" s="69">
        <f>SUM('5MinFraRetningE'!AS257:AS268)</f>
        <v>0</v>
      </c>
      <c r="AT25" s="69">
        <f>SUM('5MinFraRetningE'!AT257:AT268)</f>
        <v>0</v>
      </c>
      <c r="AU25" s="69">
        <f>SUM('5MinFraRetningE'!AU257:AU268)</f>
        <v>0</v>
      </c>
      <c r="AV25" s="72">
        <f t="shared" si="11"/>
        <v>0</v>
      </c>
      <c r="AW25" s="66">
        <v>0.875000000000005</v>
      </c>
      <c r="AX25" s="92">
        <v>0.91666666666666596</v>
      </c>
      <c r="AY25" s="70">
        <f t="shared" si="12"/>
        <v>0</v>
      </c>
      <c r="AZ25" s="69">
        <f>SUM('5MinFraRetningE'!AZ257:AZ268)</f>
        <v>0</v>
      </c>
      <c r="BA25" s="69">
        <f>SUM('5MinFraRetningE'!BA257:BA268)</f>
        <v>0</v>
      </c>
      <c r="BB25" s="69">
        <f>SUM('5MinFraRetningE'!BB257:BB268)</f>
        <v>0</v>
      </c>
      <c r="BC25" s="70">
        <f t="shared" si="13"/>
        <v>0</v>
      </c>
      <c r="BD25" s="69">
        <f>SUM('5MinFraRetningE'!BD257:BD268)</f>
        <v>0</v>
      </c>
      <c r="BE25" s="69">
        <f>SUM('5MinFraRetningE'!BE257:BE268)</f>
        <v>0</v>
      </c>
      <c r="BF25" s="69">
        <f>SUM('5MinFraRetningE'!BF257:BF268)</f>
        <v>0</v>
      </c>
      <c r="BG25" s="70">
        <f t="shared" si="14"/>
        <v>0</v>
      </c>
      <c r="BH25" s="69">
        <f>SUM('5MinFraRetningE'!BH257:BH268)</f>
        <v>0</v>
      </c>
      <c r="BI25" s="69">
        <f>SUM('5MinFraRetningE'!BI257:BI268)</f>
        <v>0</v>
      </c>
      <c r="BJ25" s="69">
        <f>SUM('5MinFraRetningE'!BJ257:BJ268)</f>
        <v>0</v>
      </c>
      <c r="BK25" s="69">
        <f>SUM('5MinFraRetningE'!BK257:BK268)</f>
        <v>0</v>
      </c>
      <c r="BL25" s="72">
        <f t="shared" si="15"/>
        <v>0</v>
      </c>
      <c r="BM25" s="66">
        <v>0.875000000000005</v>
      </c>
      <c r="BN25" s="92">
        <v>0.91666666666666596</v>
      </c>
      <c r="BO25" s="70">
        <f t="shared" si="16"/>
        <v>0</v>
      </c>
      <c r="BP25" s="69">
        <f>SUM('5MinFraRetningE'!BP257:BP268)</f>
        <v>0</v>
      </c>
      <c r="BQ25" s="69">
        <f>SUM('5MinFraRetningE'!BQ257:BQ268)</f>
        <v>0</v>
      </c>
      <c r="BR25" s="69">
        <f>SUM('5MinFraRetningE'!BR257:BR268)</f>
        <v>0</v>
      </c>
      <c r="BS25" s="70">
        <f t="shared" si="17"/>
        <v>0</v>
      </c>
      <c r="BT25" s="69">
        <f>SUM('5MinFraRetningE'!BT257:BT268)</f>
        <v>0</v>
      </c>
      <c r="BU25" s="69">
        <f>SUM('5MinFraRetningE'!BU257:BU268)</f>
        <v>0</v>
      </c>
      <c r="BV25" s="69">
        <f>SUM('5MinFraRetningE'!BV257:BV268)</f>
        <v>0</v>
      </c>
      <c r="BW25" s="70">
        <f t="shared" si="18"/>
        <v>0</v>
      </c>
      <c r="BX25" s="69">
        <f>SUM('5MinFraRetningE'!BX257:BX268)</f>
        <v>0</v>
      </c>
      <c r="BY25" s="69">
        <f>SUM('5MinFraRetningE'!BY257:BY268)</f>
        <v>0</v>
      </c>
      <c r="BZ25" s="69">
        <f>SUM('5MinFraRetningE'!BZ257:BZ268)</f>
        <v>0</v>
      </c>
      <c r="CA25" s="69">
        <f>SUM('5MinFraRetningE'!CA257:CA268)</f>
        <v>0</v>
      </c>
      <c r="CB25" s="72">
        <f t="shared" si="19"/>
        <v>0</v>
      </c>
    </row>
    <row r="26" spans="1:80" ht="31.5" customHeight="1">
      <c r="A26" s="66">
        <v>0.91666666666667196</v>
      </c>
      <c r="B26" s="92">
        <v>0.95833333333333304</v>
      </c>
      <c r="C26" s="70">
        <f t="shared" si="0"/>
        <v>0</v>
      </c>
      <c r="D26" s="69">
        <f>SUM('5MinFraRetningE'!D269:D280)</f>
        <v>0</v>
      </c>
      <c r="E26" s="69">
        <f>SUM('5MinFraRetningE'!E269:E280)</f>
        <v>0</v>
      </c>
      <c r="F26" s="69">
        <f>SUM('5MinFraRetningE'!F269:F280)</f>
        <v>0</v>
      </c>
      <c r="G26" s="70">
        <f t="shared" si="1"/>
        <v>0</v>
      </c>
      <c r="H26" s="69">
        <f>SUM('5MinFraRetningE'!H269:H280)</f>
        <v>0</v>
      </c>
      <c r="I26" s="69">
        <f>SUM('5MinFraRetningE'!I269:I280)</f>
        <v>0</v>
      </c>
      <c r="J26" s="69">
        <f>SUM('5MinFraRetningE'!J269:J280)</f>
        <v>0</v>
      </c>
      <c r="K26" s="70">
        <f t="shared" si="2"/>
        <v>0</v>
      </c>
      <c r="L26" s="69">
        <f>SUM('5MinFraRetningE'!L269:L280)</f>
        <v>0</v>
      </c>
      <c r="M26" s="69">
        <f>SUM('5MinFraRetningE'!M269:M280)</f>
        <v>0</v>
      </c>
      <c r="N26" s="69">
        <f>SUM('5MinFraRetningE'!N269:N280)</f>
        <v>0</v>
      </c>
      <c r="O26" s="69">
        <f>SUM('5MinFraRetningE'!O269:O280)</f>
        <v>0</v>
      </c>
      <c r="P26" s="72">
        <f t="shared" si="3"/>
        <v>0</v>
      </c>
      <c r="Q26" s="66">
        <v>0.91666666666667196</v>
      </c>
      <c r="R26" s="92">
        <v>0.95833333333333304</v>
      </c>
      <c r="S26" s="70">
        <f t="shared" si="4"/>
        <v>0</v>
      </c>
      <c r="T26" s="69">
        <f>SUM('5MinFraRetningE'!T269:T280)</f>
        <v>0</v>
      </c>
      <c r="U26" s="69">
        <f>SUM('5MinFraRetningE'!U269:U280)</f>
        <v>0</v>
      </c>
      <c r="V26" s="69">
        <f>SUM('5MinFraRetningE'!V269:V280)</f>
        <v>0</v>
      </c>
      <c r="W26" s="70">
        <f t="shared" si="5"/>
        <v>0</v>
      </c>
      <c r="X26" s="69">
        <f>SUM('5MinFraRetningE'!X269:X280)</f>
        <v>0</v>
      </c>
      <c r="Y26" s="69">
        <f>SUM('5MinFraRetningE'!Y269:Y280)</f>
        <v>0</v>
      </c>
      <c r="Z26" s="69">
        <f>SUM('5MinFraRetningE'!Z269:Z280)</f>
        <v>0</v>
      </c>
      <c r="AA26" s="70">
        <f t="shared" si="6"/>
        <v>0</v>
      </c>
      <c r="AB26" s="69">
        <f>SUM('5MinFraRetningE'!AB269:AB280)</f>
        <v>0</v>
      </c>
      <c r="AC26" s="69">
        <f>SUM('5MinFraRetningE'!AC269:AC280)</f>
        <v>0</v>
      </c>
      <c r="AD26" s="69">
        <f>SUM('5MinFraRetningE'!AD269:AD280)</f>
        <v>0</v>
      </c>
      <c r="AE26" s="69">
        <f>SUM('5MinFraRetningE'!AE269:AE280)</f>
        <v>0</v>
      </c>
      <c r="AF26" s="72">
        <f t="shared" si="7"/>
        <v>0</v>
      </c>
      <c r="AG26" s="66">
        <v>0.91666666666667196</v>
      </c>
      <c r="AH26" s="92">
        <v>0.95833333333333304</v>
      </c>
      <c r="AI26" s="70">
        <f t="shared" si="8"/>
        <v>0</v>
      </c>
      <c r="AJ26" s="69">
        <f>SUM('5MinFraRetningE'!AJ269:AJ280)</f>
        <v>0</v>
      </c>
      <c r="AK26" s="69">
        <f>SUM('5MinFraRetningE'!AK269:AK280)</f>
        <v>0</v>
      </c>
      <c r="AL26" s="69">
        <f>SUM('5MinFraRetningE'!AL269:AL280)</f>
        <v>0</v>
      </c>
      <c r="AM26" s="70">
        <f t="shared" si="9"/>
        <v>0</v>
      </c>
      <c r="AN26" s="69">
        <f>SUM('5MinFraRetningE'!AN269:AN280)</f>
        <v>0</v>
      </c>
      <c r="AO26" s="69">
        <f>SUM('5MinFraRetningE'!AO269:AO280)</f>
        <v>0</v>
      </c>
      <c r="AP26" s="69">
        <f>SUM('5MinFraRetningE'!AP269:AP280)</f>
        <v>0</v>
      </c>
      <c r="AQ26" s="70">
        <f t="shared" si="10"/>
        <v>0</v>
      </c>
      <c r="AR26" s="69">
        <f>SUM('5MinFraRetningE'!AR269:AR280)</f>
        <v>0</v>
      </c>
      <c r="AS26" s="69">
        <f>SUM('5MinFraRetningE'!AS269:AS280)</f>
        <v>0</v>
      </c>
      <c r="AT26" s="69">
        <f>SUM('5MinFraRetningE'!AT269:AT280)</f>
        <v>0</v>
      </c>
      <c r="AU26" s="69">
        <f>SUM('5MinFraRetningE'!AU269:AU280)</f>
        <v>0</v>
      </c>
      <c r="AV26" s="72">
        <f t="shared" si="11"/>
        <v>0</v>
      </c>
      <c r="AW26" s="66">
        <v>0.91666666666667196</v>
      </c>
      <c r="AX26" s="92">
        <v>0.95833333333333304</v>
      </c>
      <c r="AY26" s="70">
        <f t="shared" si="12"/>
        <v>0</v>
      </c>
      <c r="AZ26" s="69">
        <f>SUM('5MinFraRetningE'!AZ269:AZ280)</f>
        <v>0</v>
      </c>
      <c r="BA26" s="69">
        <f>SUM('5MinFraRetningE'!BA269:BA280)</f>
        <v>0</v>
      </c>
      <c r="BB26" s="69">
        <f>SUM('5MinFraRetningE'!BB269:BB280)</f>
        <v>0</v>
      </c>
      <c r="BC26" s="70">
        <f t="shared" si="13"/>
        <v>0</v>
      </c>
      <c r="BD26" s="69">
        <f>SUM('5MinFraRetningE'!BD269:BD280)</f>
        <v>0</v>
      </c>
      <c r="BE26" s="69">
        <f>SUM('5MinFraRetningE'!BE269:BE280)</f>
        <v>0</v>
      </c>
      <c r="BF26" s="69">
        <f>SUM('5MinFraRetningE'!BF269:BF280)</f>
        <v>0</v>
      </c>
      <c r="BG26" s="70">
        <f t="shared" si="14"/>
        <v>0</v>
      </c>
      <c r="BH26" s="69">
        <f>SUM('5MinFraRetningE'!BH269:BH280)</f>
        <v>0</v>
      </c>
      <c r="BI26" s="69">
        <f>SUM('5MinFraRetningE'!BI269:BI280)</f>
        <v>0</v>
      </c>
      <c r="BJ26" s="69">
        <f>SUM('5MinFraRetningE'!BJ269:BJ280)</f>
        <v>0</v>
      </c>
      <c r="BK26" s="69">
        <f>SUM('5MinFraRetningE'!BK269:BK280)</f>
        <v>0</v>
      </c>
      <c r="BL26" s="72">
        <f t="shared" si="15"/>
        <v>0</v>
      </c>
      <c r="BM26" s="66">
        <v>0.91666666666667196</v>
      </c>
      <c r="BN26" s="92">
        <v>0.95833333333333304</v>
      </c>
      <c r="BO26" s="70">
        <f t="shared" si="16"/>
        <v>0</v>
      </c>
      <c r="BP26" s="69">
        <f>SUM('5MinFraRetningE'!BP269:BP280)</f>
        <v>0</v>
      </c>
      <c r="BQ26" s="69">
        <f>SUM('5MinFraRetningE'!BQ269:BQ280)</f>
        <v>0</v>
      </c>
      <c r="BR26" s="69">
        <f>SUM('5MinFraRetningE'!BR269:BR280)</f>
        <v>0</v>
      </c>
      <c r="BS26" s="70">
        <f t="shared" si="17"/>
        <v>0</v>
      </c>
      <c r="BT26" s="69">
        <f>SUM('5MinFraRetningE'!BT269:BT280)</f>
        <v>0</v>
      </c>
      <c r="BU26" s="69">
        <f>SUM('5MinFraRetningE'!BU269:BU280)</f>
        <v>0</v>
      </c>
      <c r="BV26" s="69">
        <f>SUM('5MinFraRetningE'!BV269:BV280)</f>
        <v>0</v>
      </c>
      <c r="BW26" s="70">
        <f t="shared" si="18"/>
        <v>0</v>
      </c>
      <c r="BX26" s="69">
        <f>SUM('5MinFraRetningE'!BX269:BX280)</f>
        <v>0</v>
      </c>
      <c r="BY26" s="69">
        <f>SUM('5MinFraRetningE'!BY269:BY280)</f>
        <v>0</v>
      </c>
      <c r="BZ26" s="69">
        <f>SUM('5MinFraRetningE'!BZ269:BZ280)</f>
        <v>0</v>
      </c>
      <c r="CA26" s="69">
        <f>SUM('5MinFraRetningE'!CA269:CA280)</f>
        <v>0</v>
      </c>
      <c r="CB26" s="72">
        <f t="shared" si="19"/>
        <v>0</v>
      </c>
    </row>
    <row r="27" spans="1:80" ht="31.5" customHeight="1">
      <c r="A27" s="66">
        <v>0.95833333333333903</v>
      </c>
      <c r="B27" s="92">
        <v>1</v>
      </c>
      <c r="C27" s="70">
        <f t="shared" si="0"/>
        <v>0</v>
      </c>
      <c r="D27" s="69">
        <f>SUM('5MinFraRetningE'!D281:D292)</f>
        <v>0</v>
      </c>
      <c r="E27" s="69">
        <f>SUM('5MinFraRetningE'!E281:E292)</f>
        <v>0</v>
      </c>
      <c r="F27" s="69">
        <f>SUM('5MinFraRetningE'!F281:F292)</f>
        <v>0</v>
      </c>
      <c r="G27" s="70">
        <f t="shared" si="1"/>
        <v>0</v>
      </c>
      <c r="H27" s="69">
        <f>SUM('5MinFraRetningE'!H281:H292)</f>
        <v>0</v>
      </c>
      <c r="I27" s="69">
        <f>SUM('5MinFraRetningE'!I281:I292)</f>
        <v>0</v>
      </c>
      <c r="J27" s="69">
        <f>SUM('5MinFraRetningE'!J281:J292)</f>
        <v>0</v>
      </c>
      <c r="K27" s="70">
        <f t="shared" si="2"/>
        <v>0</v>
      </c>
      <c r="L27" s="69">
        <f>SUM('5MinFraRetningE'!L281:L292)</f>
        <v>0</v>
      </c>
      <c r="M27" s="69">
        <f>SUM('5MinFraRetningE'!M281:M292)</f>
        <v>0</v>
      </c>
      <c r="N27" s="69">
        <f>SUM('5MinFraRetningE'!N281:N292)</f>
        <v>0</v>
      </c>
      <c r="O27" s="69">
        <f>SUM('5MinFraRetningE'!O281:O292)</f>
        <v>0</v>
      </c>
      <c r="P27" s="72">
        <f t="shared" si="3"/>
        <v>0</v>
      </c>
      <c r="Q27" s="66">
        <v>0.95833333333333903</v>
      </c>
      <c r="R27" s="92">
        <v>1</v>
      </c>
      <c r="S27" s="70">
        <f t="shared" si="4"/>
        <v>0</v>
      </c>
      <c r="T27" s="69">
        <f>SUM('5MinFraRetningE'!T281:T292)</f>
        <v>0</v>
      </c>
      <c r="U27" s="69">
        <f>SUM('5MinFraRetningE'!U281:U292)</f>
        <v>0</v>
      </c>
      <c r="V27" s="69">
        <f>SUM('5MinFraRetningE'!V281:V292)</f>
        <v>0</v>
      </c>
      <c r="W27" s="70">
        <f t="shared" si="5"/>
        <v>0</v>
      </c>
      <c r="X27" s="69">
        <f>SUM('5MinFraRetningE'!X281:X292)</f>
        <v>0</v>
      </c>
      <c r="Y27" s="69">
        <f>SUM('5MinFraRetningE'!Y281:Y292)</f>
        <v>0</v>
      </c>
      <c r="Z27" s="69">
        <f>SUM('5MinFraRetningE'!Z281:Z292)</f>
        <v>0</v>
      </c>
      <c r="AA27" s="70">
        <f t="shared" si="6"/>
        <v>0</v>
      </c>
      <c r="AB27" s="69">
        <f>SUM('5MinFraRetningE'!AB281:AB292)</f>
        <v>0</v>
      </c>
      <c r="AC27" s="69">
        <f>SUM('5MinFraRetningE'!AC281:AC292)</f>
        <v>0</v>
      </c>
      <c r="AD27" s="69">
        <f>SUM('5MinFraRetningE'!AD281:AD292)</f>
        <v>0</v>
      </c>
      <c r="AE27" s="69">
        <f>SUM('5MinFraRetningE'!AE281:AE292)</f>
        <v>0</v>
      </c>
      <c r="AF27" s="72">
        <f t="shared" si="7"/>
        <v>0</v>
      </c>
      <c r="AG27" s="66">
        <v>0.95833333333333903</v>
      </c>
      <c r="AH27" s="92">
        <v>1</v>
      </c>
      <c r="AI27" s="70">
        <f t="shared" si="8"/>
        <v>0</v>
      </c>
      <c r="AJ27" s="69">
        <f>SUM('5MinFraRetningE'!AJ281:AJ292)</f>
        <v>0</v>
      </c>
      <c r="AK27" s="69">
        <f>SUM('5MinFraRetningE'!AK281:AK292)</f>
        <v>0</v>
      </c>
      <c r="AL27" s="69">
        <f>SUM('5MinFraRetningE'!AL281:AL292)</f>
        <v>0</v>
      </c>
      <c r="AM27" s="70">
        <f t="shared" si="9"/>
        <v>0</v>
      </c>
      <c r="AN27" s="69">
        <f>SUM('5MinFraRetningE'!AN281:AN292)</f>
        <v>0</v>
      </c>
      <c r="AO27" s="69">
        <f>SUM('5MinFraRetningE'!AO281:AO292)</f>
        <v>0</v>
      </c>
      <c r="AP27" s="69">
        <f>SUM('5MinFraRetningE'!AP281:AP292)</f>
        <v>0</v>
      </c>
      <c r="AQ27" s="70">
        <f t="shared" si="10"/>
        <v>0</v>
      </c>
      <c r="AR27" s="69">
        <f>SUM('5MinFraRetningE'!AR281:AR292)</f>
        <v>0</v>
      </c>
      <c r="AS27" s="69">
        <f>SUM('5MinFraRetningE'!AS281:AS292)</f>
        <v>0</v>
      </c>
      <c r="AT27" s="69">
        <f>SUM('5MinFraRetningE'!AT281:AT292)</f>
        <v>0</v>
      </c>
      <c r="AU27" s="69">
        <f>SUM('5MinFraRetningE'!AU281:AU292)</f>
        <v>0</v>
      </c>
      <c r="AV27" s="72">
        <f t="shared" si="11"/>
        <v>0</v>
      </c>
      <c r="AW27" s="66">
        <v>0.95833333333333903</v>
      </c>
      <c r="AX27" s="92">
        <v>1</v>
      </c>
      <c r="AY27" s="70">
        <f t="shared" si="12"/>
        <v>0</v>
      </c>
      <c r="AZ27" s="69">
        <f>SUM('5MinFraRetningE'!AZ281:AZ292)</f>
        <v>0</v>
      </c>
      <c r="BA27" s="69">
        <f>SUM('5MinFraRetningE'!BA281:BA292)</f>
        <v>0</v>
      </c>
      <c r="BB27" s="69">
        <f>SUM('5MinFraRetningE'!BB281:BB292)</f>
        <v>0</v>
      </c>
      <c r="BC27" s="70">
        <f t="shared" si="13"/>
        <v>0</v>
      </c>
      <c r="BD27" s="69">
        <f>SUM('5MinFraRetningE'!BD281:BD292)</f>
        <v>0</v>
      </c>
      <c r="BE27" s="69">
        <f>SUM('5MinFraRetningE'!BE281:BE292)</f>
        <v>0</v>
      </c>
      <c r="BF27" s="69">
        <f>SUM('5MinFraRetningE'!BF281:BF292)</f>
        <v>0</v>
      </c>
      <c r="BG27" s="70">
        <f t="shared" si="14"/>
        <v>0</v>
      </c>
      <c r="BH27" s="69">
        <f>SUM('5MinFraRetningE'!BH281:BH292)</f>
        <v>0</v>
      </c>
      <c r="BI27" s="69">
        <f>SUM('5MinFraRetningE'!BI281:BI292)</f>
        <v>0</v>
      </c>
      <c r="BJ27" s="69">
        <f>SUM('5MinFraRetningE'!BJ281:BJ292)</f>
        <v>0</v>
      </c>
      <c r="BK27" s="69">
        <f>SUM('5MinFraRetningE'!BK281:BK292)</f>
        <v>0</v>
      </c>
      <c r="BL27" s="72">
        <f t="shared" si="15"/>
        <v>0</v>
      </c>
      <c r="BM27" s="66">
        <v>0.95833333333333903</v>
      </c>
      <c r="BN27" s="92">
        <v>1</v>
      </c>
      <c r="BO27" s="70">
        <f t="shared" si="16"/>
        <v>0</v>
      </c>
      <c r="BP27" s="69">
        <f>SUM('5MinFraRetningE'!BP281:BP292)</f>
        <v>0</v>
      </c>
      <c r="BQ27" s="69">
        <f>SUM('5MinFraRetningE'!BQ281:BQ292)</f>
        <v>0</v>
      </c>
      <c r="BR27" s="69">
        <f>SUM('5MinFraRetningE'!BR281:BR292)</f>
        <v>0</v>
      </c>
      <c r="BS27" s="70">
        <f t="shared" si="17"/>
        <v>0</v>
      </c>
      <c r="BT27" s="69">
        <f>SUM('5MinFraRetningE'!BT281:BT292)</f>
        <v>0</v>
      </c>
      <c r="BU27" s="69">
        <f>SUM('5MinFraRetningE'!BU281:BU292)</f>
        <v>0</v>
      </c>
      <c r="BV27" s="69">
        <f>SUM('5MinFraRetningE'!BV281:BV292)</f>
        <v>0</v>
      </c>
      <c r="BW27" s="70">
        <f t="shared" si="18"/>
        <v>0</v>
      </c>
      <c r="BX27" s="69">
        <f>SUM('5MinFraRetningE'!BX281:BX292)</f>
        <v>0</v>
      </c>
      <c r="BY27" s="69">
        <f>SUM('5MinFraRetningE'!BY281:BY292)</f>
        <v>0</v>
      </c>
      <c r="BZ27" s="69">
        <f>SUM('5MinFraRetningE'!BZ281:BZ292)</f>
        <v>0</v>
      </c>
      <c r="CA27" s="69">
        <f>SUM('5MinFraRetningE'!CA281:CA292)</f>
        <v>0</v>
      </c>
      <c r="CB27" s="72">
        <f t="shared" si="19"/>
        <v>0</v>
      </c>
    </row>
    <row r="28" spans="1:80" ht="31.5" customHeight="1" thickBot="1">
      <c r="A28" s="284" t="s">
        <v>21</v>
      </c>
      <c r="B28" s="285"/>
      <c r="C28" s="71">
        <f>SUM(C4:C27)</f>
        <v>0</v>
      </c>
      <c r="D28" s="71">
        <f>SUM(D4:D27)</f>
        <v>0</v>
      </c>
      <c r="E28" s="71">
        <f t="shared" ref="E28:P28" si="20">SUM(E4:E27)</f>
        <v>0</v>
      </c>
      <c r="F28" s="71">
        <f t="shared" si="20"/>
        <v>0</v>
      </c>
      <c r="G28" s="71">
        <f t="shared" si="20"/>
        <v>0</v>
      </c>
      <c r="H28" s="71">
        <f t="shared" si="20"/>
        <v>0</v>
      </c>
      <c r="I28" s="71">
        <f t="shared" si="20"/>
        <v>0</v>
      </c>
      <c r="J28" s="71">
        <f t="shared" si="20"/>
        <v>0</v>
      </c>
      <c r="K28" s="71">
        <f t="shared" si="20"/>
        <v>0</v>
      </c>
      <c r="L28" s="71">
        <f t="shared" si="20"/>
        <v>0</v>
      </c>
      <c r="M28" s="71">
        <f t="shared" si="20"/>
        <v>0</v>
      </c>
      <c r="N28" s="71">
        <f t="shared" si="20"/>
        <v>0</v>
      </c>
      <c r="O28" s="71">
        <f t="shared" si="20"/>
        <v>0</v>
      </c>
      <c r="P28" s="71">
        <f t="shared" si="20"/>
        <v>0</v>
      </c>
      <c r="Q28" s="284" t="s">
        <v>21</v>
      </c>
      <c r="R28" s="285"/>
      <c r="S28" s="71">
        <f>SUM(S4:S27)</f>
        <v>0</v>
      </c>
      <c r="T28" s="71">
        <f>SUM(T4:T27)</f>
        <v>0</v>
      </c>
      <c r="U28" s="71">
        <f t="shared" ref="U28:AF28" si="21">SUM(U4:U27)</f>
        <v>0</v>
      </c>
      <c r="V28" s="71">
        <f t="shared" si="21"/>
        <v>0</v>
      </c>
      <c r="W28" s="71">
        <f t="shared" si="21"/>
        <v>0</v>
      </c>
      <c r="X28" s="71">
        <f t="shared" si="21"/>
        <v>0</v>
      </c>
      <c r="Y28" s="71">
        <f t="shared" si="21"/>
        <v>0</v>
      </c>
      <c r="Z28" s="71">
        <f t="shared" si="21"/>
        <v>0</v>
      </c>
      <c r="AA28" s="71">
        <f t="shared" si="21"/>
        <v>0</v>
      </c>
      <c r="AB28" s="71">
        <f t="shared" si="21"/>
        <v>0</v>
      </c>
      <c r="AC28" s="71">
        <f t="shared" si="21"/>
        <v>0</v>
      </c>
      <c r="AD28" s="71">
        <f t="shared" si="21"/>
        <v>0</v>
      </c>
      <c r="AE28" s="71">
        <f t="shared" si="21"/>
        <v>0</v>
      </c>
      <c r="AF28" s="71">
        <f t="shared" si="21"/>
        <v>0</v>
      </c>
      <c r="AG28" s="284" t="s">
        <v>21</v>
      </c>
      <c r="AH28" s="285"/>
      <c r="AI28" s="71">
        <f>SUM(AI4:AI27)</f>
        <v>0</v>
      </c>
      <c r="AJ28" s="71">
        <f>SUM(AJ4:AJ27)</f>
        <v>0</v>
      </c>
      <c r="AK28" s="71">
        <f t="shared" ref="AK28:AV28" si="22">SUM(AK4:AK27)</f>
        <v>0</v>
      </c>
      <c r="AL28" s="71">
        <f t="shared" si="22"/>
        <v>0</v>
      </c>
      <c r="AM28" s="71">
        <f t="shared" si="22"/>
        <v>0</v>
      </c>
      <c r="AN28" s="71">
        <f t="shared" si="22"/>
        <v>0</v>
      </c>
      <c r="AO28" s="71">
        <f t="shared" si="22"/>
        <v>0</v>
      </c>
      <c r="AP28" s="71">
        <f t="shared" si="22"/>
        <v>0</v>
      </c>
      <c r="AQ28" s="71">
        <f t="shared" si="22"/>
        <v>0</v>
      </c>
      <c r="AR28" s="71">
        <f t="shared" si="22"/>
        <v>0</v>
      </c>
      <c r="AS28" s="71">
        <f t="shared" si="22"/>
        <v>0</v>
      </c>
      <c r="AT28" s="71">
        <f t="shared" si="22"/>
        <v>0</v>
      </c>
      <c r="AU28" s="71">
        <f t="shared" si="22"/>
        <v>0</v>
      </c>
      <c r="AV28" s="71">
        <f t="shared" si="22"/>
        <v>0</v>
      </c>
      <c r="AW28" s="284" t="s">
        <v>21</v>
      </c>
      <c r="AX28" s="285"/>
      <c r="AY28" s="71">
        <f>SUM(AY4:AY27)</f>
        <v>0</v>
      </c>
      <c r="AZ28" s="71">
        <f>SUM(AZ4:AZ27)</f>
        <v>0</v>
      </c>
      <c r="BA28" s="71">
        <f t="shared" ref="BA28:BL28" si="23">SUM(BA4:BA27)</f>
        <v>0</v>
      </c>
      <c r="BB28" s="71">
        <f t="shared" si="23"/>
        <v>0</v>
      </c>
      <c r="BC28" s="71">
        <f t="shared" si="23"/>
        <v>0</v>
      </c>
      <c r="BD28" s="71">
        <f t="shared" si="23"/>
        <v>0</v>
      </c>
      <c r="BE28" s="71">
        <f t="shared" si="23"/>
        <v>0</v>
      </c>
      <c r="BF28" s="71">
        <f t="shared" si="23"/>
        <v>0</v>
      </c>
      <c r="BG28" s="71">
        <f t="shared" si="23"/>
        <v>0</v>
      </c>
      <c r="BH28" s="71">
        <f t="shared" si="23"/>
        <v>0</v>
      </c>
      <c r="BI28" s="71">
        <f t="shared" si="23"/>
        <v>0</v>
      </c>
      <c r="BJ28" s="71">
        <f t="shared" si="23"/>
        <v>0</v>
      </c>
      <c r="BK28" s="71">
        <f t="shared" si="23"/>
        <v>0</v>
      </c>
      <c r="BL28" s="71">
        <f t="shared" si="23"/>
        <v>0</v>
      </c>
      <c r="BM28" s="284" t="s">
        <v>21</v>
      </c>
      <c r="BN28" s="285"/>
      <c r="BO28" s="71">
        <f>SUM(BO4:BO27)</f>
        <v>0</v>
      </c>
      <c r="BP28" s="71">
        <f>SUM(BP4:BP27)</f>
        <v>0</v>
      </c>
      <c r="BQ28" s="71">
        <f t="shared" ref="BQ28:CB28" si="24">SUM(BQ4:BQ27)</f>
        <v>0</v>
      </c>
      <c r="BR28" s="71">
        <f t="shared" si="24"/>
        <v>0</v>
      </c>
      <c r="BS28" s="71">
        <f t="shared" si="24"/>
        <v>0</v>
      </c>
      <c r="BT28" s="71">
        <f t="shared" si="24"/>
        <v>0</v>
      </c>
      <c r="BU28" s="71">
        <f t="shared" si="24"/>
        <v>0</v>
      </c>
      <c r="BV28" s="71">
        <f t="shared" si="24"/>
        <v>0</v>
      </c>
      <c r="BW28" s="71">
        <f t="shared" si="24"/>
        <v>0</v>
      </c>
      <c r="BX28" s="71">
        <f t="shared" si="24"/>
        <v>0</v>
      </c>
      <c r="BY28" s="71">
        <f t="shared" si="24"/>
        <v>0</v>
      </c>
      <c r="BZ28" s="71">
        <f t="shared" si="24"/>
        <v>0</v>
      </c>
      <c r="CA28" s="71">
        <f t="shared" si="24"/>
        <v>0</v>
      </c>
      <c r="CB28" s="71">
        <f t="shared" si="24"/>
        <v>0</v>
      </c>
    </row>
  </sheetData>
  <mergeCells count="15">
    <mergeCell ref="A3:B3"/>
    <mergeCell ref="Q3:R3"/>
    <mergeCell ref="AG3:AH3"/>
    <mergeCell ref="AW3:AX3"/>
    <mergeCell ref="BM3:BN3"/>
    <mergeCell ref="A1:G1"/>
    <mergeCell ref="Q1:W1"/>
    <mergeCell ref="AG1:AM1"/>
    <mergeCell ref="AW1:BC1"/>
    <mergeCell ref="BM1:BS1"/>
    <mergeCell ref="A28:B28"/>
    <mergeCell ref="Q28:R28"/>
    <mergeCell ref="AG28:AH28"/>
    <mergeCell ref="AW28:AX28"/>
    <mergeCell ref="BM28:BN28"/>
  </mergeCells>
  <pageMargins left="0.70866141732283472" right="0.70866141732283472" top="0.98425196850393704" bottom="0.74803149606299213" header="0.31496062992125984" footer="0.31496062992125984"/>
  <pageSetup paperSize="9" scale="43" fitToWidth="5" orientation="landscape" r:id="rId1"/>
  <headerFooter>
    <oddHeader>&amp;L&amp;"Arial,Fed"&amp;28
Krydstælling (1 time interval)
&amp;C&amp;"Arial,Fed"&amp;28
Dato:
Krydsnavn: &amp;R&amp;G</oddHeader>
    <oddFooter>&amp;R&amp;12&amp;P/&amp;N</oddFooter>
    <evenHeader>&amp;L&amp;"Arial,Fed"&amp;28
Krydstælling (1 time interval)
Fra Retning A mod Retning C</evenHeader>
    <firstHeader>&amp;L&amp;"Arial,Fed"&amp;28
Krydstælling (1 time interval)
Fra Retning A mod Retning B</firstHeader>
  </headerFooter>
  <colBreaks count="4" manualBreakCount="4">
    <brk id="16" max="27" man="1"/>
    <brk id="32" max="27" man="1"/>
    <brk id="48" max="27" man="1"/>
    <brk id="64" max="27" man="1"/>
  </colBreak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0000"/>
  </sheetPr>
  <dimension ref="A1:AN30"/>
  <sheetViews>
    <sheetView view="pageBreakPreview" zoomScaleNormal="100" zoomScaleSheetLayoutView="100" zoomScalePageLayoutView="70" workbookViewId="0">
      <selection activeCell="AI5" sqref="AI5:AJ5"/>
    </sheetView>
  </sheetViews>
  <sheetFormatPr defaultRowHeight="12.75"/>
  <cols>
    <col min="1" max="1" width="7" style="6" bestFit="1" customWidth="1"/>
    <col min="2" max="2" width="7.28515625" style="6" bestFit="1" customWidth="1"/>
    <col min="3" max="4" width="25.5703125" style="6" bestFit="1" customWidth="1"/>
    <col min="5" max="8" width="14.28515625" style="6" customWidth="1"/>
    <col min="9" max="9" width="7.42578125" style="6" customWidth="1"/>
    <col min="10" max="10" width="7.28515625" style="6" bestFit="1" customWidth="1"/>
    <col min="11" max="12" width="25.5703125" style="6" bestFit="1" customWidth="1"/>
    <col min="13" max="15" width="14.28515625" style="6" customWidth="1"/>
    <col min="16" max="16" width="13.28515625" style="6" customWidth="1"/>
    <col min="17" max="18" width="7.28515625" style="6" bestFit="1" customWidth="1"/>
    <col min="19" max="20" width="25.5703125" style="6" bestFit="1" customWidth="1"/>
    <col min="21" max="23" width="14.28515625" style="6" customWidth="1"/>
    <col min="24" max="24" width="13.28515625" style="6" customWidth="1"/>
    <col min="25" max="26" width="7.28515625" style="6" bestFit="1" customWidth="1"/>
    <col min="27" max="28" width="25.5703125" style="6" bestFit="1" customWidth="1"/>
    <col min="29" max="31" width="14.28515625" style="6" customWidth="1"/>
    <col min="32" max="32" width="13.28515625" style="6" customWidth="1"/>
    <col min="33" max="34" width="7.28515625" style="6" bestFit="1" customWidth="1"/>
    <col min="35" max="36" width="25.5703125" style="6" bestFit="1" customWidth="1"/>
    <col min="37" max="39" width="14.28515625" style="6" customWidth="1"/>
    <col min="40" max="40" width="13.28515625" style="6" customWidth="1"/>
    <col min="41" max="16384" width="9.140625" style="6"/>
  </cols>
  <sheetData>
    <row r="1" spans="1:40" ht="26.25">
      <c r="A1" s="305" t="s">
        <v>38</v>
      </c>
      <c r="B1" s="305"/>
      <c r="C1" s="305"/>
      <c r="D1" s="1"/>
      <c r="E1" s="1"/>
      <c r="F1" s="1"/>
      <c r="G1" s="1"/>
      <c r="H1" s="1"/>
      <c r="I1" s="305" t="s">
        <v>39</v>
      </c>
      <c r="J1" s="305"/>
      <c r="K1" s="305"/>
      <c r="L1" s="1"/>
      <c r="M1" s="1"/>
      <c r="N1" s="1"/>
      <c r="O1" s="1"/>
      <c r="P1" s="1"/>
      <c r="Q1" s="305" t="s">
        <v>40</v>
      </c>
      <c r="R1" s="305"/>
      <c r="S1" s="305"/>
      <c r="T1" s="305"/>
      <c r="U1" s="1"/>
      <c r="V1" s="1"/>
      <c r="W1" s="1"/>
      <c r="X1" s="1"/>
      <c r="Y1" s="305" t="s">
        <v>41</v>
      </c>
      <c r="Z1" s="305"/>
      <c r="AA1" s="305"/>
      <c r="AB1" s="305"/>
      <c r="AC1" s="1"/>
      <c r="AD1" s="1"/>
      <c r="AE1" s="1"/>
      <c r="AF1" s="1"/>
      <c r="AG1" s="305" t="s">
        <v>42</v>
      </c>
      <c r="AH1" s="305"/>
      <c r="AI1" s="305"/>
      <c r="AJ1" s="305"/>
      <c r="AK1" s="1"/>
      <c r="AL1" s="1"/>
      <c r="AM1" s="1"/>
      <c r="AN1" s="1"/>
    </row>
    <row r="2" spans="1:40" ht="15.75">
      <c r="A2" s="85"/>
      <c r="B2" s="85"/>
      <c r="C2" s="12"/>
      <c r="D2" s="12"/>
      <c r="E2" s="12"/>
      <c r="F2" s="12"/>
      <c r="G2" s="12"/>
      <c r="H2" s="12"/>
      <c r="I2" s="85"/>
      <c r="J2" s="85"/>
      <c r="K2" s="12"/>
      <c r="L2" s="12"/>
      <c r="M2" s="12"/>
      <c r="N2" s="12"/>
      <c r="O2" s="12"/>
      <c r="P2" s="12"/>
      <c r="Q2" s="85"/>
      <c r="R2" s="85"/>
      <c r="S2" s="12"/>
      <c r="T2" s="12"/>
      <c r="U2" s="12"/>
      <c r="V2" s="12"/>
      <c r="W2" s="12"/>
      <c r="X2" s="12"/>
      <c r="Y2" s="85"/>
      <c r="Z2" s="85"/>
      <c r="AA2" s="12"/>
      <c r="AB2" s="12"/>
      <c r="AC2" s="12"/>
      <c r="AD2" s="12"/>
      <c r="AE2" s="12"/>
      <c r="AF2" s="12"/>
      <c r="AG2" s="85"/>
      <c r="AH2" s="85"/>
      <c r="AI2" s="12"/>
      <c r="AJ2" s="12"/>
      <c r="AK2" s="12"/>
      <c r="AL2" s="12"/>
      <c r="AM2" s="12"/>
      <c r="AN2" s="12"/>
    </row>
    <row r="3" spans="1:40" ht="13.5" thickBot="1">
      <c r="A3" s="85"/>
      <c r="B3" s="85"/>
      <c r="C3" s="1"/>
      <c r="D3" s="1"/>
      <c r="E3" s="1"/>
      <c r="F3" s="1"/>
      <c r="G3" s="1"/>
      <c r="H3" s="1"/>
      <c r="I3" s="85"/>
      <c r="J3" s="85"/>
      <c r="K3" s="1"/>
      <c r="L3" s="1"/>
      <c r="M3" s="1"/>
      <c r="N3" s="1"/>
      <c r="O3" s="1"/>
      <c r="P3" s="1"/>
      <c r="Q3" s="85"/>
      <c r="R3" s="85"/>
      <c r="S3" s="1"/>
      <c r="T3" s="1"/>
      <c r="U3" s="1"/>
      <c r="V3" s="1"/>
      <c r="W3" s="1"/>
      <c r="X3" s="1"/>
      <c r="Y3" s="85"/>
      <c r="Z3" s="85"/>
      <c r="AA3" s="1"/>
      <c r="AB3" s="1"/>
      <c r="AC3" s="1"/>
      <c r="AD3" s="1"/>
      <c r="AE3" s="1"/>
      <c r="AF3" s="1"/>
      <c r="AG3" s="85"/>
      <c r="AH3" s="85"/>
      <c r="AI3" s="1"/>
      <c r="AJ3" s="1"/>
      <c r="AK3" s="1"/>
      <c r="AL3" s="1"/>
      <c r="AM3" s="1"/>
      <c r="AN3" s="1"/>
    </row>
    <row r="4" spans="1:40" ht="15.75" thickBot="1">
      <c r="A4" s="156"/>
      <c r="B4" s="157"/>
      <c r="C4" s="312"/>
      <c r="D4" s="313"/>
      <c r="E4" s="314"/>
      <c r="F4" s="109"/>
      <c r="G4" s="109"/>
      <c r="H4" s="109"/>
      <c r="I4" s="156"/>
      <c r="J4" s="157"/>
      <c r="K4" s="302"/>
      <c r="L4" s="303"/>
      <c r="M4" s="304"/>
      <c r="N4" s="109"/>
      <c r="O4" s="109"/>
      <c r="P4" s="109"/>
      <c r="Q4" s="156"/>
      <c r="R4" s="157"/>
      <c r="S4" s="302"/>
      <c r="T4" s="303"/>
      <c r="U4" s="304"/>
      <c r="V4" s="109"/>
      <c r="W4" s="109"/>
      <c r="X4" s="109"/>
      <c r="Y4" s="156"/>
      <c r="Z4" s="157"/>
      <c r="AA4" s="302"/>
      <c r="AB4" s="303"/>
      <c r="AC4" s="304"/>
      <c r="AD4" s="109"/>
      <c r="AE4" s="109"/>
      <c r="AF4" s="109"/>
      <c r="AG4" s="156"/>
      <c r="AH4" s="157"/>
      <c r="AI4" s="302"/>
      <c r="AJ4" s="303"/>
      <c r="AK4" s="304"/>
      <c r="AL4" s="109"/>
      <c r="AM4" s="109"/>
      <c r="AN4" s="109"/>
    </row>
    <row r="5" spans="1:40" ht="15.75">
      <c r="A5" s="308" t="s">
        <v>20</v>
      </c>
      <c r="B5" s="309"/>
      <c r="C5" s="41" t="s">
        <v>110</v>
      </c>
      <c r="D5" s="41" t="s">
        <v>111</v>
      </c>
      <c r="E5" s="47" t="s">
        <v>0</v>
      </c>
      <c r="F5" s="110"/>
      <c r="G5" s="110"/>
      <c r="H5" s="110"/>
      <c r="I5" s="308" t="s">
        <v>20</v>
      </c>
      <c r="J5" s="309"/>
      <c r="K5" s="41" t="s">
        <v>110</v>
      </c>
      <c r="L5" s="41" t="s">
        <v>111</v>
      </c>
      <c r="M5" s="47" t="s">
        <v>0</v>
      </c>
      <c r="N5" s="110"/>
      <c r="O5" s="110"/>
      <c r="P5" s="14"/>
      <c r="Q5" s="308" t="s">
        <v>20</v>
      </c>
      <c r="R5" s="309"/>
      <c r="S5" s="41" t="s">
        <v>110</v>
      </c>
      <c r="T5" s="41" t="s">
        <v>111</v>
      </c>
      <c r="U5" s="47" t="s">
        <v>0</v>
      </c>
      <c r="V5" s="110"/>
      <c r="W5" s="110"/>
      <c r="X5" s="14"/>
      <c r="Y5" s="308" t="s">
        <v>20</v>
      </c>
      <c r="Z5" s="309"/>
      <c r="AA5" s="41" t="s">
        <v>110</v>
      </c>
      <c r="AB5" s="41" t="s">
        <v>111</v>
      </c>
      <c r="AC5" s="47" t="s">
        <v>0</v>
      </c>
      <c r="AD5" s="110"/>
      <c r="AE5" s="110"/>
      <c r="AF5" s="14"/>
      <c r="AG5" s="308" t="s">
        <v>20</v>
      </c>
      <c r="AH5" s="309"/>
      <c r="AI5" s="41" t="s">
        <v>110</v>
      </c>
      <c r="AJ5" s="41" t="s">
        <v>111</v>
      </c>
      <c r="AK5" s="47" t="s">
        <v>0</v>
      </c>
      <c r="AL5" s="110"/>
      <c r="AM5" s="110"/>
      <c r="AN5" s="14"/>
    </row>
    <row r="6" spans="1:40" ht="15.75">
      <c r="A6" s="58">
        <v>0</v>
      </c>
      <c r="B6" s="99">
        <v>4.1666666666666664E-2</v>
      </c>
      <c r="C6" s="98">
        <f>SUM('5minFodgængere'!C5:C16)</f>
        <v>0</v>
      </c>
      <c r="D6" s="102">
        <f>SUM('5minFodgængere'!D5:D16)</f>
        <v>0</v>
      </c>
      <c r="E6" s="104">
        <f>C6+D6</f>
        <v>0</v>
      </c>
      <c r="F6" s="110"/>
      <c r="G6" s="110"/>
      <c r="H6" s="110"/>
      <c r="I6" s="58">
        <v>0</v>
      </c>
      <c r="J6" s="99">
        <v>4.1666666666666664E-2</v>
      </c>
      <c r="K6" s="98">
        <f>SUM('5minFodgængere'!K5:K16)</f>
        <v>0</v>
      </c>
      <c r="L6" s="102">
        <f>SUM('5minFodgængere'!L5:L16)</f>
        <v>0</v>
      </c>
      <c r="M6" s="104">
        <f>K6+L6</f>
        <v>0</v>
      </c>
      <c r="N6" s="110"/>
      <c r="O6" s="110"/>
      <c r="P6" s="7"/>
      <c r="Q6" s="58">
        <v>0</v>
      </c>
      <c r="R6" s="99">
        <v>4.1666666666666664E-2</v>
      </c>
      <c r="S6" s="98">
        <f>SUM('5minFodgængere'!S5:S16)</f>
        <v>0</v>
      </c>
      <c r="T6" s="102">
        <f>SUM('5minFodgængere'!T5:T16)</f>
        <v>0</v>
      </c>
      <c r="U6" s="104">
        <f>S6+T6</f>
        <v>0</v>
      </c>
      <c r="V6" s="110"/>
      <c r="W6" s="110"/>
      <c r="X6" s="7"/>
      <c r="Y6" s="58">
        <v>0</v>
      </c>
      <c r="Z6" s="99">
        <v>4.1666666666666664E-2</v>
      </c>
      <c r="AA6" s="98">
        <f>SUM('5minFodgængere'!AA5:AA16)</f>
        <v>0</v>
      </c>
      <c r="AB6" s="102">
        <f>SUM('5minFodgængere'!AB5:AB16)</f>
        <v>0</v>
      </c>
      <c r="AC6" s="104">
        <f>AA6+AB6</f>
        <v>0</v>
      </c>
      <c r="AD6" s="110"/>
      <c r="AE6" s="110"/>
      <c r="AF6" s="7"/>
      <c r="AG6" s="58">
        <v>0</v>
      </c>
      <c r="AH6" s="99">
        <v>4.1666666666666664E-2</v>
      </c>
      <c r="AI6" s="98">
        <f>SUM('5minFodgængere'!AI5:AI16)</f>
        <v>0</v>
      </c>
      <c r="AJ6" s="102">
        <f>SUM('5minFodgængere'!AJ5:AJ16)</f>
        <v>0</v>
      </c>
      <c r="AK6" s="104">
        <f>AI6+AJ6</f>
        <v>0</v>
      </c>
      <c r="AL6" s="110"/>
      <c r="AM6" s="110"/>
      <c r="AN6" s="7"/>
    </row>
    <row r="7" spans="1:40" ht="15.75">
      <c r="A7" s="57">
        <v>4.1666666666666664E-2</v>
      </c>
      <c r="B7" s="99">
        <v>8.3333333333333329E-2</v>
      </c>
      <c r="C7" s="98">
        <f>SUM('5minFodgængere'!C17:C28)</f>
        <v>0</v>
      </c>
      <c r="D7" s="102">
        <f>SUM('5minFodgængere'!D6:D17)</f>
        <v>0</v>
      </c>
      <c r="E7" s="104">
        <f t="shared" ref="E7:E29" si="0">C7+D7</f>
        <v>0</v>
      </c>
      <c r="F7" s="110"/>
      <c r="G7" s="110"/>
      <c r="H7" s="110"/>
      <c r="I7" s="57">
        <v>4.1666666666666664E-2</v>
      </c>
      <c r="J7" s="99">
        <v>8.3333333333333329E-2</v>
      </c>
      <c r="K7" s="98">
        <f>SUM('5minFodgængere'!K17:K28)</f>
        <v>0</v>
      </c>
      <c r="L7" s="102">
        <f>SUM('5minFodgængere'!L6:L17)</f>
        <v>0</v>
      </c>
      <c r="M7" s="104">
        <f t="shared" ref="M7:M29" si="1">K7+L7</f>
        <v>0</v>
      </c>
      <c r="N7" s="110"/>
      <c r="O7" s="110"/>
      <c r="P7" s="7"/>
      <c r="Q7" s="57">
        <v>4.1666666666666664E-2</v>
      </c>
      <c r="R7" s="99">
        <v>8.3333333333333329E-2</v>
      </c>
      <c r="S7" s="98">
        <f>SUM('5minFodgængere'!S17:S28)</f>
        <v>0</v>
      </c>
      <c r="T7" s="102">
        <f>SUM('5minFodgængere'!T6:T17)</f>
        <v>0</v>
      </c>
      <c r="U7" s="104">
        <f t="shared" ref="U7:U29" si="2">S7+T7</f>
        <v>0</v>
      </c>
      <c r="V7" s="110"/>
      <c r="W7" s="110"/>
      <c r="X7" s="7"/>
      <c r="Y7" s="57">
        <v>4.1666666666666664E-2</v>
      </c>
      <c r="Z7" s="99">
        <v>8.3333333333333329E-2</v>
      </c>
      <c r="AA7" s="98">
        <f>SUM('5minFodgængere'!AA17:AA28)</f>
        <v>0</v>
      </c>
      <c r="AB7" s="102">
        <f>SUM('5minFodgængere'!AB6:AB17)</f>
        <v>0</v>
      </c>
      <c r="AC7" s="104">
        <f t="shared" ref="AC7:AC29" si="3">AA7+AB7</f>
        <v>0</v>
      </c>
      <c r="AD7" s="110"/>
      <c r="AE7" s="110"/>
      <c r="AF7" s="7"/>
      <c r="AG7" s="57">
        <v>4.1666666666666664E-2</v>
      </c>
      <c r="AH7" s="99">
        <v>8.3333333333333329E-2</v>
      </c>
      <c r="AI7" s="98">
        <f>SUM('5minFodgængere'!AI17:AI28)</f>
        <v>0</v>
      </c>
      <c r="AJ7" s="102">
        <f>SUM('5minFodgængere'!AJ6:AJ17)</f>
        <v>0</v>
      </c>
      <c r="AK7" s="104">
        <f t="shared" ref="AK7:AK29" si="4">AI7+AJ7</f>
        <v>0</v>
      </c>
      <c r="AL7" s="110"/>
      <c r="AM7" s="110"/>
      <c r="AN7" s="7"/>
    </row>
    <row r="8" spans="1:40" ht="15.75">
      <c r="A8" s="58">
        <v>8.3333333333333301E-2</v>
      </c>
      <c r="B8" s="99">
        <v>0.125</v>
      </c>
      <c r="C8" s="98">
        <f>SUM('5minFodgængere'!C29:C40)</f>
        <v>0</v>
      </c>
      <c r="D8" s="102">
        <f>SUM('5minFodgængere'!D7:D18)</f>
        <v>0</v>
      </c>
      <c r="E8" s="104">
        <f t="shared" si="0"/>
        <v>0</v>
      </c>
      <c r="F8" s="110"/>
      <c r="G8" s="110"/>
      <c r="H8" s="110"/>
      <c r="I8" s="58">
        <v>8.3333333333333301E-2</v>
      </c>
      <c r="J8" s="99">
        <v>0.125</v>
      </c>
      <c r="K8" s="98">
        <f>SUM('5minFodgængere'!K29:K40)</f>
        <v>0</v>
      </c>
      <c r="L8" s="102">
        <f>SUM('5minFodgængere'!L7:L18)</f>
        <v>0</v>
      </c>
      <c r="M8" s="104">
        <f t="shared" si="1"/>
        <v>0</v>
      </c>
      <c r="N8" s="110"/>
      <c r="O8" s="110"/>
      <c r="P8" s="7"/>
      <c r="Q8" s="58">
        <v>8.3333333333333301E-2</v>
      </c>
      <c r="R8" s="99">
        <v>0.125</v>
      </c>
      <c r="S8" s="98">
        <f>SUM('5minFodgængere'!S29:S40)</f>
        <v>0</v>
      </c>
      <c r="T8" s="102">
        <f>SUM('5minFodgængere'!T7:T18)</f>
        <v>0</v>
      </c>
      <c r="U8" s="104">
        <f t="shared" si="2"/>
        <v>0</v>
      </c>
      <c r="V8" s="110"/>
      <c r="W8" s="110"/>
      <c r="X8" s="7"/>
      <c r="Y8" s="58">
        <v>8.3333333333333301E-2</v>
      </c>
      <c r="Z8" s="99">
        <v>0.125</v>
      </c>
      <c r="AA8" s="98">
        <f>SUM('5minFodgængere'!AA29:AA40)</f>
        <v>0</v>
      </c>
      <c r="AB8" s="102">
        <f>SUM('5minFodgængere'!AB7:AB18)</f>
        <v>0</v>
      </c>
      <c r="AC8" s="104">
        <f t="shared" si="3"/>
        <v>0</v>
      </c>
      <c r="AD8" s="110"/>
      <c r="AE8" s="110"/>
      <c r="AF8" s="7"/>
      <c r="AG8" s="58">
        <v>8.3333333333333301E-2</v>
      </c>
      <c r="AH8" s="99">
        <v>0.125</v>
      </c>
      <c r="AI8" s="98">
        <f>SUM('5minFodgængere'!AI29:AI40)</f>
        <v>0</v>
      </c>
      <c r="AJ8" s="102">
        <f>SUM('5minFodgængere'!AJ7:AJ18)</f>
        <v>0</v>
      </c>
      <c r="AK8" s="104">
        <f t="shared" si="4"/>
        <v>0</v>
      </c>
      <c r="AL8" s="110"/>
      <c r="AM8" s="110"/>
      <c r="AN8" s="7"/>
    </row>
    <row r="9" spans="1:40" ht="15.75">
      <c r="A9" s="57">
        <v>0.125</v>
      </c>
      <c r="B9" s="99">
        <v>0.16666666666666699</v>
      </c>
      <c r="C9" s="98">
        <f>SUM('5minFodgængere'!C41:C52)</f>
        <v>0</v>
      </c>
      <c r="D9" s="102">
        <f>SUM('5minFodgængere'!D8:D19)</f>
        <v>0</v>
      </c>
      <c r="E9" s="104">
        <f t="shared" si="0"/>
        <v>0</v>
      </c>
      <c r="F9" s="110"/>
      <c r="G9" s="110"/>
      <c r="H9" s="110"/>
      <c r="I9" s="57">
        <v>0.125</v>
      </c>
      <c r="J9" s="99">
        <v>0.16666666666666699</v>
      </c>
      <c r="K9" s="98">
        <f>SUM('5minFodgængere'!K41:K52)</f>
        <v>0</v>
      </c>
      <c r="L9" s="102">
        <f>SUM('5minFodgængere'!L8:L19)</f>
        <v>0</v>
      </c>
      <c r="M9" s="104">
        <f t="shared" si="1"/>
        <v>0</v>
      </c>
      <c r="N9" s="110"/>
      <c r="O9" s="110"/>
      <c r="P9" s="7"/>
      <c r="Q9" s="57">
        <v>0.125</v>
      </c>
      <c r="R9" s="99">
        <v>0.16666666666666699</v>
      </c>
      <c r="S9" s="98">
        <f>SUM('5minFodgængere'!S41:S52)</f>
        <v>0</v>
      </c>
      <c r="T9" s="102">
        <f>SUM('5minFodgængere'!T8:T19)</f>
        <v>0</v>
      </c>
      <c r="U9" s="104">
        <f t="shared" si="2"/>
        <v>0</v>
      </c>
      <c r="V9" s="110"/>
      <c r="W9" s="110"/>
      <c r="X9" s="7"/>
      <c r="Y9" s="57">
        <v>0.125</v>
      </c>
      <c r="Z9" s="99">
        <v>0.16666666666666699</v>
      </c>
      <c r="AA9" s="98">
        <f>SUM('5minFodgængere'!AA41:AA52)</f>
        <v>0</v>
      </c>
      <c r="AB9" s="102">
        <f>SUM('5minFodgængere'!AB8:AB19)</f>
        <v>0</v>
      </c>
      <c r="AC9" s="104">
        <f t="shared" si="3"/>
        <v>0</v>
      </c>
      <c r="AD9" s="110"/>
      <c r="AE9" s="110"/>
      <c r="AF9" s="7"/>
      <c r="AG9" s="57">
        <v>0.125</v>
      </c>
      <c r="AH9" s="99">
        <v>0.16666666666666699</v>
      </c>
      <c r="AI9" s="98">
        <f>SUM('5minFodgængere'!AI41:AI52)</f>
        <v>0</v>
      </c>
      <c r="AJ9" s="102">
        <f>SUM('5minFodgængere'!AJ8:AJ19)</f>
        <v>0</v>
      </c>
      <c r="AK9" s="104">
        <f t="shared" si="4"/>
        <v>0</v>
      </c>
      <c r="AL9" s="110"/>
      <c r="AM9" s="110"/>
      <c r="AN9" s="7"/>
    </row>
    <row r="10" spans="1:40" ht="15.75">
      <c r="A10" s="58">
        <v>0.16666666666666699</v>
      </c>
      <c r="B10" s="99">
        <v>0.20833333333333401</v>
      </c>
      <c r="C10" s="98">
        <f>SUM('5minFodgængere'!C53:C64)</f>
        <v>0</v>
      </c>
      <c r="D10" s="102">
        <f>SUM('5minFodgængere'!D53:D64)</f>
        <v>0</v>
      </c>
      <c r="E10" s="104">
        <f t="shared" si="0"/>
        <v>0</v>
      </c>
      <c r="F10" s="110"/>
      <c r="G10" s="110"/>
      <c r="H10" s="110"/>
      <c r="I10" s="58">
        <v>0.16666666666666699</v>
      </c>
      <c r="J10" s="99">
        <v>0.20833333333333401</v>
      </c>
      <c r="K10" s="98">
        <f>SUM('5minFodgængere'!K53:K64)</f>
        <v>0</v>
      </c>
      <c r="L10" s="102">
        <f>SUM('5minFodgængere'!L53:L64)</f>
        <v>0</v>
      </c>
      <c r="M10" s="104">
        <f t="shared" si="1"/>
        <v>0</v>
      </c>
      <c r="N10" s="110"/>
      <c r="O10" s="110"/>
      <c r="P10" s="7"/>
      <c r="Q10" s="58">
        <v>0.16666666666666699</v>
      </c>
      <c r="R10" s="99">
        <v>0.20833333333333401</v>
      </c>
      <c r="S10" s="98">
        <f>SUM('5minFodgængere'!S53:S64)</f>
        <v>0</v>
      </c>
      <c r="T10" s="102">
        <f>SUM('5minFodgængere'!T53:T64)</f>
        <v>0</v>
      </c>
      <c r="U10" s="104">
        <f t="shared" si="2"/>
        <v>0</v>
      </c>
      <c r="V10" s="110"/>
      <c r="W10" s="110"/>
      <c r="X10" s="7"/>
      <c r="Y10" s="58">
        <v>0.16666666666666699</v>
      </c>
      <c r="Z10" s="99">
        <v>0.20833333333333401</v>
      </c>
      <c r="AA10" s="98">
        <f>SUM('5minFodgængere'!AA53:AA64)</f>
        <v>0</v>
      </c>
      <c r="AB10" s="102">
        <f>SUM('5minFodgængere'!AB53:AB64)</f>
        <v>0</v>
      </c>
      <c r="AC10" s="104">
        <f t="shared" si="3"/>
        <v>0</v>
      </c>
      <c r="AD10" s="110"/>
      <c r="AE10" s="110"/>
      <c r="AF10" s="7"/>
      <c r="AG10" s="58">
        <v>0.16666666666666699</v>
      </c>
      <c r="AH10" s="99">
        <v>0.20833333333333401</v>
      </c>
      <c r="AI10" s="98">
        <f>SUM('5minFodgængere'!AI53:AI64)</f>
        <v>0</v>
      </c>
      <c r="AJ10" s="102">
        <f>SUM('5minFodgængere'!AJ53:AJ64)</f>
        <v>0</v>
      </c>
      <c r="AK10" s="104">
        <f t="shared" si="4"/>
        <v>0</v>
      </c>
      <c r="AL10" s="110"/>
      <c r="AM10" s="110"/>
      <c r="AN10" s="7"/>
    </row>
    <row r="11" spans="1:40" ht="15.75">
      <c r="A11" s="57">
        <v>0.20833333333333301</v>
      </c>
      <c r="B11" s="99">
        <v>0.25</v>
      </c>
      <c r="C11" s="98">
        <f>SUM('5minFodgængere'!C65:C76)</f>
        <v>0</v>
      </c>
      <c r="D11" s="102">
        <f>SUM('5minFodgængere'!D65:D76)</f>
        <v>0</v>
      </c>
      <c r="E11" s="104">
        <f t="shared" si="0"/>
        <v>0</v>
      </c>
      <c r="F11" s="110"/>
      <c r="G11" s="110"/>
      <c r="H11" s="110"/>
      <c r="I11" s="57">
        <v>0.20833333333333301</v>
      </c>
      <c r="J11" s="99">
        <v>0.25</v>
      </c>
      <c r="K11" s="98">
        <f>SUM('5minFodgængere'!K65:K76)</f>
        <v>0</v>
      </c>
      <c r="L11" s="102">
        <f>SUM('5minFodgængere'!L65:L76)</f>
        <v>0</v>
      </c>
      <c r="M11" s="104">
        <f t="shared" si="1"/>
        <v>0</v>
      </c>
      <c r="N11" s="110"/>
      <c r="O11" s="110"/>
      <c r="P11" s="7"/>
      <c r="Q11" s="57">
        <v>0.20833333333333301</v>
      </c>
      <c r="R11" s="99">
        <v>0.25</v>
      </c>
      <c r="S11" s="98">
        <f>SUM('5minFodgængere'!S65:S76)</f>
        <v>0</v>
      </c>
      <c r="T11" s="102">
        <f>SUM('5minFodgængere'!T65:T76)</f>
        <v>0</v>
      </c>
      <c r="U11" s="104">
        <f t="shared" si="2"/>
        <v>0</v>
      </c>
      <c r="V11" s="110"/>
      <c r="W11" s="110"/>
      <c r="X11" s="7"/>
      <c r="Y11" s="57">
        <v>0.20833333333333301</v>
      </c>
      <c r="Z11" s="99">
        <v>0.25</v>
      </c>
      <c r="AA11" s="98">
        <f>SUM('5minFodgængere'!AA65:AA76)</f>
        <v>0</v>
      </c>
      <c r="AB11" s="102">
        <f>SUM('5minFodgængere'!AB65:AB76)</f>
        <v>0</v>
      </c>
      <c r="AC11" s="104">
        <f t="shared" si="3"/>
        <v>0</v>
      </c>
      <c r="AD11" s="110"/>
      <c r="AE11" s="110"/>
      <c r="AF11" s="7"/>
      <c r="AG11" s="57">
        <v>0.20833333333333301</v>
      </c>
      <c r="AH11" s="99">
        <v>0.25</v>
      </c>
      <c r="AI11" s="98">
        <f>SUM('5minFodgængere'!AI65:AI76)</f>
        <v>0</v>
      </c>
      <c r="AJ11" s="102">
        <f>SUM('5minFodgængere'!AJ65:AJ76)</f>
        <v>0</v>
      </c>
      <c r="AK11" s="104">
        <f t="shared" si="4"/>
        <v>0</v>
      </c>
      <c r="AL11" s="110"/>
      <c r="AM11" s="110"/>
      <c r="AN11" s="7"/>
    </row>
    <row r="12" spans="1:40" ht="15.75">
      <c r="A12" s="58">
        <v>0.25</v>
      </c>
      <c r="B12" s="99">
        <v>0.29166666666666702</v>
      </c>
      <c r="C12" s="98">
        <f>SUM('5minFodgængere'!C77:C88)</f>
        <v>0</v>
      </c>
      <c r="D12" s="102">
        <f>SUM('5minFodgængere'!D77:D88)</f>
        <v>0</v>
      </c>
      <c r="E12" s="104">
        <f t="shared" si="0"/>
        <v>0</v>
      </c>
      <c r="F12" s="110"/>
      <c r="G12" s="110"/>
      <c r="H12" s="110"/>
      <c r="I12" s="58">
        <v>0.25</v>
      </c>
      <c r="J12" s="99">
        <v>0.29166666666666702</v>
      </c>
      <c r="K12" s="98">
        <f>SUM('5minFodgængere'!K77:K88)</f>
        <v>0</v>
      </c>
      <c r="L12" s="102">
        <f>SUM('5minFodgængere'!L77:L88)</f>
        <v>0</v>
      </c>
      <c r="M12" s="104">
        <f t="shared" si="1"/>
        <v>0</v>
      </c>
      <c r="N12" s="110"/>
      <c r="O12" s="110"/>
      <c r="P12" s="7"/>
      <c r="Q12" s="58">
        <v>0.25</v>
      </c>
      <c r="R12" s="99">
        <v>0.29166666666666702</v>
      </c>
      <c r="S12" s="98">
        <f>SUM('5minFodgængere'!S77:S88)</f>
        <v>0</v>
      </c>
      <c r="T12" s="102">
        <f>SUM('5minFodgængere'!T77:T88)</f>
        <v>0</v>
      </c>
      <c r="U12" s="104">
        <f t="shared" si="2"/>
        <v>0</v>
      </c>
      <c r="V12" s="110"/>
      <c r="W12" s="110"/>
      <c r="X12" s="7"/>
      <c r="Y12" s="58">
        <v>0.25</v>
      </c>
      <c r="Z12" s="99">
        <v>0.29166666666666702</v>
      </c>
      <c r="AA12" s="98">
        <f>SUM('5minFodgængere'!AA77:AA88)</f>
        <v>0</v>
      </c>
      <c r="AB12" s="102">
        <f>SUM('5minFodgængere'!AB77:AB88)</f>
        <v>0</v>
      </c>
      <c r="AC12" s="104">
        <f t="shared" si="3"/>
        <v>0</v>
      </c>
      <c r="AD12" s="110"/>
      <c r="AE12" s="110" t="s">
        <v>59</v>
      </c>
      <c r="AF12" s="7"/>
      <c r="AG12" s="58">
        <v>0.25</v>
      </c>
      <c r="AH12" s="99">
        <v>0.29166666666666702</v>
      </c>
      <c r="AI12" s="98">
        <f>SUM('5minFodgængere'!AI77:AI88)</f>
        <v>0</v>
      </c>
      <c r="AJ12" s="102">
        <f>SUM('5minFodgængere'!AJ77:AJ88)</f>
        <v>0</v>
      </c>
      <c r="AK12" s="104">
        <f t="shared" si="4"/>
        <v>0</v>
      </c>
      <c r="AL12" s="110"/>
      <c r="AM12" s="110"/>
      <c r="AN12" s="7"/>
    </row>
    <row r="13" spans="1:40" ht="15.75">
      <c r="A13" s="57">
        <v>0.29166666666666702</v>
      </c>
      <c r="B13" s="99">
        <v>0.33333333333333398</v>
      </c>
      <c r="C13" s="98">
        <f>SUM('5minFodgængere'!C89:C100)</f>
        <v>439</v>
      </c>
      <c r="D13" s="102">
        <f>SUM('5minFodgængere'!D89:D100)</f>
        <v>280</v>
      </c>
      <c r="E13" s="104">
        <f t="shared" si="0"/>
        <v>719</v>
      </c>
      <c r="F13" s="110"/>
      <c r="G13" s="110"/>
      <c r="H13" s="110"/>
      <c r="I13" s="57">
        <v>0.29166666666666702</v>
      </c>
      <c r="J13" s="99">
        <v>0.33333333333333398</v>
      </c>
      <c r="K13" s="98">
        <f>SUM('5minFodgængere'!K89:K100)</f>
        <v>18</v>
      </c>
      <c r="L13" s="102">
        <f>SUM('5minFodgængere'!L89:L100)</f>
        <v>45</v>
      </c>
      <c r="M13" s="104">
        <f t="shared" si="1"/>
        <v>63</v>
      </c>
      <c r="N13" s="110"/>
      <c r="O13" s="110"/>
      <c r="P13" s="7"/>
      <c r="Q13" s="57">
        <v>0.29166666666666702</v>
      </c>
      <c r="R13" s="99">
        <v>0.33333333333333398</v>
      </c>
      <c r="S13" s="98">
        <f>SUM('5minFodgængere'!S89:S100)</f>
        <v>30</v>
      </c>
      <c r="T13" s="102">
        <f>SUM('5minFodgængere'!T89:T100)</f>
        <v>88</v>
      </c>
      <c r="U13" s="104">
        <f t="shared" si="2"/>
        <v>118</v>
      </c>
      <c r="V13" s="110"/>
      <c r="W13" s="110"/>
      <c r="X13" s="7"/>
      <c r="Y13" s="57">
        <v>0.29166666666666702</v>
      </c>
      <c r="Z13" s="99">
        <v>0.33333333333333398</v>
      </c>
      <c r="AA13" s="98">
        <f>SUM('5minFodgængere'!AA89:AA100)</f>
        <v>89</v>
      </c>
      <c r="AB13" s="102">
        <f>SUM('5minFodgængere'!AB89:AB100)</f>
        <v>141</v>
      </c>
      <c r="AC13" s="104">
        <f t="shared" si="3"/>
        <v>230</v>
      </c>
      <c r="AD13" s="110"/>
      <c r="AE13" s="110"/>
      <c r="AF13" s="7"/>
      <c r="AG13" s="57">
        <v>0.29166666666666702</v>
      </c>
      <c r="AH13" s="99">
        <v>0.33333333333333398</v>
      </c>
      <c r="AI13" s="98">
        <f>SUM('5minFodgængere'!AI89:AI100)</f>
        <v>0</v>
      </c>
      <c r="AJ13" s="102">
        <f>SUM('5minFodgængere'!AJ89:AJ100)</f>
        <v>0</v>
      </c>
      <c r="AK13" s="104">
        <f t="shared" si="4"/>
        <v>0</v>
      </c>
      <c r="AL13" s="110"/>
      <c r="AM13" s="110"/>
      <c r="AN13" s="7"/>
    </row>
    <row r="14" spans="1:40" ht="15.75">
      <c r="A14" s="58">
        <v>0.33333333333333298</v>
      </c>
      <c r="B14" s="99">
        <v>0.375</v>
      </c>
      <c r="C14" s="98">
        <f>SUM('5minFodgængere'!C101:C112)</f>
        <v>304</v>
      </c>
      <c r="D14" s="102">
        <f>SUM('5minFodgængere'!D101:D112)</f>
        <v>291</v>
      </c>
      <c r="E14" s="104">
        <f t="shared" si="0"/>
        <v>595</v>
      </c>
      <c r="F14" s="110"/>
      <c r="G14" s="110"/>
      <c r="H14" s="110"/>
      <c r="I14" s="58">
        <v>0.33333333333333298</v>
      </c>
      <c r="J14" s="99">
        <v>0.375</v>
      </c>
      <c r="K14" s="98">
        <f>SUM('5minFodgængere'!K101:K112)</f>
        <v>23</v>
      </c>
      <c r="L14" s="102">
        <f>SUM('5minFodgængere'!L101:L112)</f>
        <v>54</v>
      </c>
      <c r="M14" s="104">
        <f t="shared" si="1"/>
        <v>77</v>
      </c>
      <c r="N14" s="110"/>
      <c r="O14" s="110"/>
      <c r="P14" s="7"/>
      <c r="Q14" s="58">
        <v>0.33333333333333298</v>
      </c>
      <c r="R14" s="99">
        <v>0.375</v>
      </c>
      <c r="S14" s="98">
        <f>SUM('5minFodgængere'!S101:S112)</f>
        <v>30</v>
      </c>
      <c r="T14" s="102">
        <f>SUM('5minFodgængere'!T101:T112)</f>
        <v>49</v>
      </c>
      <c r="U14" s="104">
        <f t="shared" si="2"/>
        <v>79</v>
      </c>
      <c r="V14" s="110"/>
      <c r="W14" s="110"/>
      <c r="X14" s="7"/>
      <c r="Y14" s="58">
        <v>0.33333333333333298</v>
      </c>
      <c r="Z14" s="99">
        <v>0.375</v>
      </c>
      <c r="AA14" s="98">
        <f>SUM('5minFodgængere'!AA101:AA112)</f>
        <v>89</v>
      </c>
      <c r="AB14" s="102">
        <f>SUM('5minFodgængere'!AB101:AB112)</f>
        <v>150</v>
      </c>
      <c r="AC14" s="104">
        <f t="shared" si="3"/>
        <v>239</v>
      </c>
      <c r="AD14" s="110"/>
      <c r="AE14" s="110"/>
      <c r="AF14" s="7"/>
      <c r="AG14" s="58">
        <v>0.33333333333333298</v>
      </c>
      <c r="AH14" s="99">
        <v>0.375</v>
      </c>
      <c r="AI14" s="98">
        <f>SUM('5minFodgængere'!AI101:AI112)</f>
        <v>0</v>
      </c>
      <c r="AJ14" s="102">
        <f>SUM('5minFodgængere'!AJ101:AJ112)</f>
        <v>0</v>
      </c>
      <c r="AK14" s="104">
        <f t="shared" si="4"/>
        <v>0</v>
      </c>
      <c r="AL14" s="110"/>
      <c r="AM14" s="110"/>
      <c r="AN14" s="7"/>
    </row>
    <row r="15" spans="1:40" ht="15.75">
      <c r="A15" s="57">
        <v>0.375</v>
      </c>
      <c r="B15" s="99">
        <v>0.41666666666666702</v>
      </c>
      <c r="C15" s="98">
        <f>SUM('5minFodgængere'!C113:C124)</f>
        <v>0</v>
      </c>
      <c r="D15" s="102">
        <f>SUM('5minFodgængere'!D113:D124)</f>
        <v>0</v>
      </c>
      <c r="E15" s="104">
        <f t="shared" si="0"/>
        <v>0</v>
      </c>
      <c r="F15" s="110"/>
      <c r="G15" s="110"/>
      <c r="H15" s="110"/>
      <c r="I15" s="57">
        <v>0.375</v>
      </c>
      <c r="J15" s="99">
        <v>0.41666666666666702</v>
      </c>
      <c r="K15" s="98">
        <f>SUM('5minFodgængere'!K113:K124)</f>
        <v>0</v>
      </c>
      <c r="L15" s="102">
        <f>SUM('5minFodgængere'!L113:L124)</f>
        <v>0</v>
      </c>
      <c r="M15" s="104">
        <f t="shared" si="1"/>
        <v>0</v>
      </c>
      <c r="N15" s="110"/>
      <c r="O15" s="110"/>
      <c r="P15" s="7"/>
      <c r="Q15" s="57">
        <v>0.375</v>
      </c>
      <c r="R15" s="99">
        <v>0.41666666666666702</v>
      </c>
      <c r="S15" s="98">
        <f>SUM('5minFodgængere'!S113:S124)</f>
        <v>0</v>
      </c>
      <c r="T15" s="102">
        <f>SUM('5minFodgængere'!T113:T124)</f>
        <v>0</v>
      </c>
      <c r="U15" s="104">
        <f t="shared" si="2"/>
        <v>0</v>
      </c>
      <c r="V15" s="110"/>
      <c r="W15" s="110"/>
      <c r="X15" s="7"/>
      <c r="Y15" s="57">
        <v>0.375</v>
      </c>
      <c r="Z15" s="99">
        <v>0.41666666666666702</v>
      </c>
      <c r="AA15" s="98">
        <f>SUM('5minFodgængere'!AA113:AA124)</f>
        <v>0</v>
      </c>
      <c r="AB15" s="102">
        <f>SUM('5minFodgængere'!AB113:AB124)</f>
        <v>0</v>
      </c>
      <c r="AC15" s="104">
        <f t="shared" si="3"/>
        <v>0</v>
      </c>
      <c r="AD15" s="110"/>
      <c r="AE15" s="110"/>
      <c r="AF15" s="7"/>
      <c r="AG15" s="57">
        <v>0.375</v>
      </c>
      <c r="AH15" s="99">
        <v>0.41666666666666702</v>
      </c>
      <c r="AI15" s="98">
        <f>SUM('5minFodgængere'!AI113:AI124)</f>
        <v>0</v>
      </c>
      <c r="AJ15" s="102">
        <f>SUM('5minFodgængere'!AJ113:AJ124)</f>
        <v>0</v>
      </c>
      <c r="AK15" s="104">
        <f t="shared" si="4"/>
        <v>0</v>
      </c>
      <c r="AL15" s="110"/>
      <c r="AM15" s="110"/>
      <c r="AN15" s="7"/>
    </row>
    <row r="16" spans="1:40" ht="15.75">
      <c r="A16" s="58">
        <v>0.41666666666666702</v>
      </c>
      <c r="B16" s="99">
        <v>0.45833333333333398</v>
      </c>
      <c r="C16" s="98">
        <f>SUM('5minFodgængere'!C125:C136)</f>
        <v>0</v>
      </c>
      <c r="D16" s="102">
        <f>SUM('5minFodgængere'!D125:D136)</f>
        <v>0</v>
      </c>
      <c r="E16" s="104">
        <f t="shared" si="0"/>
        <v>0</v>
      </c>
      <c r="F16" s="110"/>
      <c r="G16" s="110"/>
      <c r="H16" s="110"/>
      <c r="I16" s="58">
        <v>0.41666666666666702</v>
      </c>
      <c r="J16" s="99">
        <v>0.45833333333333398</v>
      </c>
      <c r="K16" s="98">
        <f>SUM('5minFodgængere'!K125:K136)</f>
        <v>0</v>
      </c>
      <c r="L16" s="102">
        <f>SUM('5minFodgængere'!L125:L136)</f>
        <v>0</v>
      </c>
      <c r="M16" s="104">
        <f t="shared" si="1"/>
        <v>0</v>
      </c>
      <c r="N16" s="110"/>
      <c r="O16" s="110"/>
      <c r="P16" s="7"/>
      <c r="Q16" s="58">
        <v>0.41666666666666702</v>
      </c>
      <c r="R16" s="99">
        <v>0.45833333333333398</v>
      </c>
      <c r="S16" s="98">
        <f>SUM('5minFodgængere'!S125:S136)</f>
        <v>0</v>
      </c>
      <c r="T16" s="102">
        <f>SUM('5minFodgængere'!T125:T136)</f>
        <v>0</v>
      </c>
      <c r="U16" s="104">
        <f t="shared" si="2"/>
        <v>0</v>
      </c>
      <c r="V16" s="110"/>
      <c r="W16" s="110"/>
      <c r="X16" s="7"/>
      <c r="Y16" s="58">
        <v>0.41666666666666702</v>
      </c>
      <c r="Z16" s="99">
        <v>0.45833333333333398</v>
      </c>
      <c r="AA16" s="98">
        <f>SUM('5minFodgængere'!AA125:AA136)</f>
        <v>0</v>
      </c>
      <c r="AB16" s="102">
        <f>SUM('5minFodgængere'!AB125:AB136)</f>
        <v>0</v>
      </c>
      <c r="AC16" s="104">
        <f t="shared" si="3"/>
        <v>0</v>
      </c>
      <c r="AD16" s="110"/>
      <c r="AE16" s="110"/>
      <c r="AF16" s="7"/>
      <c r="AG16" s="58">
        <v>0.41666666666666702</v>
      </c>
      <c r="AH16" s="99">
        <v>0.45833333333333398</v>
      </c>
      <c r="AI16" s="98">
        <f>SUM('5minFodgængere'!AI125:AI136)</f>
        <v>0</v>
      </c>
      <c r="AJ16" s="102">
        <f>SUM('5minFodgængere'!AJ125:AJ136)</f>
        <v>0</v>
      </c>
      <c r="AK16" s="104">
        <f t="shared" si="4"/>
        <v>0</v>
      </c>
      <c r="AL16" s="110"/>
      <c r="AM16" s="110"/>
      <c r="AN16" s="7"/>
    </row>
    <row r="17" spans="1:40" ht="15.75">
      <c r="A17" s="57">
        <v>0.45833333333333298</v>
      </c>
      <c r="B17" s="99">
        <v>0.5</v>
      </c>
      <c r="C17" s="98">
        <f>SUM('5minFodgængere'!C137:C148)</f>
        <v>0</v>
      </c>
      <c r="D17" s="102">
        <f>SUM('5minFodgængere'!D137:D148)</f>
        <v>0</v>
      </c>
      <c r="E17" s="104">
        <f t="shared" si="0"/>
        <v>0</v>
      </c>
      <c r="F17" s="110"/>
      <c r="G17" s="110"/>
      <c r="H17" s="110"/>
      <c r="I17" s="57">
        <v>0.45833333333333298</v>
      </c>
      <c r="J17" s="99">
        <v>0.5</v>
      </c>
      <c r="K17" s="98">
        <f>SUM('5minFodgængere'!K137:K148)</f>
        <v>0</v>
      </c>
      <c r="L17" s="102">
        <f>SUM('5minFodgængere'!L137:L148)</f>
        <v>0</v>
      </c>
      <c r="M17" s="104">
        <f t="shared" si="1"/>
        <v>0</v>
      </c>
      <c r="N17" s="110"/>
      <c r="O17" s="110"/>
      <c r="P17" s="7"/>
      <c r="Q17" s="57">
        <v>0.45833333333333298</v>
      </c>
      <c r="R17" s="99">
        <v>0.5</v>
      </c>
      <c r="S17" s="98">
        <f>SUM('5minFodgængere'!S137:S148)</f>
        <v>0</v>
      </c>
      <c r="T17" s="102">
        <f>SUM('5minFodgængere'!T137:T148)</f>
        <v>0</v>
      </c>
      <c r="U17" s="104">
        <f t="shared" si="2"/>
        <v>0</v>
      </c>
      <c r="V17" s="110"/>
      <c r="W17" s="110"/>
      <c r="X17" s="7"/>
      <c r="Y17" s="57">
        <v>0.45833333333333298</v>
      </c>
      <c r="Z17" s="99">
        <v>0.5</v>
      </c>
      <c r="AA17" s="98">
        <f>SUM('5minFodgængere'!AA137:AA148)</f>
        <v>0</v>
      </c>
      <c r="AB17" s="102">
        <f>SUM('5minFodgængere'!AB137:AB148)</f>
        <v>0</v>
      </c>
      <c r="AC17" s="104">
        <f t="shared" si="3"/>
        <v>0</v>
      </c>
      <c r="AD17" s="110"/>
      <c r="AE17" s="110"/>
      <c r="AF17" s="7"/>
      <c r="AG17" s="57">
        <v>0.45833333333333298</v>
      </c>
      <c r="AH17" s="99">
        <v>0.5</v>
      </c>
      <c r="AI17" s="98">
        <f>SUM('5minFodgængere'!AI137:AI148)</f>
        <v>0</v>
      </c>
      <c r="AJ17" s="102">
        <f>SUM('5minFodgængere'!AJ137:AJ148)</f>
        <v>0</v>
      </c>
      <c r="AK17" s="104">
        <f t="shared" si="4"/>
        <v>0</v>
      </c>
      <c r="AL17" s="110"/>
      <c r="AM17" s="110"/>
      <c r="AN17" s="7"/>
    </row>
    <row r="18" spans="1:40" ht="15.75">
      <c r="A18" s="58">
        <v>0.5</v>
      </c>
      <c r="B18" s="99">
        <v>0.54166666666666696</v>
      </c>
      <c r="C18" s="98">
        <f>SUM('5minFodgængere'!C149:C160)</f>
        <v>124</v>
      </c>
      <c r="D18" s="102">
        <f>SUM('5minFodgængere'!D149:D160)</f>
        <v>120</v>
      </c>
      <c r="E18" s="104">
        <f t="shared" si="0"/>
        <v>244</v>
      </c>
      <c r="F18" s="110"/>
      <c r="G18" s="110"/>
      <c r="H18" s="110"/>
      <c r="I18" s="58">
        <v>0.5</v>
      </c>
      <c r="J18" s="99">
        <v>0.54166666666666696</v>
      </c>
      <c r="K18" s="98">
        <f>SUM('5minFodgængere'!K149:K160)</f>
        <v>41</v>
      </c>
      <c r="L18" s="102">
        <f>SUM('5minFodgængere'!L149:L160)</f>
        <v>80</v>
      </c>
      <c r="M18" s="104">
        <f t="shared" si="1"/>
        <v>121</v>
      </c>
      <c r="N18" s="110"/>
      <c r="O18" s="110"/>
      <c r="P18" s="8"/>
      <c r="Q18" s="58">
        <v>0.5</v>
      </c>
      <c r="R18" s="99">
        <v>0.54166666666666696</v>
      </c>
      <c r="S18" s="98">
        <f>SUM('5minFodgængere'!S149:S160)</f>
        <v>40</v>
      </c>
      <c r="T18" s="102">
        <f>SUM('5minFodgængere'!T149:T160)</f>
        <v>59</v>
      </c>
      <c r="U18" s="104">
        <f t="shared" si="2"/>
        <v>99</v>
      </c>
      <c r="V18" s="110"/>
      <c r="W18" s="110"/>
      <c r="X18" s="8"/>
      <c r="Y18" s="58">
        <v>0.5</v>
      </c>
      <c r="Z18" s="99">
        <v>0.54166666666666696</v>
      </c>
      <c r="AA18" s="98">
        <f>SUM('5minFodgængere'!AA149:AA160)</f>
        <v>92</v>
      </c>
      <c r="AB18" s="102">
        <f>SUM('5minFodgængere'!AB149:AB160)</f>
        <v>117</v>
      </c>
      <c r="AC18" s="104">
        <f t="shared" si="3"/>
        <v>209</v>
      </c>
      <c r="AD18" s="110"/>
      <c r="AE18" s="110"/>
      <c r="AF18" s="8"/>
      <c r="AG18" s="58">
        <v>0.5</v>
      </c>
      <c r="AH18" s="99">
        <v>0.54166666666666696</v>
      </c>
      <c r="AI18" s="98">
        <f>SUM('5minFodgængere'!AI149:AI160)</f>
        <v>0</v>
      </c>
      <c r="AJ18" s="102">
        <f>SUM('5minFodgængere'!AJ149:AJ160)</f>
        <v>0</v>
      </c>
      <c r="AK18" s="104">
        <f t="shared" si="4"/>
        <v>0</v>
      </c>
      <c r="AL18" s="110"/>
      <c r="AM18" s="110"/>
      <c r="AN18" s="8"/>
    </row>
    <row r="19" spans="1:40" ht="15.75">
      <c r="A19" s="57">
        <v>0.54166666666666696</v>
      </c>
      <c r="B19" s="99">
        <v>0.58333333333333404</v>
      </c>
      <c r="C19" s="98">
        <f>SUM('5minFodgængere'!C161:C172)</f>
        <v>0</v>
      </c>
      <c r="D19" s="102">
        <f>SUM('5minFodgængere'!D161:D172)</f>
        <v>0</v>
      </c>
      <c r="E19" s="104">
        <f t="shared" si="0"/>
        <v>0</v>
      </c>
      <c r="F19" s="110"/>
      <c r="G19" s="110"/>
      <c r="H19" s="110"/>
      <c r="I19" s="57">
        <v>0.54166666666666696</v>
      </c>
      <c r="J19" s="99">
        <v>0.58333333333333404</v>
      </c>
      <c r="K19" s="98">
        <f>SUM('5minFodgængere'!K161:K172)</f>
        <v>0</v>
      </c>
      <c r="L19" s="102">
        <f>SUM('5minFodgængere'!L161:L172)</f>
        <v>0</v>
      </c>
      <c r="M19" s="104">
        <f t="shared" si="1"/>
        <v>0</v>
      </c>
      <c r="N19" s="110"/>
      <c r="O19" s="110"/>
      <c r="P19" s="7"/>
      <c r="Q19" s="57">
        <v>0.54166666666666696</v>
      </c>
      <c r="R19" s="99">
        <v>0.58333333333333404</v>
      </c>
      <c r="S19" s="98">
        <f>SUM('5minFodgængere'!S161:S172)</f>
        <v>0</v>
      </c>
      <c r="T19" s="102">
        <f>SUM('5minFodgængere'!T161:T172)</f>
        <v>0</v>
      </c>
      <c r="U19" s="104">
        <f t="shared" si="2"/>
        <v>0</v>
      </c>
      <c r="V19" s="110"/>
      <c r="W19" s="110"/>
      <c r="X19" s="7"/>
      <c r="Y19" s="57">
        <v>0.54166666666666696</v>
      </c>
      <c r="Z19" s="99">
        <v>0.58333333333333404</v>
      </c>
      <c r="AA19" s="98">
        <f>SUM('5minFodgængere'!AA161:AA172)</f>
        <v>0</v>
      </c>
      <c r="AB19" s="102">
        <f>SUM('5minFodgængere'!AB161:AB172)</f>
        <v>0</v>
      </c>
      <c r="AC19" s="104">
        <f t="shared" si="3"/>
        <v>0</v>
      </c>
      <c r="AD19" s="110"/>
      <c r="AE19" s="110"/>
      <c r="AF19" s="7"/>
      <c r="AG19" s="57">
        <v>0.54166666666666696</v>
      </c>
      <c r="AH19" s="99">
        <v>0.58333333333333404</v>
      </c>
      <c r="AI19" s="98">
        <f>SUM('5minFodgængere'!AI161:AI172)</f>
        <v>0</v>
      </c>
      <c r="AJ19" s="102">
        <f>SUM('5minFodgængere'!AJ161:AJ172)</f>
        <v>0</v>
      </c>
      <c r="AK19" s="104">
        <f t="shared" si="4"/>
        <v>0</v>
      </c>
      <c r="AL19" s="110"/>
      <c r="AM19" s="110"/>
      <c r="AN19" s="7"/>
    </row>
    <row r="20" spans="1:40" ht="15.75">
      <c r="A20" s="58">
        <v>0.58333333333333304</v>
      </c>
      <c r="B20" s="99">
        <v>0.625</v>
      </c>
      <c r="C20" s="98">
        <f>SUM('5minFodgængere'!C173:C184)</f>
        <v>0</v>
      </c>
      <c r="D20" s="102">
        <f>SUM('5minFodgængere'!D173:D184)</f>
        <v>0</v>
      </c>
      <c r="E20" s="104">
        <f t="shared" si="0"/>
        <v>0</v>
      </c>
      <c r="F20" s="110"/>
      <c r="G20" s="110"/>
      <c r="H20" s="110"/>
      <c r="I20" s="58">
        <v>0.58333333333333304</v>
      </c>
      <c r="J20" s="99">
        <v>0.625</v>
      </c>
      <c r="K20" s="98">
        <f>SUM('5minFodgængere'!K173:K184)</f>
        <v>0</v>
      </c>
      <c r="L20" s="102">
        <f>SUM('5minFodgængere'!L173:L184)</f>
        <v>0</v>
      </c>
      <c r="M20" s="104">
        <f t="shared" si="1"/>
        <v>0</v>
      </c>
      <c r="N20" s="110"/>
      <c r="O20" s="110"/>
      <c r="P20" s="7"/>
      <c r="Q20" s="58">
        <v>0.58333333333333304</v>
      </c>
      <c r="R20" s="99">
        <v>0.625</v>
      </c>
      <c r="S20" s="98">
        <f>SUM('5minFodgængere'!S173:S184)</f>
        <v>0</v>
      </c>
      <c r="T20" s="102">
        <f>SUM('5minFodgængere'!T173:T184)</f>
        <v>0</v>
      </c>
      <c r="U20" s="104">
        <f t="shared" si="2"/>
        <v>0</v>
      </c>
      <c r="V20" s="110"/>
      <c r="W20" s="110"/>
      <c r="X20" s="7"/>
      <c r="Y20" s="58">
        <v>0.58333333333333304</v>
      </c>
      <c r="Z20" s="99">
        <v>0.625</v>
      </c>
      <c r="AA20" s="98">
        <f>SUM('5minFodgængere'!AA173:AA184)</f>
        <v>0</v>
      </c>
      <c r="AB20" s="102">
        <f>SUM('5minFodgængere'!AB173:AB184)</f>
        <v>0</v>
      </c>
      <c r="AC20" s="104">
        <f t="shared" si="3"/>
        <v>0</v>
      </c>
      <c r="AD20" s="110"/>
      <c r="AE20" s="110"/>
      <c r="AF20" s="7"/>
      <c r="AG20" s="58">
        <v>0.58333333333333304</v>
      </c>
      <c r="AH20" s="99">
        <v>0.625</v>
      </c>
      <c r="AI20" s="98">
        <f>SUM('5minFodgængere'!AI173:AI184)</f>
        <v>0</v>
      </c>
      <c r="AJ20" s="102">
        <f>SUM('5minFodgængere'!AJ173:AJ184)</f>
        <v>0</v>
      </c>
      <c r="AK20" s="104">
        <f t="shared" si="4"/>
        <v>0</v>
      </c>
      <c r="AL20" s="110"/>
      <c r="AM20" s="110"/>
      <c r="AN20" s="7"/>
    </row>
    <row r="21" spans="1:40" ht="15.75">
      <c r="A21" s="57">
        <v>0.625</v>
      </c>
      <c r="B21" s="99">
        <v>0.66666666666666696</v>
      </c>
      <c r="C21" s="98">
        <f>SUM('5minFodgængere'!C185:C196)</f>
        <v>182</v>
      </c>
      <c r="D21" s="102">
        <f>SUM('5minFodgængere'!D185:D196)</f>
        <v>377</v>
      </c>
      <c r="E21" s="104">
        <f t="shared" si="0"/>
        <v>559</v>
      </c>
      <c r="F21" s="110"/>
      <c r="G21" s="110"/>
      <c r="H21" s="110"/>
      <c r="I21" s="57">
        <v>0.625</v>
      </c>
      <c r="J21" s="99">
        <v>0.66666666666666696</v>
      </c>
      <c r="K21" s="98">
        <f>SUM('5minFodgængere'!K185:K196)</f>
        <v>40</v>
      </c>
      <c r="L21" s="102">
        <f>SUM('5minFodgængere'!L185:L196)</f>
        <v>104</v>
      </c>
      <c r="M21" s="104">
        <f t="shared" si="1"/>
        <v>144</v>
      </c>
      <c r="N21" s="110"/>
      <c r="O21" s="110"/>
      <c r="P21" s="7"/>
      <c r="Q21" s="57">
        <v>0.625</v>
      </c>
      <c r="R21" s="99">
        <v>0.66666666666666696</v>
      </c>
      <c r="S21" s="98">
        <f>SUM('5minFodgængere'!S185:S196)</f>
        <v>57</v>
      </c>
      <c r="T21" s="102">
        <f>SUM('5minFodgængere'!T185:T196)</f>
        <v>76</v>
      </c>
      <c r="U21" s="104">
        <f t="shared" si="2"/>
        <v>133</v>
      </c>
      <c r="V21" s="110"/>
      <c r="W21" s="110"/>
      <c r="X21" s="7"/>
      <c r="Y21" s="57">
        <v>0.625</v>
      </c>
      <c r="Z21" s="99">
        <v>0.66666666666666696</v>
      </c>
      <c r="AA21" s="98">
        <f>SUM('5minFodgængere'!AA185:AA196)</f>
        <v>151</v>
      </c>
      <c r="AB21" s="102">
        <f>SUM('5minFodgængere'!AB185:AB196)</f>
        <v>175</v>
      </c>
      <c r="AC21" s="104">
        <f t="shared" si="3"/>
        <v>326</v>
      </c>
      <c r="AD21" s="110"/>
      <c r="AE21" s="110"/>
      <c r="AF21" s="7"/>
      <c r="AG21" s="57">
        <v>0.625</v>
      </c>
      <c r="AH21" s="99">
        <v>0.66666666666666696</v>
      </c>
      <c r="AI21" s="98">
        <f>SUM('5minFodgængere'!AI185:AI196)</f>
        <v>0</v>
      </c>
      <c r="AJ21" s="102">
        <f>SUM('5minFodgængere'!AJ185:AJ196)</f>
        <v>0</v>
      </c>
      <c r="AK21" s="104">
        <f t="shared" si="4"/>
        <v>0</v>
      </c>
      <c r="AL21" s="110"/>
      <c r="AM21" s="110"/>
      <c r="AN21" s="7"/>
    </row>
    <row r="22" spans="1:40" ht="15.75">
      <c r="A22" s="58">
        <v>0.66666666666666696</v>
      </c>
      <c r="B22" s="99">
        <v>0.70833333333333404</v>
      </c>
      <c r="C22" s="98">
        <f>SUM('5minFodgængere'!C197:C208)</f>
        <v>222</v>
      </c>
      <c r="D22" s="102">
        <f>SUM('5minFodgængere'!D197:D208)</f>
        <v>299</v>
      </c>
      <c r="E22" s="104">
        <f t="shared" si="0"/>
        <v>521</v>
      </c>
      <c r="F22" s="110"/>
      <c r="G22" s="110"/>
      <c r="H22" s="110"/>
      <c r="I22" s="58">
        <v>0.66666666666666696</v>
      </c>
      <c r="J22" s="99">
        <v>0.70833333333333404</v>
      </c>
      <c r="K22" s="98">
        <f>SUM('5minFodgængere'!K197:K208)</f>
        <v>49</v>
      </c>
      <c r="L22" s="102">
        <f>SUM('5minFodgængere'!L197:L208)</f>
        <v>101</v>
      </c>
      <c r="M22" s="104">
        <f t="shared" si="1"/>
        <v>150</v>
      </c>
      <c r="N22" s="110"/>
      <c r="O22" s="110"/>
      <c r="P22" s="7"/>
      <c r="Q22" s="58">
        <v>0.66666666666666696</v>
      </c>
      <c r="R22" s="99">
        <v>0.70833333333333404</v>
      </c>
      <c r="S22" s="98">
        <f>SUM('5minFodgængere'!S197:S208)</f>
        <v>81</v>
      </c>
      <c r="T22" s="102">
        <f>SUM('5minFodgængere'!T197:T208)</f>
        <v>138</v>
      </c>
      <c r="U22" s="104">
        <f t="shared" si="2"/>
        <v>219</v>
      </c>
      <c r="V22" s="110"/>
      <c r="W22" s="110"/>
      <c r="X22" s="7"/>
      <c r="Y22" s="58">
        <v>0.66666666666666696</v>
      </c>
      <c r="Z22" s="99">
        <v>0.70833333333333404</v>
      </c>
      <c r="AA22" s="98">
        <f>SUM('5minFodgængere'!AA197:AA208)</f>
        <v>174</v>
      </c>
      <c r="AB22" s="102">
        <f>SUM('5minFodgængere'!AB197:AB208)</f>
        <v>212</v>
      </c>
      <c r="AC22" s="104">
        <f t="shared" si="3"/>
        <v>386</v>
      </c>
      <c r="AD22" s="110"/>
      <c r="AE22" s="110"/>
      <c r="AF22" s="7"/>
      <c r="AG22" s="58">
        <v>0.66666666666666696</v>
      </c>
      <c r="AH22" s="99">
        <v>0.70833333333333404</v>
      </c>
      <c r="AI22" s="98">
        <f>SUM('5minFodgængere'!AI197:AI208)</f>
        <v>0</v>
      </c>
      <c r="AJ22" s="102">
        <f>SUM('5minFodgængere'!AJ197:AJ208)</f>
        <v>0</v>
      </c>
      <c r="AK22" s="104">
        <f t="shared" si="4"/>
        <v>0</v>
      </c>
      <c r="AL22" s="110"/>
      <c r="AM22" s="110"/>
      <c r="AN22" s="7"/>
    </row>
    <row r="23" spans="1:40" ht="15.75">
      <c r="A23" s="57">
        <v>0.70833333333333304</v>
      </c>
      <c r="B23" s="99">
        <v>0.75</v>
      </c>
      <c r="C23" s="98">
        <f>SUM('5minFodgængere'!C209:C220)</f>
        <v>0</v>
      </c>
      <c r="D23" s="102">
        <f>SUM('5minFodgængere'!D209:D220)</f>
        <v>0</v>
      </c>
      <c r="E23" s="104">
        <f t="shared" si="0"/>
        <v>0</v>
      </c>
      <c r="F23" s="110"/>
      <c r="G23" s="110"/>
      <c r="H23" s="110"/>
      <c r="I23" s="57">
        <v>0.70833333333333304</v>
      </c>
      <c r="J23" s="99">
        <v>0.75</v>
      </c>
      <c r="K23" s="98">
        <f>SUM('5minFodgængere'!K209:K220)</f>
        <v>0</v>
      </c>
      <c r="L23" s="102">
        <f>SUM('5minFodgængere'!L209:L220)</f>
        <v>0</v>
      </c>
      <c r="M23" s="104">
        <f t="shared" si="1"/>
        <v>0</v>
      </c>
      <c r="N23" s="110"/>
      <c r="O23" s="110"/>
      <c r="P23" s="7"/>
      <c r="Q23" s="57">
        <v>0.70833333333333304</v>
      </c>
      <c r="R23" s="99">
        <v>0.75</v>
      </c>
      <c r="S23" s="98">
        <f>SUM('5minFodgængere'!S209:S220)</f>
        <v>0</v>
      </c>
      <c r="T23" s="102">
        <f>SUM('5minFodgængere'!T209:T220)</f>
        <v>0</v>
      </c>
      <c r="U23" s="104">
        <f t="shared" si="2"/>
        <v>0</v>
      </c>
      <c r="V23" s="110"/>
      <c r="W23" s="110"/>
      <c r="X23" s="7"/>
      <c r="Y23" s="57">
        <v>0.70833333333333304</v>
      </c>
      <c r="Z23" s="99">
        <v>0.75</v>
      </c>
      <c r="AA23" s="98">
        <f>SUM('5minFodgængere'!AA209:AA220)</f>
        <v>0</v>
      </c>
      <c r="AB23" s="102">
        <f>SUM('5minFodgængere'!AB209:AB220)</f>
        <v>0</v>
      </c>
      <c r="AC23" s="104">
        <f t="shared" si="3"/>
        <v>0</v>
      </c>
      <c r="AD23" s="110"/>
      <c r="AE23" s="110"/>
      <c r="AF23" s="7"/>
      <c r="AG23" s="57">
        <v>0.70833333333333304</v>
      </c>
      <c r="AH23" s="99">
        <v>0.75</v>
      </c>
      <c r="AI23" s="98">
        <f>SUM('5minFodgængere'!AI209:AI220)</f>
        <v>0</v>
      </c>
      <c r="AJ23" s="102">
        <f>SUM('5minFodgængere'!AJ209:AJ220)</f>
        <v>0</v>
      </c>
      <c r="AK23" s="104">
        <f t="shared" si="4"/>
        <v>0</v>
      </c>
      <c r="AL23" s="110"/>
      <c r="AM23" s="110"/>
      <c r="AN23" s="7"/>
    </row>
    <row r="24" spans="1:40" ht="15.75">
      <c r="A24" s="58">
        <v>0.75</v>
      </c>
      <c r="B24" s="99">
        <v>0.79166666666666696</v>
      </c>
      <c r="C24" s="98">
        <f>SUM('5minFodgængere'!C221:C232)</f>
        <v>0</v>
      </c>
      <c r="D24" s="102">
        <f>SUM('5minFodgængere'!D221:D232)</f>
        <v>0</v>
      </c>
      <c r="E24" s="104">
        <f t="shared" si="0"/>
        <v>0</v>
      </c>
      <c r="F24" s="110"/>
      <c r="G24" s="110"/>
      <c r="H24" s="110"/>
      <c r="I24" s="58">
        <v>0.75</v>
      </c>
      <c r="J24" s="99">
        <v>0.79166666666666696</v>
      </c>
      <c r="K24" s="98">
        <f>SUM('5minFodgængere'!K221:K232)</f>
        <v>0</v>
      </c>
      <c r="L24" s="102">
        <f>SUM('5minFodgængere'!L221:L232)</f>
        <v>0</v>
      </c>
      <c r="M24" s="104">
        <f t="shared" si="1"/>
        <v>0</v>
      </c>
      <c r="N24" s="110"/>
      <c r="O24" s="110"/>
      <c r="P24" s="7"/>
      <c r="Q24" s="58">
        <v>0.75</v>
      </c>
      <c r="R24" s="99">
        <v>0.79166666666666696</v>
      </c>
      <c r="S24" s="98">
        <f>SUM('5minFodgængere'!S221:S232)</f>
        <v>0</v>
      </c>
      <c r="T24" s="102">
        <f>SUM('5minFodgængere'!T221:T232)</f>
        <v>0</v>
      </c>
      <c r="U24" s="104">
        <f t="shared" si="2"/>
        <v>0</v>
      </c>
      <c r="V24" s="110"/>
      <c r="W24" s="110"/>
      <c r="X24" s="7"/>
      <c r="Y24" s="58">
        <v>0.75</v>
      </c>
      <c r="Z24" s="99">
        <v>0.79166666666666696</v>
      </c>
      <c r="AA24" s="98">
        <f>SUM('5minFodgængere'!AA221:AA232)</f>
        <v>0</v>
      </c>
      <c r="AB24" s="102">
        <f>SUM('5minFodgængere'!AB221:AB232)</f>
        <v>0</v>
      </c>
      <c r="AC24" s="104">
        <f t="shared" si="3"/>
        <v>0</v>
      </c>
      <c r="AD24" s="110"/>
      <c r="AE24" s="110"/>
      <c r="AF24" s="7"/>
      <c r="AG24" s="58">
        <v>0.75</v>
      </c>
      <c r="AH24" s="99">
        <v>0.79166666666666696</v>
      </c>
      <c r="AI24" s="98">
        <f>SUM('5minFodgængere'!AI221:AI232)</f>
        <v>0</v>
      </c>
      <c r="AJ24" s="102">
        <f>SUM('5minFodgængere'!AJ221:AJ232)</f>
        <v>0</v>
      </c>
      <c r="AK24" s="104">
        <f t="shared" si="4"/>
        <v>0</v>
      </c>
      <c r="AL24" s="110"/>
      <c r="AM24" s="110"/>
      <c r="AN24" s="7"/>
    </row>
    <row r="25" spans="1:40" ht="15.75">
      <c r="A25" s="57">
        <v>0.79166666666666696</v>
      </c>
      <c r="B25" s="99">
        <v>0.83333333333333404</v>
      </c>
      <c r="C25" s="98">
        <f>SUM('5minFodgængere'!C233:C244)</f>
        <v>0</v>
      </c>
      <c r="D25" s="102">
        <f>SUM('5minFodgængere'!D233:D244)</f>
        <v>0</v>
      </c>
      <c r="E25" s="104">
        <f t="shared" si="0"/>
        <v>0</v>
      </c>
      <c r="F25" s="110"/>
      <c r="G25" s="110"/>
      <c r="H25" s="110"/>
      <c r="I25" s="57">
        <v>0.79166666666666696</v>
      </c>
      <c r="J25" s="99">
        <v>0.83333333333333404</v>
      </c>
      <c r="K25" s="98">
        <f>SUM('5minFodgængere'!K233:K244)</f>
        <v>0</v>
      </c>
      <c r="L25" s="102">
        <f>SUM('5minFodgængere'!L233:L244)</f>
        <v>0</v>
      </c>
      <c r="M25" s="104">
        <f t="shared" si="1"/>
        <v>0</v>
      </c>
      <c r="N25" s="110"/>
      <c r="O25" s="110"/>
      <c r="P25" s="7"/>
      <c r="Q25" s="57">
        <v>0.79166666666666696</v>
      </c>
      <c r="R25" s="99">
        <v>0.83333333333333404</v>
      </c>
      <c r="S25" s="98">
        <f>SUM('5minFodgængere'!S233:S244)</f>
        <v>0</v>
      </c>
      <c r="T25" s="102">
        <f>SUM('5minFodgængere'!T233:T244)</f>
        <v>0</v>
      </c>
      <c r="U25" s="104">
        <f t="shared" si="2"/>
        <v>0</v>
      </c>
      <c r="V25" s="110"/>
      <c r="W25" s="110"/>
      <c r="X25" s="7"/>
      <c r="Y25" s="57">
        <v>0.79166666666666696</v>
      </c>
      <c r="Z25" s="99">
        <v>0.83333333333333404</v>
      </c>
      <c r="AA25" s="98">
        <f>SUM('5minFodgængere'!AA233:AA244)</f>
        <v>0</v>
      </c>
      <c r="AB25" s="102">
        <f>SUM('5minFodgængere'!AB233:AB244)</f>
        <v>0</v>
      </c>
      <c r="AC25" s="104">
        <f t="shared" si="3"/>
        <v>0</v>
      </c>
      <c r="AD25" s="110"/>
      <c r="AE25" s="110"/>
      <c r="AF25" s="7"/>
      <c r="AG25" s="57">
        <v>0.79166666666666696</v>
      </c>
      <c r="AH25" s="99">
        <v>0.83333333333333404</v>
      </c>
      <c r="AI25" s="98">
        <f>SUM('5minFodgængere'!AI233:AI244)</f>
        <v>0</v>
      </c>
      <c r="AJ25" s="102">
        <f>SUM('5minFodgængere'!AJ233:AJ244)</f>
        <v>0</v>
      </c>
      <c r="AK25" s="104">
        <f t="shared" si="4"/>
        <v>0</v>
      </c>
      <c r="AL25" s="110"/>
      <c r="AM25" s="110"/>
      <c r="AN25" s="7"/>
    </row>
    <row r="26" spans="1:40" ht="15.75">
      <c r="A26" s="58">
        <v>0.83333333333333304</v>
      </c>
      <c r="B26" s="99">
        <v>0.875</v>
      </c>
      <c r="C26" s="98">
        <f>SUM('5minFodgængere'!C245:C256)</f>
        <v>0</v>
      </c>
      <c r="D26" s="102">
        <f>SUM('5minFodgængere'!D245:D256)</f>
        <v>0</v>
      </c>
      <c r="E26" s="104">
        <f t="shared" si="0"/>
        <v>0</v>
      </c>
      <c r="F26" s="110"/>
      <c r="G26" s="110"/>
      <c r="H26" s="110"/>
      <c r="I26" s="58">
        <v>0.83333333333333304</v>
      </c>
      <c r="J26" s="99">
        <v>0.875</v>
      </c>
      <c r="K26" s="98">
        <f>SUM('5minFodgængere'!K245:K256)</f>
        <v>0</v>
      </c>
      <c r="L26" s="102">
        <f>SUM('5minFodgængere'!L245:L256)</f>
        <v>0</v>
      </c>
      <c r="M26" s="104">
        <f t="shared" si="1"/>
        <v>0</v>
      </c>
      <c r="N26" s="110"/>
      <c r="O26" s="110"/>
      <c r="P26" s="7"/>
      <c r="Q26" s="58">
        <v>0.83333333333333304</v>
      </c>
      <c r="R26" s="99">
        <v>0.875</v>
      </c>
      <c r="S26" s="98">
        <f>SUM('5minFodgængere'!S245:S256)</f>
        <v>0</v>
      </c>
      <c r="T26" s="102">
        <f>SUM('5minFodgængere'!T245:T256)</f>
        <v>0</v>
      </c>
      <c r="U26" s="104">
        <f t="shared" si="2"/>
        <v>0</v>
      </c>
      <c r="V26" s="110"/>
      <c r="W26" s="110"/>
      <c r="X26" s="7"/>
      <c r="Y26" s="58">
        <v>0.83333333333333304</v>
      </c>
      <c r="Z26" s="99">
        <v>0.875</v>
      </c>
      <c r="AA26" s="98">
        <f>SUM('5minFodgængere'!AA245:AA256)</f>
        <v>0</v>
      </c>
      <c r="AB26" s="102">
        <f>SUM('5minFodgængere'!AB245:AB256)</f>
        <v>0</v>
      </c>
      <c r="AC26" s="104">
        <f t="shared" si="3"/>
        <v>0</v>
      </c>
      <c r="AD26" s="110"/>
      <c r="AE26" s="110"/>
      <c r="AF26" s="7"/>
      <c r="AG26" s="58">
        <v>0.83333333333333304</v>
      </c>
      <c r="AH26" s="99">
        <v>0.875</v>
      </c>
      <c r="AI26" s="98">
        <f>SUM('5minFodgængere'!AI245:AI256)</f>
        <v>0</v>
      </c>
      <c r="AJ26" s="102">
        <f>SUM('5minFodgængere'!AJ245:AJ256)</f>
        <v>0</v>
      </c>
      <c r="AK26" s="104">
        <f t="shared" si="4"/>
        <v>0</v>
      </c>
      <c r="AL26" s="110"/>
      <c r="AM26" s="110"/>
      <c r="AN26" s="7"/>
    </row>
    <row r="27" spans="1:40" ht="15.75">
      <c r="A27" s="57">
        <v>0.875</v>
      </c>
      <c r="B27" s="99">
        <v>0.91666666666666696</v>
      </c>
      <c r="C27" s="98">
        <f>SUM('5minFodgængere'!C257:C268)</f>
        <v>0</v>
      </c>
      <c r="D27" s="102">
        <f>SUM('5minFodgængere'!D257:D268)</f>
        <v>0</v>
      </c>
      <c r="E27" s="104">
        <f t="shared" si="0"/>
        <v>0</v>
      </c>
      <c r="F27" s="110"/>
      <c r="G27" s="110"/>
      <c r="H27" s="110"/>
      <c r="I27" s="57">
        <v>0.875</v>
      </c>
      <c r="J27" s="99">
        <v>0.91666666666666696</v>
      </c>
      <c r="K27" s="98">
        <f>SUM('5minFodgængere'!K257:K268)</f>
        <v>0</v>
      </c>
      <c r="L27" s="102">
        <f>SUM('5minFodgængere'!L257:L268)</f>
        <v>0</v>
      </c>
      <c r="M27" s="104">
        <f t="shared" si="1"/>
        <v>0</v>
      </c>
      <c r="N27" s="110"/>
      <c r="O27" s="110"/>
      <c r="P27" s="7"/>
      <c r="Q27" s="57">
        <v>0.875</v>
      </c>
      <c r="R27" s="99">
        <v>0.91666666666666696</v>
      </c>
      <c r="S27" s="98">
        <f>SUM('5minFodgængere'!S257:S268)</f>
        <v>0</v>
      </c>
      <c r="T27" s="102">
        <f>SUM('5minFodgængere'!T257:T268)</f>
        <v>0</v>
      </c>
      <c r="U27" s="104">
        <f t="shared" si="2"/>
        <v>0</v>
      </c>
      <c r="V27" s="110"/>
      <c r="W27" s="110"/>
      <c r="X27" s="7"/>
      <c r="Y27" s="57">
        <v>0.875</v>
      </c>
      <c r="Z27" s="99">
        <v>0.91666666666666696</v>
      </c>
      <c r="AA27" s="98">
        <f>SUM('5minFodgængere'!AA257:AA268)</f>
        <v>0</v>
      </c>
      <c r="AB27" s="102">
        <f>SUM('5minFodgængere'!AB257:AB268)</f>
        <v>0</v>
      </c>
      <c r="AC27" s="104">
        <f t="shared" si="3"/>
        <v>0</v>
      </c>
      <c r="AD27" s="110"/>
      <c r="AE27" s="110"/>
      <c r="AF27" s="7"/>
      <c r="AG27" s="57">
        <v>0.875</v>
      </c>
      <c r="AH27" s="99">
        <v>0.91666666666666696</v>
      </c>
      <c r="AI27" s="98">
        <f>SUM('5minFodgængere'!AI257:AI268)</f>
        <v>0</v>
      </c>
      <c r="AJ27" s="102">
        <f>SUM('5minFodgængere'!AJ257:AJ268)</f>
        <v>0</v>
      </c>
      <c r="AK27" s="104">
        <f t="shared" si="4"/>
        <v>0</v>
      </c>
      <c r="AL27" s="110"/>
      <c r="AM27" s="110"/>
      <c r="AN27" s="7"/>
    </row>
    <row r="28" spans="1:40" ht="15.75">
      <c r="A28" s="58">
        <v>0.91666666666666696</v>
      </c>
      <c r="B28" s="99">
        <v>0.95833333333333404</v>
      </c>
      <c r="C28" s="98">
        <f>SUM('5minFodgængere'!C269:C280)</f>
        <v>0</v>
      </c>
      <c r="D28" s="102">
        <f>SUM('5minFodgængere'!D269:D280)</f>
        <v>0</v>
      </c>
      <c r="E28" s="104">
        <f t="shared" si="0"/>
        <v>0</v>
      </c>
      <c r="F28" s="110"/>
      <c r="G28" s="110"/>
      <c r="H28" s="110"/>
      <c r="I28" s="58">
        <v>0.91666666666666696</v>
      </c>
      <c r="J28" s="99">
        <v>0.95833333333333404</v>
      </c>
      <c r="K28" s="98">
        <f>SUM('5minFodgængere'!K269:K280)</f>
        <v>0</v>
      </c>
      <c r="L28" s="102">
        <f>SUM('5minFodgængere'!L269:L280)</f>
        <v>0</v>
      </c>
      <c r="M28" s="104">
        <f t="shared" si="1"/>
        <v>0</v>
      </c>
      <c r="N28" s="110"/>
      <c r="O28" s="110"/>
      <c r="P28" s="7"/>
      <c r="Q28" s="58">
        <v>0.91666666666666696</v>
      </c>
      <c r="R28" s="99">
        <v>0.95833333333333404</v>
      </c>
      <c r="S28" s="98">
        <f>SUM('5minFodgængere'!S269:S280)</f>
        <v>0</v>
      </c>
      <c r="T28" s="102">
        <f>SUM('5minFodgængere'!T269:T280)</f>
        <v>0</v>
      </c>
      <c r="U28" s="104">
        <f t="shared" si="2"/>
        <v>0</v>
      </c>
      <c r="V28" s="110"/>
      <c r="W28" s="110"/>
      <c r="X28" s="7"/>
      <c r="Y28" s="58">
        <v>0.91666666666666696</v>
      </c>
      <c r="Z28" s="99">
        <v>0.95833333333333404</v>
      </c>
      <c r="AA28" s="98">
        <f>SUM('5minFodgængere'!AA269:AA280)</f>
        <v>0</v>
      </c>
      <c r="AB28" s="102">
        <f>SUM('5minFodgængere'!AB269:AB280)</f>
        <v>0</v>
      </c>
      <c r="AC28" s="104">
        <f t="shared" si="3"/>
        <v>0</v>
      </c>
      <c r="AD28" s="110"/>
      <c r="AE28" s="110"/>
      <c r="AF28" s="7"/>
      <c r="AG28" s="58">
        <v>0.91666666666666696</v>
      </c>
      <c r="AH28" s="99">
        <v>0.95833333333333404</v>
      </c>
      <c r="AI28" s="98">
        <f>SUM('5minFodgængere'!AI269:AI280)</f>
        <v>0</v>
      </c>
      <c r="AJ28" s="102">
        <f>SUM('5minFodgængere'!AJ269:AJ280)</f>
        <v>0</v>
      </c>
      <c r="AK28" s="104">
        <f t="shared" si="4"/>
        <v>0</v>
      </c>
      <c r="AL28" s="110"/>
      <c r="AM28" s="110"/>
      <c r="AN28" s="7"/>
    </row>
    <row r="29" spans="1:40" ht="15.75">
      <c r="A29" s="57">
        <v>0.95833333333333304</v>
      </c>
      <c r="B29" s="99">
        <v>1</v>
      </c>
      <c r="C29" s="98">
        <f>SUM('5minFodgængere'!C281:C292)</f>
        <v>0</v>
      </c>
      <c r="D29" s="102">
        <f>SUM('5minFodgængere'!D281:D292)</f>
        <v>0</v>
      </c>
      <c r="E29" s="104">
        <f t="shared" si="0"/>
        <v>0</v>
      </c>
      <c r="F29" s="110"/>
      <c r="G29" s="110"/>
      <c r="H29" s="110"/>
      <c r="I29" s="57">
        <v>0.95833333333333304</v>
      </c>
      <c r="J29" s="99">
        <v>1</v>
      </c>
      <c r="K29" s="98">
        <f>SUM('5minFodgængere'!K281:K292)</f>
        <v>0</v>
      </c>
      <c r="L29" s="102">
        <f>SUM('5minFodgængere'!L281:L292)</f>
        <v>0</v>
      </c>
      <c r="M29" s="104">
        <f t="shared" si="1"/>
        <v>0</v>
      </c>
      <c r="N29" s="110"/>
      <c r="O29" s="110"/>
      <c r="P29" s="7"/>
      <c r="Q29" s="57">
        <v>0.95833333333333304</v>
      </c>
      <c r="R29" s="99">
        <v>1</v>
      </c>
      <c r="S29" s="98">
        <f>SUM('5minFodgængere'!S281:S292)</f>
        <v>0</v>
      </c>
      <c r="T29" s="102">
        <f>SUM('5minFodgængere'!T281:T292)</f>
        <v>0</v>
      </c>
      <c r="U29" s="104">
        <f t="shared" si="2"/>
        <v>0</v>
      </c>
      <c r="V29" s="110"/>
      <c r="W29" s="110"/>
      <c r="X29" s="7"/>
      <c r="Y29" s="57">
        <v>0.95833333333333304</v>
      </c>
      <c r="Z29" s="99">
        <v>1</v>
      </c>
      <c r="AA29" s="98">
        <f>SUM('5minFodgængere'!AA281:AA292)</f>
        <v>0</v>
      </c>
      <c r="AB29" s="102">
        <f>SUM('5minFodgængere'!AB281:AB292)</f>
        <v>0</v>
      </c>
      <c r="AC29" s="104">
        <f t="shared" si="3"/>
        <v>0</v>
      </c>
      <c r="AD29" s="110"/>
      <c r="AE29" s="110"/>
      <c r="AF29" s="7"/>
      <c r="AG29" s="57">
        <v>0.95833333333333304</v>
      </c>
      <c r="AH29" s="99">
        <v>1</v>
      </c>
      <c r="AI29" s="98">
        <f>SUM('5minFodgængere'!AI281:AI292)</f>
        <v>0</v>
      </c>
      <c r="AJ29" s="102">
        <f>SUM('5minFodgængere'!AJ281:AJ292)</f>
        <v>0</v>
      </c>
      <c r="AK29" s="104">
        <f t="shared" si="4"/>
        <v>0</v>
      </c>
      <c r="AL29" s="110"/>
      <c r="AM29" s="110"/>
      <c r="AN29" s="7"/>
    </row>
    <row r="30" spans="1:40" ht="16.5" thickBot="1">
      <c r="A30" s="310" t="s">
        <v>21</v>
      </c>
      <c r="B30" s="311"/>
      <c r="C30" s="101">
        <f>SUM(C6:C29)</f>
        <v>1271</v>
      </c>
      <c r="D30" s="103">
        <f>SUM(D6:D29)</f>
        <v>1367</v>
      </c>
      <c r="E30" s="105">
        <f>SUM(E6:E29)</f>
        <v>2638</v>
      </c>
      <c r="F30" s="110"/>
      <c r="G30" s="110"/>
      <c r="H30" s="110"/>
      <c r="I30" s="310" t="s">
        <v>21</v>
      </c>
      <c r="J30" s="311"/>
      <c r="K30" s="101">
        <f>SUM(K6:K29)</f>
        <v>171</v>
      </c>
      <c r="L30" s="103">
        <f>SUM(L6:L29)</f>
        <v>384</v>
      </c>
      <c r="M30" s="105">
        <f>SUM(M6:M29)</f>
        <v>555</v>
      </c>
      <c r="N30" s="110"/>
      <c r="O30" s="110"/>
      <c r="P30" s="9"/>
      <c r="Q30" s="306" t="s">
        <v>21</v>
      </c>
      <c r="R30" s="307"/>
      <c r="S30" s="101">
        <f>SUM(S6:S29)</f>
        <v>238</v>
      </c>
      <c r="T30" s="103">
        <f>SUM(T6:T29)</f>
        <v>410</v>
      </c>
      <c r="U30" s="105">
        <f>SUM(U6:U29)</f>
        <v>648</v>
      </c>
      <c r="V30" s="110"/>
      <c r="W30" s="110"/>
      <c r="X30" s="9"/>
      <c r="Y30" s="306" t="s">
        <v>21</v>
      </c>
      <c r="Z30" s="307"/>
      <c r="AA30" s="101">
        <f>SUM(AA6:AA29)</f>
        <v>595</v>
      </c>
      <c r="AB30" s="103">
        <f>SUM(AB6:AB29)</f>
        <v>795</v>
      </c>
      <c r="AC30" s="105">
        <f>SUM(AC6:AC29)</f>
        <v>1390</v>
      </c>
      <c r="AD30" s="110"/>
      <c r="AE30" s="110"/>
      <c r="AF30" s="9"/>
      <c r="AG30" s="306" t="s">
        <v>21</v>
      </c>
      <c r="AH30" s="307"/>
      <c r="AI30" s="101">
        <f>SUM(AI6:AI29)</f>
        <v>0</v>
      </c>
      <c r="AJ30" s="103">
        <f>SUM(AJ6:AJ29)</f>
        <v>0</v>
      </c>
      <c r="AK30" s="105">
        <f>SUM(AK6:AK29)</f>
        <v>0</v>
      </c>
      <c r="AL30" s="110"/>
      <c r="AM30" s="110"/>
      <c r="AN30" s="9"/>
    </row>
  </sheetData>
  <sheetProtection selectLockedCells="1" selectUnlockedCells="1"/>
  <mergeCells count="20">
    <mergeCell ref="A1:C1"/>
    <mergeCell ref="A30:B30"/>
    <mergeCell ref="A5:B5"/>
    <mergeCell ref="C4:E4"/>
    <mergeCell ref="I1:K1"/>
    <mergeCell ref="K4:M4"/>
    <mergeCell ref="I5:J5"/>
    <mergeCell ref="I30:J30"/>
    <mergeCell ref="Q30:R30"/>
    <mergeCell ref="Y30:Z30"/>
    <mergeCell ref="AG30:AH30"/>
    <mergeCell ref="Q5:R5"/>
    <mergeCell ref="Y5:Z5"/>
    <mergeCell ref="AG5:AH5"/>
    <mergeCell ref="AI4:AK4"/>
    <mergeCell ref="Q1:T1"/>
    <mergeCell ref="Y1:AB1"/>
    <mergeCell ref="AG1:AJ1"/>
    <mergeCell ref="AA4:AC4"/>
    <mergeCell ref="S4:U4"/>
  </mergeCells>
  <printOptions horizontalCentered="1"/>
  <pageMargins left="0.59055118110236227" right="0.70866141732283472" top="1.2204724409448819" bottom="0.74803149606299213" header="0.31496062992125984" footer="0.31496062992125984"/>
  <pageSetup paperSize="9" scale="97" firstPageNumber="0" fitToWidth="5" orientation="landscape" r:id="rId1"/>
  <headerFooter>
    <oddHeader>&amp;L&amp;"Arial,Fed"&amp;20
 Fodgængertælling (1 times interval)
&amp;R&amp;G</oddHeader>
    <oddFooter>&amp;R&amp;12&amp;P/&amp;N</oddFooter>
  </headerFooter>
  <colBreaks count="4" manualBreakCount="4">
    <brk id="8" max="29" man="1"/>
    <brk id="16" max="29" man="1"/>
    <brk id="24" max="29" man="1"/>
    <brk id="32" max="29" man="1"/>
  </colBreaks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00B050"/>
  </sheetPr>
  <dimension ref="A1:CC292"/>
  <sheetViews>
    <sheetView view="pageBreakPreview" zoomScale="40" zoomScaleNormal="100" zoomScaleSheetLayoutView="40" zoomScalePageLayoutView="70" workbookViewId="0">
      <pane ySplit="4" topLeftCell="A38" activePane="bottomLeft" state="frozen"/>
      <selection pane="bottomLeft" activeCell="Y81" sqref="Y81"/>
    </sheetView>
  </sheetViews>
  <sheetFormatPr defaultRowHeight="12.75"/>
  <cols>
    <col min="1" max="2" width="7.42578125" style="166" bestFit="1" customWidth="1"/>
    <col min="3" max="3" width="14.42578125" style="166" bestFit="1" customWidth="1"/>
    <col min="4" max="4" width="10.5703125" style="166" bestFit="1" customWidth="1"/>
    <col min="5" max="5" width="15.140625" style="166" bestFit="1" customWidth="1"/>
    <col min="6" max="6" width="16.5703125" style="166" bestFit="1" customWidth="1"/>
    <col min="7" max="7" width="31.5703125" style="166" bestFit="1" customWidth="1"/>
    <col min="8" max="8" width="17.7109375" style="166" bestFit="1" customWidth="1"/>
    <col min="9" max="9" width="28.5703125" style="166" bestFit="1" customWidth="1"/>
    <col min="10" max="10" width="19" style="166" bestFit="1" customWidth="1"/>
    <col min="11" max="11" width="21.5703125" style="166" bestFit="1" customWidth="1"/>
    <col min="12" max="13" width="23.140625" style="166" bestFit="1" customWidth="1"/>
    <col min="14" max="14" width="29.5703125" style="166" bestFit="1" customWidth="1"/>
    <col min="15" max="15" width="10.85546875" style="166" bestFit="1" customWidth="1"/>
    <col min="16" max="16" width="19.7109375" style="166" bestFit="1" customWidth="1"/>
    <col min="17" max="18" width="7.42578125" style="166" bestFit="1" customWidth="1"/>
    <col min="19" max="19" width="14.42578125" style="166" bestFit="1" customWidth="1"/>
    <col min="20" max="20" width="10.5703125" style="166" bestFit="1" customWidth="1"/>
    <col min="21" max="21" width="15.140625" style="166" bestFit="1" customWidth="1"/>
    <col min="22" max="22" width="16.5703125" style="166" bestFit="1" customWidth="1"/>
    <col min="23" max="23" width="31.5703125" style="166" bestFit="1" customWidth="1"/>
    <col min="24" max="24" width="17.7109375" style="166" bestFit="1" customWidth="1"/>
    <col min="25" max="25" width="28.5703125" style="166" bestFit="1" customWidth="1"/>
    <col min="26" max="26" width="19" style="166" bestFit="1" customWidth="1"/>
    <col min="27" max="27" width="21.5703125" style="166" bestFit="1" customWidth="1"/>
    <col min="28" max="29" width="23.140625" style="166" bestFit="1" customWidth="1"/>
    <col min="30" max="30" width="29.5703125" style="166" bestFit="1" customWidth="1"/>
    <col min="31" max="31" width="10.85546875" style="166" bestFit="1" customWidth="1"/>
    <col min="32" max="32" width="19.7109375" style="166" bestFit="1" customWidth="1"/>
    <col min="33" max="34" width="7.42578125" style="166" bestFit="1" customWidth="1"/>
    <col min="35" max="35" width="14.42578125" style="166" bestFit="1" customWidth="1"/>
    <col min="36" max="36" width="10.5703125" style="166" bestFit="1" customWidth="1"/>
    <col min="37" max="37" width="15.140625" style="166" bestFit="1" customWidth="1"/>
    <col min="38" max="38" width="16.5703125" style="166" bestFit="1" customWidth="1"/>
    <col min="39" max="39" width="31.5703125" style="166" bestFit="1" customWidth="1"/>
    <col min="40" max="40" width="17.7109375" style="166" bestFit="1" customWidth="1"/>
    <col min="41" max="41" width="28.5703125" style="166" bestFit="1" customWidth="1"/>
    <col min="42" max="42" width="19" style="166" bestFit="1" customWidth="1"/>
    <col min="43" max="43" width="21.5703125" style="166" bestFit="1" customWidth="1"/>
    <col min="44" max="45" width="23.140625" style="166" bestFit="1" customWidth="1"/>
    <col min="46" max="46" width="29.5703125" style="166" bestFit="1" customWidth="1"/>
    <col min="47" max="47" width="10.85546875" style="166" bestFit="1" customWidth="1"/>
    <col min="48" max="48" width="19.7109375" style="166" bestFit="1" customWidth="1"/>
    <col min="49" max="50" width="7.42578125" style="166" bestFit="1" customWidth="1"/>
    <col min="51" max="51" width="14.42578125" style="166" bestFit="1" customWidth="1"/>
    <col min="52" max="52" width="10.5703125" style="166" bestFit="1" customWidth="1"/>
    <col min="53" max="53" width="15.140625" style="166" bestFit="1" customWidth="1"/>
    <col min="54" max="54" width="16.5703125" style="166" bestFit="1" customWidth="1"/>
    <col min="55" max="55" width="31.5703125" style="166" bestFit="1" customWidth="1"/>
    <col min="56" max="56" width="17.7109375" style="166" bestFit="1" customWidth="1"/>
    <col min="57" max="57" width="28.5703125" style="166" bestFit="1" customWidth="1"/>
    <col min="58" max="58" width="19" style="166" bestFit="1" customWidth="1"/>
    <col min="59" max="59" width="21.5703125" style="166" bestFit="1" customWidth="1"/>
    <col min="60" max="61" width="23.140625" style="166" bestFit="1" customWidth="1"/>
    <col min="62" max="62" width="29.5703125" style="166" bestFit="1" customWidth="1"/>
    <col min="63" max="63" width="10.85546875" style="166" bestFit="1" customWidth="1"/>
    <col min="64" max="64" width="19.7109375" style="166" bestFit="1" customWidth="1"/>
    <col min="65" max="66" width="7.42578125" style="166" bestFit="1" customWidth="1"/>
    <col min="67" max="67" width="14.42578125" style="166" bestFit="1" customWidth="1"/>
    <col min="68" max="68" width="10.5703125" style="166" bestFit="1" customWidth="1"/>
    <col min="69" max="69" width="15.140625" style="166" bestFit="1" customWidth="1"/>
    <col min="70" max="70" width="16.5703125" style="166" bestFit="1" customWidth="1"/>
    <col min="71" max="71" width="31.5703125" style="166" bestFit="1" customWidth="1"/>
    <col min="72" max="72" width="17.7109375" style="166" bestFit="1" customWidth="1"/>
    <col min="73" max="73" width="28.5703125" style="166" bestFit="1" customWidth="1"/>
    <col min="74" max="74" width="19" style="166" bestFit="1" customWidth="1"/>
    <col min="75" max="75" width="21.5703125" style="166" bestFit="1" customWidth="1"/>
    <col min="76" max="77" width="23.140625" style="166" bestFit="1" customWidth="1"/>
    <col min="78" max="78" width="29.5703125" style="166" bestFit="1" customWidth="1"/>
    <col min="79" max="79" width="10.85546875" style="166" bestFit="1" customWidth="1"/>
    <col min="80" max="80" width="19.7109375" style="166" bestFit="1" customWidth="1"/>
    <col min="81" max="16384" width="9.140625" style="166"/>
  </cols>
  <sheetData>
    <row r="1" spans="1:81" ht="35.25">
      <c r="A1" s="317" t="s">
        <v>34</v>
      </c>
      <c r="B1" s="317"/>
      <c r="C1" s="317"/>
      <c r="D1" s="317"/>
      <c r="E1" s="317"/>
      <c r="F1" s="317"/>
      <c r="G1" s="317"/>
      <c r="H1" s="165"/>
      <c r="I1" s="165"/>
      <c r="J1" s="165"/>
      <c r="K1" s="165"/>
      <c r="L1" s="165"/>
      <c r="M1" s="165"/>
      <c r="N1" s="165"/>
      <c r="O1" s="165"/>
      <c r="P1" s="165"/>
      <c r="Q1" s="317" t="s">
        <v>35</v>
      </c>
      <c r="R1" s="317"/>
      <c r="S1" s="317"/>
      <c r="T1" s="317"/>
      <c r="U1" s="317"/>
      <c r="V1" s="317"/>
      <c r="W1" s="317"/>
      <c r="X1" s="165"/>
      <c r="Y1" s="165"/>
      <c r="Z1" s="165"/>
      <c r="AA1" s="165"/>
      <c r="AB1" s="165"/>
      <c r="AC1" s="165"/>
      <c r="AD1" s="165"/>
      <c r="AE1" s="165"/>
      <c r="AF1" s="165"/>
      <c r="AG1" s="317" t="s">
        <v>33</v>
      </c>
      <c r="AH1" s="317"/>
      <c r="AI1" s="317"/>
      <c r="AJ1" s="317"/>
      <c r="AK1" s="317"/>
      <c r="AL1" s="317"/>
      <c r="AM1" s="317"/>
      <c r="AN1" s="165"/>
      <c r="AO1" s="165"/>
      <c r="AP1" s="165"/>
      <c r="AQ1" s="165"/>
      <c r="AR1" s="165"/>
      <c r="AS1" s="165"/>
      <c r="AT1" s="165"/>
      <c r="AU1" s="165"/>
      <c r="AV1" s="165"/>
      <c r="AW1" s="317" t="s">
        <v>37</v>
      </c>
      <c r="AX1" s="317"/>
      <c r="AY1" s="317"/>
      <c r="AZ1" s="317"/>
      <c r="BA1" s="317"/>
      <c r="BB1" s="317"/>
      <c r="BC1" s="317"/>
      <c r="BD1" s="165"/>
      <c r="BE1" s="165"/>
      <c r="BF1" s="165"/>
      <c r="BG1" s="165"/>
      <c r="BH1" s="165"/>
      <c r="BI1" s="165"/>
      <c r="BJ1" s="165"/>
      <c r="BK1" s="165"/>
      <c r="BL1" s="165"/>
      <c r="BM1" s="317" t="s">
        <v>46</v>
      </c>
      <c r="BN1" s="317"/>
      <c r="BO1" s="317"/>
      <c r="BP1" s="317"/>
      <c r="BQ1" s="317"/>
      <c r="BR1" s="317"/>
      <c r="BS1" s="317"/>
      <c r="BT1" s="165"/>
      <c r="BU1" s="165"/>
      <c r="BV1" s="165"/>
      <c r="BW1" s="165"/>
      <c r="BX1" s="165"/>
      <c r="BY1" s="165"/>
      <c r="BZ1" s="165"/>
      <c r="CA1" s="165"/>
      <c r="CB1" s="165"/>
    </row>
    <row r="2" spans="1:81" ht="15.75" thickBot="1">
      <c r="H2" s="167"/>
      <c r="I2" s="167"/>
      <c r="J2" s="167"/>
      <c r="K2" s="167"/>
      <c r="L2" s="167"/>
      <c r="M2" s="167"/>
      <c r="N2" s="167"/>
      <c r="O2" s="167"/>
      <c r="P2" s="167"/>
      <c r="Q2" s="168"/>
      <c r="X2" s="167"/>
      <c r="Y2" s="167"/>
      <c r="Z2" s="167"/>
      <c r="AA2" s="167"/>
      <c r="AB2" s="167"/>
      <c r="AC2" s="167"/>
      <c r="AD2" s="167"/>
      <c r="AE2" s="167"/>
      <c r="AF2" s="169"/>
      <c r="AG2" s="168"/>
      <c r="AN2" s="167"/>
      <c r="AO2" s="167"/>
      <c r="AP2" s="167"/>
      <c r="AQ2" s="167"/>
      <c r="AR2" s="167"/>
      <c r="AS2" s="167"/>
      <c r="AT2" s="167"/>
      <c r="AU2" s="167"/>
      <c r="AV2" s="169"/>
      <c r="BD2" s="167"/>
      <c r="BE2" s="167"/>
      <c r="BF2" s="167"/>
      <c r="BG2" s="167"/>
      <c r="BH2" s="167"/>
      <c r="BI2" s="167"/>
      <c r="BJ2" s="167"/>
      <c r="BK2" s="167"/>
      <c r="BL2" s="167"/>
      <c r="BM2" s="168"/>
      <c r="BT2" s="167"/>
      <c r="BU2" s="167"/>
      <c r="BV2" s="167"/>
      <c r="BW2" s="167"/>
      <c r="BX2" s="167"/>
      <c r="BY2" s="167"/>
      <c r="BZ2" s="167"/>
      <c r="CA2" s="167"/>
      <c r="CB2" s="167"/>
      <c r="CC2" s="170"/>
    </row>
    <row r="3" spans="1:81" ht="15.75" thickBot="1">
      <c r="A3" s="318"/>
      <c r="B3" s="319"/>
      <c r="C3" s="320" t="s">
        <v>43</v>
      </c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320"/>
      <c r="O3" s="320"/>
      <c r="P3" s="321"/>
      <c r="Q3" s="318"/>
      <c r="R3" s="319"/>
      <c r="S3" s="320" t="s">
        <v>44</v>
      </c>
      <c r="T3" s="320"/>
      <c r="U3" s="320"/>
      <c r="V3" s="320"/>
      <c r="W3" s="320"/>
      <c r="X3" s="320"/>
      <c r="Y3" s="320"/>
      <c r="Z3" s="320"/>
      <c r="AA3" s="320"/>
      <c r="AB3" s="320"/>
      <c r="AC3" s="320"/>
      <c r="AD3" s="320"/>
      <c r="AE3" s="320"/>
      <c r="AF3" s="321"/>
      <c r="AG3" s="318"/>
      <c r="AH3" s="319"/>
      <c r="AI3" s="320" t="s">
        <v>45</v>
      </c>
      <c r="AJ3" s="320"/>
      <c r="AK3" s="320"/>
      <c r="AL3" s="320"/>
      <c r="AM3" s="320"/>
      <c r="AN3" s="320"/>
      <c r="AO3" s="320"/>
      <c r="AP3" s="320"/>
      <c r="AQ3" s="320"/>
      <c r="AR3" s="320"/>
      <c r="AS3" s="320"/>
      <c r="AT3" s="320"/>
      <c r="AU3" s="320"/>
      <c r="AV3" s="321"/>
      <c r="AW3" s="318"/>
      <c r="AX3" s="319"/>
      <c r="AY3" s="320" t="s">
        <v>48</v>
      </c>
      <c r="AZ3" s="320"/>
      <c r="BA3" s="320"/>
      <c r="BB3" s="320"/>
      <c r="BC3" s="320"/>
      <c r="BD3" s="320"/>
      <c r="BE3" s="320"/>
      <c r="BF3" s="320"/>
      <c r="BG3" s="320"/>
      <c r="BH3" s="320"/>
      <c r="BI3" s="320"/>
      <c r="BJ3" s="320"/>
      <c r="BK3" s="320"/>
      <c r="BL3" s="321"/>
      <c r="BM3" s="318"/>
      <c r="BN3" s="319"/>
      <c r="BO3" s="320" t="s">
        <v>47</v>
      </c>
      <c r="BP3" s="320"/>
      <c r="BQ3" s="320"/>
      <c r="BR3" s="320"/>
      <c r="BS3" s="320"/>
      <c r="BT3" s="320"/>
      <c r="BU3" s="320"/>
      <c r="BV3" s="320"/>
      <c r="BW3" s="320"/>
      <c r="BX3" s="320"/>
      <c r="BY3" s="320"/>
      <c r="BZ3" s="320"/>
      <c r="CA3" s="320"/>
      <c r="CB3" s="321"/>
    </row>
    <row r="4" spans="1:81" ht="16.5" thickBot="1">
      <c r="A4" s="315" t="s">
        <v>20</v>
      </c>
      <c r="B4" s="316"/>
      <c r="C4" s="19" t="s">
        <v>1</v>
      </c>
      <c r="D4" s="20" t="s">
        <v>2</v>
      </c>
      <c r="E4" s="21" t="s">
        <v>3</v>
      </c>
      <c r="F4" s="21" t="s">
        <v>27</v>
      </c>
      <c r="G4" s="171" t="s">
        <v>4</v>
      </c>
      <c r="H4" s="20" t="s">
        <v>5</v>
      </c>
      <c r="I4" s="172" t="s">
        <v>6</v>
      </c>
      <c r="J4" s="21" t="s">
        <v>7</v>
      </c>
      <c r="K4" s="171" t="s">
        <v>8</v>
      </c>
      <c r="L4" s="20" t="s">
        <v>9</v>
      </c>
      <c r="M4" s="172" t="s">
        <v>10</v>
      </c>
      <c r="N4" s="173" t="s">
        <v>11</v>
      </c>
      <c r="O4" s="27" t="s">
        <v>12</v>
      </c>
      <c r="P4" s="174" t="s">
        <v>13</v>
      </c>
      <c r="Q4" s="315" t="s">
        <v>20</v>
      </c>
      <c r="R4" s="316"/>
      <c r="S4" s="19" t="s">
        <v>1</v>
      </c>
      <c r="T4" s="20" t="s">
        <v>2</v>
      </c>
      <c r="U4" s="21" t="s">
        <v>3</v>
      </c>
      <c r="V4" s="21" t="s">
        <v>27</v>
      </c>
      <c r="W4" s="171" t="s">
        <v>4</v>
      </c>
      <c r="X4" s="20" t="s">
        <v>5</v>
      </c>
      <c r="Y4" s="172" t="s">
        <v>6</v>
      </c>
      <c r="Z4" s="21" t="s">
        <v>7</v>
      </c>
      <c r="AA4" s="171" t="s">
        <v>8</v>
      </c>
      <c r="AB4" s="20" t="s">
        <v>9</v>
      </c>
      <c r="AC4" s="172" t="s">
        <v>10</v>
      </c>
      <c r="AD4" s="173" t="s">
        <v>11</v>
      </c>
      <c r="AE4" s="27" t="s">
        <v>12</v>
      </c>
      <c r="AF4" s="174" t="s">
        <v>13</v>
      </c>
      <c r="AG4" s="315" t="s">
        <v>20</v>
      </c>
      <c r="AH4" s="316"/>
      <c r="AI4" s="19" t="s">
        <v>1</v>
      </c>
      <c r="AJ4" s="20" t="s">
        <v>2</v>
      </c>
      <c r="AK4" s="21" t="s">
        <v>3</v>
      </c>
      <c r="AL4" s="21" t="s">
        <v>27</v>
      </c>
      <c r="AM4" s="171" t="s">
        <v>4</v>
      </c>
      <c r="AN4" s="20" t="s">
        <v>5</v>
      </c>
      <c r="AO4" s="172" t="s">
        <v>6</v>
      </c>
      <c r="AP4" s="21" t="s">
        <v>7</v>
      </c>
      <c r="AQ4" s="171" t="s">
        <v>8</v>
      </c>
      <c r="AR4" s="20" t="s">
        <v>9</v>
      </c>
      <c r="AS4" s="172" t="s">
        <v>10</v>
      </c>
      <c r="AT4" s="173" t="s">
        <v>11</v>
      </c>
      <c r="AU4" s="27" t="s">
        <v>12</v>
      </c>
      <c r="AV4" s="174" t="s">
        <v>13</v>
      </c>
      <c r="AW4" s="315" t="s">
        <v>20</v>
      </c>
      <c r="AX4" s="316"/>
      <c r="AY4" s="19" t="s">
        <v>1</v>
      </c>
      <c r="AZ4" s="20" t="s">
        <v>2</v>
      </c>
      <c r="BA4" s="21" t="s">
        <v>3</v>
      </c>
      <c r="BB4" s="21" t="s">
        <v>27</v>
      </c>
      <c r="BC4" s="171" t="s">
        <v>4</v>
      </c>
      <c r="BD4" s="20" t="s">
        <v>5</v>
      </c>
      <c r="BE4" s="172" t="s">
        <v>6</v>
      </c>
      <c r="BF4" s="21" t="s">
        <v>7</v>
      </c>
      <c r="BG4" s="171" t="s">
        <v>8</v>
      </c>
      <c r="BH4" s="20" t="s">
        <v>9</v>
      </c>
      <c r="BI4" s="172" t="s">
        <v>10</v>
      </c>
      <c r="BJ4" s="173" t="s">
        <v>11</v>
      </c>
      <c r="BK4" s="27" t="s">
        <v>12</v>
      </c>
      <c r="BL4" s="174" t="s">
        <v>13</v>
      </c>
      <c r="BM4" s="315" t="s">
        <v>20</v>
      </c>
      <c r="BN4" s="316"/>
      <c r="BO4" s="19" t="s">
        <v>1</v>
      </c>
      <c r="BP4" s="20" t="s">
        <v>2</v>
      </c>
      <c r="BQ4" s="21" t="s">
        <v>3</v>
      </c>
      <c r="BR4" s="21" t="s">
        <v>27</v>
      </c>
      <c r="BS4" s="171" t="s">
        <v>4</v>
      </c>
      <c r="BT4" s="20" t="s">
        <v>5</v>
      </c>
      <c r="BU4" s="172" t="s">
        <v>6</v>
      </c>
      <c r="BV4" s="21" t="s">
        <v>7</v>
      </c>
      <c r="BW4" s="171" t="s">
        <v>8</v>
      </c>
      <c r="BX4" s="20" t="s">
        <v>9</v>
      </c>
      <c r="BY4" s="172" t="s">
        <v>10</v>
      </c>
      <c r="BZ4" s="173" t="s">
        <v>11</v>
      </c>
      <c r="CA4" s="27" t="s">
        <v>12</v>
      </c>
      <c r="CB4" s="174" t="s">
        <v>13</v>
      </c>
    </row>
    <row r="5" spans="1:81" ht="15.75">
      <c r="A5" s="175">
        <v>0</v>
      </c>
      <c r="B5" s="176">
        <v>5.0034722222222223</v>
      </c>
      <c r="C5" s="177">
        <f>D5+E5+F5</f>
        <v>0</v>
      </c>
      <c r="D5" s="178"/>
      <c r="E5" s="179"/>
      <c r="F5" s="180"/>
      <c r="G5" s="177">
        <f>K5+P5</f>
        <v>0</v>
      </c>
      <c r="H5" s="178"/>
      <c r="I5" s="100"/>
      <c r="J5" s="158"/>
      <c r="K5" s="181">
        <f t="shared" ref="K5:K68" si="0">H5+I5+J5</f>
        <v>0</v>
      </c>
      <c r="L5" s="182"/>
      <c r="M5" s="183"/>
      <c r="N5" s="184"/>
      <c r="O5" s="183"/>
      <c r="P5" s="185">
        <f>L5+M5+N5+O5</f>
        <v>0</v>
      </c>
      <c r="Q5" s="175">
        <v>0</v>
      </c>
      <c r="R5" s="176">
        <v>5.0034722222222223</v>
      </c>
      <c r="S5" s="177">
        <f>T5+U5+V5</f>
        <v>0</v>
      </c>
      <c r="T5" s="178"/>
      <c r="U5" s="179"/>
      <c r="V5" s="180"/>
      <c r="W5" s="177">
        <f>AA5+AF5</f>
        <v>0</v>
      </c>
      <c r="X5" s="178"/>
      <c r="Y5" s="100"/>
      <c r="Z5" s="158"/>
      <c r="AA5" s="181">
        <f t="shared" ref="AA5:AA68" si="1">X5+Y5+Z5</f>
        <v>0</v>
      </c>
      <c r="AB5" s="182"/>
      <c r="AC5" s="183"/>
      <c r="AD5" s="184"/>
      <c r="AE5" s="183"/>
      <c r="AF5" s="185">
        <f>AB5+AC5+AD5+AE5</f>
        <v>0</v>
      </c>
      <c r="AG5" s="175">
        <v>0</v>
      </c>
      <c r="AH5" s="176">
        <v>5.0034722222222223</v>
      </c>
      <c r="AI5" s="177">
        <f>AJ5+AK5+AL5</f>
        <v>0</v>
      </c>
      <c r="AJ5" s="178"/>
      <c r="AK5" s="179"/>
      <c r="AL5" s="180"/>
      <c r="AM5" s="177">
        <f>AQ5+AV5</f>
        <v>0</v>
      </c>
      <c r="AN5" s="178"/>
      <c r="AO5" s="100"/>
      <c r="AP5" s="158"/>
      <c r="AQ5" s="181">
        <f t="shared" ref="AQ5:AQ68" si="2">AN5+AO5+AP5</f>
        <v>0</v>
      </c>
      <c r="AR5" s="182"/>
      <c r="AS5" s="183"/>
      <c r="AT5" s="184"/>
      <c r="AU5" s="183"/>
      <c r="AV5" s="185">
        <f>AR5+AS5+AT5+AU5</f>
        <v>0</v>
      </c>
      <c r="AW5" s="175">
        <v>0</v>
      </c>
      <c r="AX5" s="176">
        <v>5.0034722222222223</v>
      </c>
      <c r="AY5" s="177">
        <f>AZ5+BA5+BB5</f>
        <v>0</v>
      </c>
      <c r="AZ5" s="178"/>
      <c r="BA5" s="179"/>
      <c r="BB5" s="180"/>
      <c r="BC5" s="177">
        <f>BG5+BL5</f>
        <v>0</v>
      </c>
      <c r="BD5" s="178"/>
      <c r="BE5" s="100"/>
      <c r="BF5" s="158"/>
      <c r="BG5" s="181">
        <f t="shared" ref="BG5:BG68" si="3">BD5+BE5+BF5</f>
        <v>0</v>
      </c>
      <c r="BH5" s="182"/>
      <c r="BI5" s="183"/>
      <c r="BJ5" s="184"/>
      <c r="BK5" s="183"/>
      <c r="BL5" s="185">
        <f>BH5+BI5+BJ5+BK5</f>
        <v>0</v>
      </c>
      <c r="BM5" s="175">
        <v>0</v>
      </c>
      <c r="BN5" s="176">
        <v>5.0034722222222223</v>
      </c>
      <c r="BO5" s="177">
        <f>BP5+BQ5+BR5</f>
        <v>0</v>
      </c>
      <c r="BP5" s="178"/>
      <c r="BQ5" s="179"/>
      <c r="BR5" s="180"/>
      <c r="BS5" s="177">
        <f>BW5+CB5</f>
        <v>0</v>
      </c>
      <c r="BT5" s="178"/>
      <c r="BU5" s="100"/>
      <c r="BV5" s="158"/>
      <c r="BW5" s="181">
        <f t="shared" ref="BW5:BW68" si="4">BT5+BU5+BV5</f>
        <v>0</v>
      </c>
      <c r="BX5" s="182"/>
      <c r="BY5" s="183"/>
      <c r="BZ5" s="184"/>
      <c r="CA5" s="183"/>
      <c r="CB5" s="185">
        <f>BX5+BY5+BZ5+CA5</f>
        <v>0</v>
      </c>
    </row>
    <row r="6" spans="1:81" ht="15.75">
      <c r="A6" s="186">
        <v>5.0034722222222223</v>
      </c>
      <c r="B6" s="187">
        <v>6.9444444444444441E-3</v>
      </c>
      <c r="C6" s="177">
        <f>D6+E6+F6</f>
        <v>0</v>
      </c>
      <c r="D6" s="188"/>
      <c r="E6" s="189"/>
      <c r="F6" s="190"/>
      <c r="G6" s="177">
        <f t="shared" ref="G6:G69" si="5">K6+P6</f>
        <v>0</v>
      </c>
      <c r="H6" s="188"/>
      <c r="I6" s="98"/>
      <c r="J6" s="102"/>
      <c r="K6" s="181">
        <f t="shared" si="0"/>
        <v>0</v>
      </c>
      <c r="L6" s="182"/>
      <c r="M6" s="183"/>
      <c r="N6" s="184"/>
      <c r="O6" s="183"/>
      <c r="P6" s="185">
        <f t="shared" ref="P6:P69" si="6">L6+M6+N6+O6</f>
        <v>0</v>
      </c>
      <c r="Q6" s="186">
        <v>5.0034722222222223</v>
      </c>
      <c r="R6" s="187">
        <v>6.9444444444444441E-3</v>
      </c>
      <c r="S6" s="177">
        <f>T6+U6+V6</f>
        <v>0</v>
      </c>
      <c r="T6" s="188"/>
      <c r="U6" s="189"/>
      <c r="V6" s="190"/>
      <c r="W6" s="177">
        <f t="shared" ref="W6:W69" si="7">AA6+AF6</f>
        <v>0</v>
      </c>
      <c r="X6" s="188"/>
      <c r="Y6" s="98"/>
      <c r="Z6" s="102"/>
      <c r="AA6" s="181">
        <f t="shared" si="1"/>
        <v>0</v>
      </c>
      <c r="AB6" s="182"/>
      <c r="AC6" s="183"/>
      <c r="AD6" s="184"/>
      <c r="AE6" s="183"/>
      <c r="AF6" s="185">
        <f t="shared" ref="AF6:AF69" si="8">AB6+AC6+AD6+AE6</f>
        <v>0</v>
      </c>
      <c r="AG6" s="186">
        <v>5.0034722222222223</v>
      </c>
      <c r="AH6" s="187">
        <v>6.9444444444444441E-3</v>
      </c>
      <c r="AI6" s="177">
        <f>AJ6+AK6+AL6</f>
        <v>0</v>
      </c>
      <c r="AJ6" s="188"/>
      <c r="AK6" s="189"/>
      <c r="AL6" s="190"/>
      <c r="AM6" s="177">
        <f t="shared" ref="AM6:AM69" si="9">AQ6+AV6</f>
        <v>0</v>
      </c>
      <c r="AN6" s="188"/>
      <c r="AO6" s="98"/>
      <c r="AP6" s="102"/>
      <c r="AQ6" s="181">
        <f t="shared" si="2"/>
        <v>0</v>
      </c>
      <c r="AR6" s="182"/>
      <c r="AS6" s="183"/>
      <c r="AT6" s="184"/>
      <c r="AU6" s="183"/>
      <c r="AV6" s="185">
        <f t="shared" ref="AV6:AV69" si="10">AR6+AS6+AT6+AU6</f>
        <v>0</v>
      </c>
      <c r="AW6" s="186">
        <v>5.0034722222222223</v>
      </c>
      <c r="AX6" s="187">
        <v>6.9444444444444441E-3</v>
      </c>
      <c r="AY6" s="177">
        <f>AZ6+BA6+BB6</f>
        <v>0</v>
      </c>
      <c r="AZ6" s="188"/>
      <c r="BA6" s="189"/>
      <c r="BB6" s="190"/>
      <c r="BC6" s="177">
        <f t="shared" ref="BC6:BC69" si="11">BG6+BL6</f>
        <v>0</v>
      </c>
      <c r="BD6" s="188"/>
      <c r="BE6" s="98"/>
      <c r="BF6" s="102"/>
      <c r="BG6" s="181">
        <f t="shared" si="3"/>
        <v>0</v>
      </c>
      <c r="BH6" s="182"/>
      <c r="BI6" s="183"/>
      <c r="BJ6" s="184"/>
      <c r="BK6" s="183"/>
      <c r="BL6" s="185">
        <f t="shared" ref="BL6:BL69" si="12">BH6+BI6+BJ6+BK6</f>
        <v>0</v>
      </c>
      <c r="BM6" s="186">
        <v>5.0034722222222223</v>
      </c>
      <c r="BN6" s="187">
        <v>6.9444444444444441E-3</v>
      </c>
      <c r="BO6" s="177">
        <f>BP6+BQ6+BR6</f>
        <v>0</v>
      </c>
      <c r="BP6" s="188"/>
      <c r="BQ6" s="189"/>
      <c r="BR6" s="190"/>
      <c r="BS6" s="177">
        <f t="shared" ref="BS6:BS69" si="13">BW6+CB6</f>
        <v>0</v>
      </c>
      <c r="BT6" s="188"/>
      <c r="BU6" s="98"/>
      <c r="BV6" s="102"/>
      <c r="BW6" s="181">
        <f t="shared" si="4"/>
        <v>0</v>
      </c>
      <c r="BX6" s="182"/>
      <c r="BY6" s="183"/>
      <c r="BZ6" s="184"/>
      <c r="CA6" s="183"/>
      <c r="CB6" s="185">
        <f t="shared" ref="CB6:CB69" si="14">BX6+BY6+BZ6+CA6</f>
        <v>0</v>
      </c>
    </row>
    <row r="7" spans="1:81" ht="15.75">
      <c r="A7" s="186">
        <v>6.9444444444444441E-3</v>
      </c>
      <c r="B7" s="187">
        <v>1.0416666666666666E-2</v>
      </c>
      <c r="C7" s="177">
        <f t="shared" ref="C7:C70" si="15">D7+E7+F7</f>
        <v>0</v>
      </c>
      <c r="D7" s="188"/>
      <c r="E7" s="189"/>
      <c r="F7" s="190"/>
      <c r="G7" s="177">
        <f t="shared" si="5"/>
        <v>0</v>
      </c>
      <c r="H7" s="188"/>
      <c r="I7" s="98"/>
      <c r="J7" s="102"/>
      <c r="K7" s="181">
        <f t="shared" si="0"/>
        <v>0</v>
      </c>
      <c r="L7" s="182"/>
      <c r="M7" s="183"/>
      <c r="N7" s="184"/>
      <c r="O7" s="183"/>
      <c r="P7" s="185">
        <f t="shared" si="6"/>
        <v>0</v>
      </c>
      <c r="Q7" s="186">
        <v>6.9444444444444441E-3</v>
      </c>
      <c r="R7" s="187">
        <v>1.0416666666666666E-2</v>
      </c>
      <c r="S7" s="177">
        <f t="shared" ref="S7:S70" si="16">T7+U7+V7</f>
        <v>0</v>
      </c>
      <c r="T7" s="188"/>
      <c r="U7" s="189"/>
      <c r="V7" s="190"/>
      <c r="W7" s="177">
        <f t="shared" si="7"/>
        <v>0</v>
      </c>
      <c r="X7" s="188"/>
      <c r="Y7" s="98"/>
      <c r="Z7" s="102"/>
      <c r="AA7" s="181">
        <f t="shared" si="1"/>
        <v>0</v>
      </c>
      <c r="AB7" s="182"/>
      <c r="AC7" s="183"/>
      <c r="AD7" s="184"/>
      <c r="AE7" s="183"/>
      <c r="AF7" s="185">
        <f t="shared" si="8"/>
        <v>0</v>
      </c>
      <c r="AG7" s="186">
        <v>6.9444444444444441E-3</v>
      </c>
      <c r="AH7" s="187">
        <v>1.0416666666666666E-2</v>
      </c>
      <c r="AI7" s="177">
        <f t="shared" ref="AI7:AI70" si="17">AJ7+AK7+AL7</f>
        <v>0</v>
      </c>
      <c r="AJ7" s="188"/>
      <c r="AK7" s="189"/>
      <c r="AL7" s="190"/>
      <c r="AM7" s="177">
        <f t="shared" si="9"/>
        <v>0</v>
      </c>
      <c r="AN7" s="188"/>
      <c r="AO7" s="98"/>
      <c r="AP7" s="102"/>
      <c r="AQ7" s="181">
        <f t="shared" si="2"/>
        <v>0</v>
      </c>
      <c r="AR7" s="182"/>
      <c r="AS7" s="183"/>
      <c r="AT7" s="184"/>
      <c r="AU7" s="183"/>
      <c r="AV7" s="185">
        <f t="shared" si="10"/>
        <v>0</v>
      </c>
      <c r="AW7" s="186">
        <v>6.9444444444444441E-3</v>
      </c>
      <c r="AX7" s="187">
        <v>1.0416666666666666E-2</v>
      </c>
      <c r="AY7" s="177">
        <f t="shared" ref="AY7:AY70" si="18">AZ7+BA7+BB7</f>
        <v>0</v>
      </c>
      <c r="AZ7" s="188"/>
      <c r="BA7" s="189"/>
      <c r="BB7" s="190"/>
      <c r="BC7" s="177">
        <f t="shared" si="11"/>
        <v>0</v>
      </c>
      <c r="BD7" s="188"/>
      <c r="BE7" s="98"/>
      <c r="BF7" s="102"/>
      <c r="BG7" s="181">
        <f t="shared" si="3"/>
        <v>0</v>
      </c>
      <c r="BH7" s="182"/>
      <c r="BI7" s="183"/>
      <c r="BJ7" s="184"/>
      <c r="BK7" s="183"/>
      <c r="BL7" s="185">
        <f t="shared" si="12"/>
        <v>0</v>
      </c>
      <c r="BM7" s="186">
        <v>6.9444444444444441E-3</v>
      </c>
      <c r="BN7" s="187">
        <v>1.0416666666666666E-2</v>
      </c>
      <c r="BO7" s="177">
        <f t="shared" ref="BO7:BO70" si="19">BP7+BQ7+BR7</f>
        <v>0</v>
      </c>
      <c r="BP7" s="188"/>
      <c r="BQ7" s="189"/>
      <c r="BR7" s="190"/>
      <c r="BS7" s="177">
        <f t="shared" si="13"/>
        <v>0</v>
      </c>
      <c r="BT7" s="188"/>
      <c r="BU7" s="98"/>
      <c r="BV7" s="102"/>
      <c r="BW7" s="181">
        <f t="shared" si="4"/>
        <v>0</v>
      </c>
      <c r="BX7" s="182"/>
      <c r="BY7" s="183"/>
      <c r="BZ7" s="184"/>
      <c r="CA7" s="183"/>
      <c r="CB7" s="185">
        <f t="shared" si="14"/>
        <v>0</v>
      </c>
    </row>
    <row r="8" spans="1:81" ht="15.75">
      <c r="A8" s="186">
        <v>1.0416666666666666E-2</v>
      </c>
      <c r="B8" s="187">
        <v>1.3888888888889299E-2</v>
      </c>
      <c r="C8" s="177">
        <f t="shared" si="15"/>
        <v>0</v>
      </c>
      <c r="D8" s="191"/>
      <c r="E8" s="189"/>
      <c r="F8" s="190"/>
      <c r="G8" s="177">
        <f t="shared" si="5"/>
        <v>0</v>
      </c>
      <c r="H8" s="188"/>
      <c r="I8" s="98"/>
      <c r="J8" s="102"/>
      <c r="K8" s="181">
        <f t="shared" si="0"/>
        <v>0</v>
      </c>
      <c r="L8" s="182"/>
      <c r="M8" s="183"/>
      <c r="N8" s="184"/>
      <c r="O8" s="183"/>
      <c r="P8" s="185">
        <f t="shared" si="6"/>
        <v>0</v>
      </c>
      <c r="Q8" s="186">
        <v>1.0416666666666666E-2</v>
      </c>
      <c r="R8" s="187">
        <v>1.3888888888889299E-2</v>
      </c>
      <c r="S8" s="177">
        <f t="shared" si="16"/>
        <v>0</v>
      </c>
      <c r="T8" s="191"/>
      <c r="U8" s="189"/>
      <c r="V8" s="190"/>
      <c r="W8" s="177">
        <f t="shared" si="7"/>
        <v>0</v>
      </c>
      <c r="X8" s="188"/>
      <c r="Y8" s="98"/>
      <c r="Z8" s="102"/>
      <c r="AA8" s="181">
        <f t="shared" si="1"/>
        <v>0</v>
      </c>
      <c r="AB8" s="182"/>
      <c r="AC8" s="183"/>
      <c r="AD8" s="184"/>
      <c r="AE8" s="183"/>
      <c r="AF8" s="185">
        <f t="shared" si="8"/>
        <v>0</v>
      </c>
      <c r="AG8" s="186">
        <v>1.0416666666666666E-2</v>
      </c>
      <c r="AH8" s="187">
        <v>1.3888888888889299E-2</v>
      </c>
      <c r="AI8" s="177">
        <f t="shared" si="17"/>
        <v>0</v>
      </c>
      <c r="AJ8" s="191"/>
      <c r="AK8" s="189"/>
      <c r="AL8" s="190"/>
      <c r="AM8" s="177">
        <f t="shared" si="9"/>
        <v>0</v>
      </c>
      <c r="AN8" s="188"/>
      <c r="AO8" s="98"/>
      <c r="AP8" s="102"/>
      <c r="AQ8" s="181">
        <f t="shared" si="2"/>
        <v>0</v>
      </c>
      <c r="AR8" s="182"/>
      <c r="AS8" s="183"/>
      <c r="AT8" s="184"/>
      <c r="AU8" s="183"/>
      <c r="AV8" s="185">
        <f t="shared" si="10"/>
        <v>0</v>
      </c>
      <c r="AW8" s="186">
        <v>1.0416666666666666E-2</v>
      </c>
      <c r="AX8" s="187">
        <v>1.3888888888889299E-2</v>
      </c>
      <c r="AY8" s="177">
        <f t="shared" si="18"/>
        <v>0</v>
      </c>
      <c r="AZ8" s="191"/>
      <c r="BA8" s="189"/>
      <c r="BB8" s="190"/>
      <c r="BC8" s="177">
        <f t="shared" si="11"/>
        <v>0</v>
      </c>
      <c r="BD8" s="188"/>
      <c r="BE8" s="98"/>
      <c r="BF8" s="102"/>
      <c r="BG8" s="181">
        <f t="shared" si="3"/>
        <v>0</v>
      </c>
      <c r="BH8" s="182"/>
      <c r="BI8" s="183"/>
      <c r="BJ8" s="184"/>
      <c r="BK8" s="183"/>
      <c r="BL8" s="185">
        <f t="shared" si="12"/>
        <v>0</v>
      </c>
      <c r="BM8" s="186">
        <v>1.0416666666666666E-2</v>
      </c>
      <c r="BN8" s="187">
        <v>1.3888888888889299E-2</v>
      </c>
      <c r="BO8" s="177">
        <f t="shared" si="19"/>
        <v>0</v>
      </c>
      <c r="BP8" s="191"/>
      <c r="BQ8" s="189"/>
      <c r="BR8" s="190"/>
      <c r="BS8" s="177">
        <f t="shared" si="13"/>
        <v>0</v>
      </c>
      <c r="BT8" s="188"/>
      <c r="BU8" s="98"/>
      <c r="BV8" s="102"/>
      <c r="BW8" s="181">
        <f t="shared" si="4"/>
        <v>0</v>
      </c>
      <c r="BX8" s="182"/>
      <c r="BY8" s="183"/>
      <c r="BZ8" s="184"/>
      <c r="CA8" s="183"/>
      <c r="CB8" s="185">
        <f t="shared" si="14"/>
        <v>0</v>
      </c>
    </row>
    <row r="9" spans="1:81" ht="15.75">
      <c r="A9" s="186">
        <v>1.3888888888889299E-2</v>
      </c>
      <c r="B9" s="187">
        <v>1.7361111111111601E-2</v>
      </c>
      <c r="C9" s="177">
        <f t="shared" si="15"/>
        <v>0</v>
      </c>
      <c r="D9" s="188"/>
      <c r="E9" s="189"/>
      <c r="F9" s="190"/>
      <c r="G9" s="177">
        <f t="shared" si="5"/>
        <v>0</v>
      </c>
      <c r="H9" s="188"/>
      <c r="I9" s="98"/>
      <c r="J9" s="102"/>
      <c r="K9" s="181">
        <f t="shared" si="0"/>
        <v>0</v>
      </c>
      <c r="L9" s="182"/>
      <c r="M9" s="183"/>
      <c r="N9" s="184"/>
      <c r="O9" s="183"/>
      <c r="P9" s="185">
        <f t="shared" si="6"/>
        <v>0</v>
      </c>
      <c r="Q9" s="186">
        <v>1.3888888888889299E-2</v>
      </c>
      <c r="R9" s="187">
        <v>1.7361111111111601E-2</v>
      </c>
      <c r="S9" s="177">
        <f t="shared" si="16"/>
        <v>0</v>
      </c>
      <c r="T9" s="188"/>
      <c r="U9" s="189"/>
      <c r="V9" s="190"/>
      <c r="W9" s="177">
        <f t="shared" si="7"/>
        <v>0</v>
      </c>
      <c r="X9" s="188"/>
      <c r="Y9" s="98"/>
      <c r="Z9" s="102"/>
      <c r="AA9" s="181">
        <f t="shared" si="1"/>
        <v>0</v>
      </c>
      <c r="AB9" s="182"/>
      <c r="AC9" s="183"/>
      <c r="AD9" s="184"/>
      <c r="AE9" s="183"/>
      <c r="AF9" s="185">
        <f t="shared" si="8"/>
        <v>0</v>
      </c>
      <c r="AG9" s="186">
        <v>1.3888888888889299E-2</v>
      </c>
      <c r="AH9" s="187">
        <v>1.7361111111111601E-2</v>
      </c>
      <c r="AI9" s="177">
        <f t="shared" si="17"/>
        <v>0</v>
      </c>
      <c r="AJ9" s="188"/>
      <c r="AK9" s="189"/>
      <c r="AL9" s="190"/>
      <c r="AM9" s="177">
        <f t="shared" si="9"/>
        <v>0</v>
      </c>
      <c r="AN9" s="188"/>
      <c r="AO9" s="98"/>
      <c r="AP9" s="102"/>
      <c r="AQ9" s="181">
        <f t="shared" si="2"/>
        <v>0</v>
      </c>
      <c r="AR9" s="182"/>
      <c r="AS9" s="183"/>
      <c r="AT9" s="184"/>
      <c r="AU9" s="183"/>
      <c r="AV9" s="185">
        <f t="shared" si="10"/>
        <v>0</v>
      </c>
      <c r="AW9" s="186">
        <v>1.3888888888889299E-2</v>
      </c>
      <c r="AX9" s="187">
        <v>1.7361111111111601E-2</v>
      </c>
      <c r="AY9" s="177">
        <f t="shared" si="18"/>
        <v>0</v>
      </c>
      <c r="AZ9" s="188"/>
      <c r="BA9" s="189"/>
      <c r="BB9" s="190"/>
      <c r="BC9" s="177">
        <f t="shared" si="11"/>
        <v>0</v>
      </c>
      <c r="BD9" s="188"/>
      <c r="BE9" s="98"/>
      <c r="BF9" s="102"/>
      <c r="BG9" s="181">
        <f t="shared" si="3"/>
        <v>0</v>
      </c>
      <c r="BH9" s="182"/>
      <c r="BI9" s="183"/>
      <c r="BJ9" s="184"/>
      <c r="BK9" s="183"/>
      <c r="BL9" s="185">
        <f t="shared" si="12"/>
        <v>0</v>
      </c>
      <c r="BM9" s="186">
        <v>1.3888888888889299E-2</v>
      </c>
      <c r="BN9" s="187">
        <v>1.7361111111111601E-2</v>
      </c>
      <c r="BO9" s="177">
        <f t="shared" si="19"/>
        <v>0</v>
      </c>
      <c r="BP9" s="188"/>
      <c r="BQ9" s="189"/>
      <c r="BR9" s="190"/>
      <c r="BS9" s="177">
        <f t="shared" si="13"/>
        <v>0</v>
      </c>
      <c r="BT9" s="188"/>
      <c r="BU9" s="98"/>
      <c r="BV9" s="102"/>
      <c r="BW9" s="181">
        <f t="shared" si="4"/>
        <v>0</v>
      </c>
      <c r="BX9" s="182"/>
      <c r="BY9" s="183"/>
      <c r="BZ9" s="184"/>
      <c r="CA9" s="183"/>
      <c r="CB9" s="185">
        <f t="shared" si="14"/>
        <v>0</v>
      </c>
    </row>
    <row r="10" spans="1:81" ht="15.75">
      <c r="A10" s="186">
        <v>1.7361111111111601E-2</v>
      </c>
      <c r="B10" s="187">
        <v>2.0833333333333901E-2</v>
      </c>
      <c r="C10" s="177">
        <f t="shared" si="15"/>
        <v>0</v>
      </c>
      <c r="D10" s="188"/>
      <c r="E10" s="189"/>
      <c r="F10" s="190"/>
      <c r="G10" s="177">
        <f t="shared" si="5"/>
        <v>0</v>
      </c>
      <c r="H10" s="188"/>
      <c r="I10" s="98"/>
      <c r="J10" s="102"/>
      <c r="K10" s="181">
        <f t="shared" si="0"/>
        <v>0</v>
      </c>
      <c r="L10" s="182"/>
      <c r="M10" s="183"/>
      <c r="N10" s="184"/>
      <c r="O10" s="183"/>
      <c r="P10" s="185">
        <f t="shared" si="6"/>
        <v>0</v>
      </c>
      <c r="Q10" s="186">
        <v>1.7361111111111601E-2</v>
      </c>
      <c r="R10" s="187">
        <v>2.0833333333333901E-2</v>
      </c>
      <c r="S10" s="177">
        <f t="shared" si="16"/>
        <v>0</v>
      </c>
      <c r="T10" s="188"/>
      <c r="U10" s="189"/>
      <c r="V10" s="190"/>
      <c r="W10" s="177">
        <f t="shared" si="7"/>
        <v>0</v>
      </c>
      <c r="X10" s="188"/>
      <c r="Y10" s="98"/>
      <c r="Z10" s="102"/>
      <c r="AA10" s="181">
        <f t="shared" si="1"/>
        <v>0</v>
      </c>
      <c r="AB10" s="182"/>
      <c r="AC10" s="183"/>
      <c r="AD10" s="184"/>
      <c r="AE10" s="183"/>
      <c r="AF10" s="185">
        <f t="shared" si="8"/>
        <v>0</v>
      </c>
      <c r="AG10" s="186">
        <v>1.7361111111111601E-2</v>
      </c>
      <c r="AH10" s="187">
        <v>2.0833333333333901E-2</v>
      </c>
      <c r="AI10" s="177">
        <f t="shared" si="17"/>
        <v>0</v>
      </c>
      <c r="AJ10" s="188"/>
      <c r="AK10" s="189"/>
      <c r="AL10" s="190"/>
      <c r="AM10" s="177">
        <f t="shared" si="9"/>
        <v>0</v>
      </c>
      <c r="AN10" s="188"/>
      <c r="AO10" s="98"/>
      <c r="AP10" s="102"/>
      <c r="AQ10" s="181">
        <f t="shared" si="2"/>
        <v>0</v>
      </c>
      <c r="AR10" s="182"/>
      <c r="AS10" s="183"/>
      <c r="AT10" s="184"/>
      <c r="AU10" s="183"/>
      <c r="AV10" s="185">
        <f t="shared" si="10"/>
        <v>0</v>
      </c>
      <c r="AW10" s="186">
        <v>1.7361111111111601E-2</v>
      </c>
      <c r="AX10" s="187">
        <v>2.0833333333333901E-2</v>
      </c>
      <c r="AY10" s="177">
        <f t="shared" si="18"/>
        <v>0</v>
      </c>
      <c r="AZ10" s="188"/>
      <c r="BA10" s="189"/>
      <c r="BB10" s="190"/>
      <c r="BC10" s="177">
        <f t="shared" si="11"/>
        <v>0</v>
      </c>
      <c r="BD10" s="188"/>
      <c r="BE10" s="98"/>
      <c r="BF10" s="102"/>
      <c r="BG10" s="181">
        <f t="shared" si="3"/>
        <v>0</v>
      </c>
      <c r="BH10" s="182"/>
      <c r="BI10" s="183"/>
      <c r="BJ10" s="184"/>
      <c r="BK10" s="183"/>
      <c r="BL10" s="185">
        <f t="shared" si="12"/>
        <v>0</v>
      </c>
      <c r="BM10" s="186">
        <v>1.7361111111111601E-2</v>
      </c>
      <c r="BN10" s="187">
        <v>2.0833333333333901E-2</v>
      </c>
      <c r="BO10" s="177">
        <f t="shared" si="19"/>
        <v>0</v>
      </c>
      <c r="BP10" s="188"/>
      <c r="BQ10" s="189"/>
      <c r="BR10" s="190"/>
      <c r="BS10" s="177">
        <f t="shared" si="13"/>
        <v>0</v>
      </c>
      <c r="BT10" s="188"/>
      <c r="BU10" s="98"/>
      <c r="BV10" s="102"/>
      <c r="BW10" s="181">
        <f t="shared" si="4"/>
        <v>0</v>
      </c>
      <c r="BX10" s="182"/>
      <c r="BY10" s="183"/>
      <c r="BZ10" s="184"/>
      <c r="CA10" s="183"/>
      <c r="CB10" s="185">
        <f t="shared" si="14"/>
        <v>0</v>
      </c>
    </row>
    <row r="11" spans="1:81" ht="15.75">
      <c r="A11" s="186">
        <v>2.0833333333333901E-2</v>
      </c>
      <c r="B11" s="187">
        <v>2.4305555555556201E-2</v>
      </c>
      <c r="C11" s="177">
        <f t="shared" si="15"/>
        <v>0</v>
      </c>
      <c r="D11" s="188"/>
      <c r="E11" s="189"/>
      <c r="F11" s="190"/>
      <c r="G11" s="177">
        <f t="shared" si="5"/>
        <v>0</v>
      </c>
      <c r="H11" s="188"/>
      <c r="I11" s="98"/>
      <c r="J11" s="102"/>
      <c r="K11" s="181">
        <f t="shared" si="0"/>
        <v>0</v>
      </c>
      <c r="L11" s="182"/>
      <c r="M11" s="183"/>
      <c r="N11" s="184"/>
      <c r="O11" s="183"/>
      <c r="P11" s="185">
        <f t="shared" si="6"/>
        <v>0</v>
      </c>
      <c r="Q11" s="186">
        <v>2.0833333333333901E-2</v>
      </c>
      <c r="R11" s="187">
        <v>2.4305555555556201E-2</v>
      </c>
      <c r="S11" s="177">
        <f t="shared" si="16"/>
        <v>0</v>
      </c>
      <c r="T11" s="188"/>
      <c r="U11" s="189"/>
      <c r="V11" s="190"/>
      <c r="W11" s="177">
        <f t="shared" si="7"/>
        <v>0</v>
      </c>
      <c r="X11" s="188"/>
      <c r="Y11" s="98"/>
      <c r="Z11" s="102"/>
      <c r="AA11" s="181">
        <f t="shared" si="1"/>
        <v>0</v>
      </c>
      <c r="AB11" s="182"/>
      <c r="AC11" s="183"/>
      <c r="AD11" s="184"/>
      <c r="AE11" s="183"/>
      <c r="AF11" s="185">
        <f t="shared" si="8"/>
        <v>0</v>
      </c>
      <c r="AG11" s="186">
        <v>2.0833333333333901E-2</v>
      </c>
      <c r="AH11" s="187">
        <v>2.4305555555556201E-2</v>
      </c>
      <c r="AI11" s="177">
        <f t="shared" si="17"/>
        <v>0</v>
      </c>
      <c r="AJ11" s="188"/>
      <c r="AK11" s="189"/>
      <c r="AL11" s="190"/>
      <c r="AM11" s="177">
        <f t="shared" si="9"/>
        <v>0</v>
      </c>
      <c r="AN11" s="188"/>
      <c r="AO11" s="98"/>
      <c r="AP11" s="102"/>
      <c r="AQ11" s="181">
        <f t="shared" si="2"/>
        <v>0</v>
      </c>
      <c r="AR11" s="182"/>
      <c r="AS11" s="183"/>
      <c r="AT11" s="184"/>
      <c r="AU11" s="183"/>
      <c r="AV11" s="185">
        <f t="shared" si="10"/>
        <v>0</v>
      </c>
      <c r="AW11" s="186">
        <v>2.0833333333333901E-2</v>
      </c>
      <c r="AX11" s="187">
        <v>2.4305555555556201E-2</v>
      </c>
      <c r="AY11" s="177">
        <f t="shared" si="18"/>
        <v>0</v>
      </c>
      <c r="AZ11" s="188"/>
      <c r="BA11" s="189"/>
      <c r="BB11" s="190"/>
      <c r="BC11" s="177">
        <f t="shared" si="11"/>
        <v>0</v>
      </c>
      <c r="BD11" s="188"/>
      <c r="BE11" s="98"/>
      <c r="BF11" s="102"/>
      <c r="BG11" s="181">
        <f t="shared" si="3"/>
        <v>0</v>
      </c>
      <c r="BH11" s="182"/>
      <c r="BI11" s="183"/>
      <c r="BJ11" s="184"/>
      <c r="BK11" s="183"/>
      <c r="BL11" s="185">
        <f t="shared" si="12"/>
        <v>0</v>
      </c>
      <c r="BM11" s="186">
        <v>2.0833333333333901E-2</v>
      </c>
      <c r="BN11" s="187">
        <v>2.4305555555556201E-2</v>
      </c>
      <c r="BO11" s="177">
        <f t="shared" si="19"/>
        <v>0</v>
      </c>
      <c r="BP11" s="188"/>
      <c r="BQ11" s="189"/>
      <c r="BR11" s="190"/>
      <c r="BS11" s="177">
        <f t="shared" si="13"/>
        <v>0</v>
      </c>
      <c r="BT11" s="188"/>
      <c r="BU11" s="98"/>
      <c r="BV11" s="102"/>
      <c r="BW11" s="181">
        <f t="shared" si="4"/>
        <v>0</v>
      </c>
      <c r="BX11" s="182"/>
      <c r="BY11" s="183"/>
      <c r="BZ11" s="184"/>
      <c r="CA11" s="183"/>
      <c r="CB11" s="185">
        <f t="shared" si="14"/>
        <v>0</v>
      </c>
    </row>
    <row r="12" spans="1:81" ht="15.75">
      <c r="A12" s="186">
        <v>2.4305555555556201E-2</v>
      </c>
      <c r="B12" s="187">
        <v>2.7777777777778598E-2</v>
      </c>
      <c r="C12" s="177">
        <f t="shared" si="15"/>
        <v>0</v>
      </c>
      <c r="D12" s="188"/>
      <c r="E12" s="189"/>
      <c r="F12" s="190"/>
      <c r="G12" s="177">
        <f t="shared" si="5"/>
        <v>0</v>
      </c>
      <c r="H12" s="188"/>
      <c r="I12" s="98"/>
      <c r="J12" s="102"/>
      <c r="K12" s="181">
        <f t="shared" si="0"/>
        <v>0</v>
      </c>
      <c r="L12" s="182"/>
      <c r="M12" s="183"/>
      <c r="N12" s="184"/>
      <c r="O12" s="183"/>
      <c r="P12" s="185">
        <f t="shared" si="6"/>
        <v>0</v>
      </c>
      <c r="Q12" s="186">
        <v>2.4305555555556201E-2</v>
      </c>
      <c r="R12" s="187">
        <v>2.7777777777778598E-2</v>
      </c>
      <c r="S12" s="177">
        <f t="shared" si="16"/>
        <v>0</v>
      </c>
      <c r="T12" s="188"/>
      <c r="U12" s="189"/>
      <c r="V12" s="190"/>
      <c r="W12" s="177">
        <f t="shared" si="7"/>
        <v>0</v>
      </c>
      <c r="X12" s="188"/>
      <c r="Y12" s="98"/>
      <c r="Z12" s="102"/>
      <c r="AA12" s="181">
        <f t="shared" si="1"/>
        <v>0</v>
      </c>
      <c r="AB12" s="182"/>
      <c r="AC12" s="183"/>
      <c r="AD12" s="184"/>
      <c r="AE12" s="183"/>
      <c r="AF12" s="185">
        <f t="shared" si="8"/>
        <v>0</v>
      </c>
      <c r="AG12" s="186">
        <v>2.4305555555556201E-2</v>
      </c>
      <c r="AH12" s="187">
        <v>2.7777777777778598E-2</v>
      </c>
      <c r="AI12" s="177">
        <f t="shared" si="17"/>
        <v>0</v>
      </c>
      <c r="AJ12" s="188"/>
      <c r="AK12" s="189"/>
      <c r="AL12" s="190"/>
      <c r="AM12" s="177">
        <f t="shared" si="9"/>
        <v>0</v>
      </c>
      <c r="AN12" s="188"/>
      <c r="AO12" s="98"/>
      <c r="AP12" s="102"/>
      <c r="AQ12" s="181">
        <f t="shared" si="2"/>
        <v>0</v>
      </c>
      <c r="AR12" s="182"/>
      <c r="AS12" s="183"/>
      <c r="AT12" s="184"/>
      <c r="AU12" s="183"/>
      <c r="AV12" s="185">
        <f t="shared" si="10"/>
        <v>0</v>
      </c>
      <c r="AW12" s="186">
        <v>2.4305555555556201E-2</v>
      </c>
      <c r="AX12" s="187">
        <v>2.7777777777778598E-2</v>
      </c>
      <c r="AY12" s="177">
        <f t="shared" si="18"/>
        <v>0</v>
      </c>
      <c r="AZ12" s="188"/>
      <c r="BA12" s="189"/>
      <c r="BB12" s="190"/>
      <c r="BC12" s="177">
        <f t="shared" si="11"/>
        <v>0</v>
      </c>
      <c r="BD12" s="188"/>
      <c r="BE12" s="98"/>
      <c r="BF12" s="102"/>
      <c r="BG12" s="181">
        <f t="shared" si="3"/>
        <v>0</v>
      </c>
      <c r="BH12" s="182"/>
      <c r="BI12" s="183"/>
      <c r="BJ12" s="184"/>
      <c r="BK12" s="183"/>
      <c r="BL12" s="185">
        <f t="shared" si="12"/>
        <v>0</v>
      </c>
      <c r="BM12" s="186">
        <v>2.4305555555556201E-2</v>
      </c>
      <c r="BN12" s="187">
        <v>2.7777777777778598E-2</v>
      </c>
      <c r="BO12" s="177">
        <f t="shared" si="19"/>
        <v>0</v>
      </c>
      <c r="BP12" s="188"/>
      <c r="BQ12" s="189"/>
      <c r="BR12" s="190"/>
      <c r="BS12" s="177">
        <f t="shared" si="13"/>
        <v>0</v>
      </c>
      <c r="BT12" s="188"/>
      <c r="BU12" s="98"/>
      <c r="BV12" s="102"/>
      <c r="BW12" s="181">
        <f t="shared" si="4"/>
        <v>0</v>
      </c>
      <c r="BX12" s="182"/>
      <c r="BY12" s="183"/>
      <c r="BZ12" s="184"/>
      <c r="CA12" s="183"/>
      <c r="CB12" s="185">
        <f t="shared" si="14"/>
        <v>0</v>
      </c>
    </row>
    <row r="13" spans="1:81" ht="15.75">
      <c r="A13" s="186">
        <v>2.7777777777778598E-2</v>
      </c>
      <c r="B13" s="187">
        <v>3.1250000000000902E-2</v>
      </c>
      <c r="C13" s="177">
        <f t="shared" si="15"/>
        <v>0</v>
      </c>
      <c r="D13" s="188"/>
      <c r="E13" s="189"/>
      <c r="F13" s="190"/>
      <c r="G13" s="177">
        <f t="shared" si="5"/>
        <v>0</v>
      </c>
      <c r="H13" s="188"/>
      <c r="I13" s="98"/>
      <c r="J13" s="102"/>
      <c r="K13" s="181">
        <f t="shared" si="0"/>
        <v>0</v>
      </c>
      <c r="L13" s="182"/>
      <c r="M13" s="183"/>
      <c r="N13" s="184"/>
      <c r="O13" s="183"/>
      <c r="P13" s="185">
        <f t="shared" si="6"/>
        <v>0</v>
      </c>
      <c r="Q13" s="186">
        <v>2.7777777777778598E-2</v>
      </c>
      <c r="R13" s="187">
        <v>3.1250000000000902E-2</v>
      </c>
      <c r="S13" s="177">
        <f t="shared" si="16"/>
        <v>0</v>
      </c>
      <c r="T13" s="188"/>
      <c r="U13" s="189"/>
      <c r="V13" s="190"/>
      <c r="W13" s="177">
        <f t="shared" si="7"/>
        <v>0</v>
      </c>
      <c r="X13" s="188"/>
      <c r="Y13" s="98"/>
      <c r="Z13" s="102"/>
      <c r="AA13" s="181">
        <f t="shared" si="1"/>
        <v>0</v>
      </c>
      <c r="AB13" s="182"/>
      <c r="AC13" s="183"/>
      <c r="AD13" s="184"/>
      <c r="AE13" s="183"/>
      <c r="AF13" s="185">
        <f t="shared" si="8"/>
        <v>0</v>
      </c>
      <c r="AG13" s="186">
        <v>2.7777777777778598E-2</v>
      </c>
      <c r="AH13" s="187">
        <v>3.1250000000000902E-2</v>
      </c>
      <c r="AI13" s="177">
        <f t="shared" si="17"/>
        <v>0</v>
      </c>
      <c r="AJ13" s="188"/>
      <c r="AK13" s="189"/>
      <c r="AL13" s="190"/>
      <c r="AM13" s="177">
        <f t="shared" si="9"/>
        <v>0</v>
      </c>
      <c r="AN13" s="188"/>
      <c r="AO13" s="98"/>
      <c r="AP13" s="102"/>
      <c r="AQ13" s="181">
        <f t="shared" si="2"/>
        <v>0</v>
      </c>
      <c r="AR13" s="182"/>
      <c r="AS13" s="183"/>
      <c r="AT13" s="184"/>
      <c r="AU13" s="183"/>
      <c r="AV13" s="185">
        <f t="shared" si="10"/>
        <v>0</v>
      </c>
      <c r="AW13" s="186">
        <v>2.7777777777778598E-2</v>
      </c>
      <c r="AX13" s="187">
        <v>3.1250000000000902E-2</v>
      </c>
      <c r="AY13" s="177">
        <f t="shared" si="18"/>
        <v>0</v>
      </c>
      <c r="AZ13" s="188"/>
      <c r="BA13" s="189"/>
      <c r="BB13" s="190"/>
      <c r="BC13" s="177">
        <f t="shared" si="11"/>
        <v>0</v>
      </c>
      <c r="BD13" s="188"/>
      <c r="BE13" s="98"/>
      <c r="BF13" s="102"/>
      <c r="BG13" s="181">
        <f t="shared" si="3"/>
        <v>0</v>
      </c>
      <c r="BH13" s="182"/>
      <c r="BI13" s="183"/>
      <c r="BJ13" s="184"/>
      <c r="BK13" s="183"/>
      <c r="BL13" s="185">
        <f t="shared" si="12"/>
        <v>0</v>
      </c>
      <c r="BM13" s="186">
        <v>2.7777777777778598E-2</v>
      </c>
      <c r="BN13" s="187">
        <v>3.1250000000000902E-2</v>
      </c>
      <c r="BO13" s="177">
        <f t="shared" si="19"/>
        <v>0</v>
      </c>
      <c r="BP13" s="188"/>
      <c r="BQ13" s="189"/>
      <c r="BR13" s="190"/>
      <c r="BS13" s="177">
        <f t="shared" si="13"/>
        <v>0</v>
      </c>
      <c r="BT13" s="188"/>
      <c r="BU13" s="98"/>
      <c r="BV13" s="102"/>
      <c r="BW13" s="181">
        <f t="shared" si="4"/>
        <v>0</v>
      </c>
      <c r="BX13" s="182"/>
      <c r="BY13" s="183"/>
      <c r="BZ13" s="184"/>
      <c r="CA13" s="183"/>
      <c r="CB13" s="185">
        <f t="shared" si="14"/>
        <v>0</v>
      </c>
    </row>
    <row r="14" spans="1:81" ht="15.75">
      <c r="A14" s="186">
        <v>3.1250000000000902E-2</v>
      </c>
      <c r="B14" s="187">
        <v>3.4722222222223202E-2</v>
      </c>
      <c r="C14" s="177">
        <f t="shared" si="15"/>
        <v>0</v>
      </c>
      <c r="D14" s="188"/>
      <c r="E14" s="189"/>
      <c r="F14" s="190"/>
      <c r="G14" s="177">
        <f t="shared" si="5"/>
        <v>0</v>
      </c>
      <c r="H14" s="188"/>
      <c r="I14" s="98"/>
      <c r="J14" s="102"/>
      <c r="K14" s="181">
        <f t="shared" si="0"/>
        <v>0</v>
      </c>
      <c r="L14" s="182"/>
      <c r="M14" s="183"/>
      <c r="N14" s="184"/>
      <c r="O14" s="183"/>
      <c r="P14" s="185">
        <f t="shared" si="6"/>
        <v>0</v>
      </c>
      <c r="Q14" s="186">
        <v>3.1250000000000902E-2</v>
      </c>
      <c r="R14" s="187">
        <v>3.4722222222223202E-2</v>
      </c>
      <c r="S14" s="177">
        <f t="shared" si="16"/>
        <v>0</v>
      </c>
      <c r="T14" s="188"/>
      <c r="U14" s="189"/>
      <c r="V14" s="190"/>
      <c r="W14" s="177">
        <f t="shared" si="7"/>
        <v>0</v>
      </c>
      <c r="X14" s="188"/>
      <c r="Y14" s="98"/>
      <c r="Z14" s="102"/>
      <c r="AA14" s="181">
        <f t="shared" si="1"/>
        <v>0</v>
      </c>
      <c r="AB14" s="182"/>
      <c r="AC14" s="183"/>
      <c r="AD14" s="184"/>
      <c r="AE14" s="183"/>
      <c r="AF14" s="185">
        <f t="shared" si="8"/>
        <v>0</v>
      </c>
      <c r="AG14" s="186">
        <v>3.1250000000000902E-2</v>
      </c>
      <c r="AH14" s="187">
        <v>3.4722222222223202E-2</v>
      </c>
      <c r="AI14" s="177">
        <f t="shared" si="17"/>
        <v>0</v>
      </c>
      <c r="AJ14" s="188"/>
      <c r="AK14" s="189"/>
      <c r="AL14" s="190"/>
      <c r="AM14" s="177">
        <f t="shared" si="9"/>
        <v>0</v>
      </c>
      <c r="AN14" s="188"/>
      <c r="AO14" s="98"/>
      <c r="AP14" s="102"/>
      <c r="AQ14" s="181">
        <f t="shared" si="2"/>
        <v>0</v>
      </c>
      <c r="AR14" s="182"/>
      <c r="AS14" s="183"/>
      <c r="AT14" s="184"/>
      <c r="AU14" s="183"/>
      <c r="AV14" s="185">
        <f t="shared" si="10"/>
        <v>0</v>
      </c>
      <c r="AW14" s="186">
        <v>3.1250000000000902E-2</v>
      </c>
      <c r="AX14" s="187">
        <v>3.4722222222223202E-2</v>
      </c>
      <c r="AY14" s="177">
        <f t="shared" si="18"/>
        <v>0</v>
      </c>
      <c r="AZ14" s="188"/>
      <c r="BA14" s="189"/>
      <c r="BB14" s="190"/>
      <c r="BC14" s="177">
        <f t="shared" si="11"/>
        <v>0</v>
      </c>
      <c r="BD14" s="188"/>
      <c r="BE14" s="98"/>
      <c r="BF14" s="102"/>
      <c r="BG14" s="181">
        <f t="shared" si="3"/>
        <v>0</v>
      </c>
      <c r="BH14" s="182"/>
      <c r="BI14" s="183"/>
      <c r="BJ14" s="184"/>
      <c r="BK14" s="183"/>
      <c r="BL14" s="185">
        <f t="shared" si="12"/>
        <v>0</v>
      </c>
      <c r="BM14" s="186">
        <v>3.1250000000000902E-2</v>
      </c>
      <c r="BN14" s="187">
        <v>3.4722222222223202E-2</v>
      </c>
      <c r="BO14" s="177">
        <f t="shared" si="19"/>
        <v>0</v>
      </c>
      <c r="BP14" s="188"/>
      <c r="BQ14" s="189"/>
      <c r="BR14" s="190"/>
      <c r="BS14" s="177">
        <f t="shared" si="13"/>
        <v>0</v>
      </c>
      <c r="BT14" s="188"/>
      <c r="BU14" s="98"/>
      <c r="BV14" s="102"/>
      <c r="BW14" s="181">
        <f t="shared" si="4"/>
        <v>0</v>
      </c>
      <c r="BX14" s="182"/>
      <c r="BY14" s="183"/>
      <c r="BZ14" s="184"/>
      <c r="CA14" s="183"/>
      <c r="CB14" s="185">
        <f t="shared" si="14"/>
        <v>0</v>
      </c>
    </row>
    <row r="15" spans="1:81" ht="15.75">
      <c r="A15" s="186">
        <v>3.4722222222223202E-2</v>
      </c>
      <c r="B15" s="187">
        <v>3.8194444444445502E-2</v>
      </c>
      <c r="C15" s="177">
        <f t="shared" si="15"/>
        <v>0</v>
      </c>
      <c r="D15" s="188"/>
      <c r="E15" s="189"/>
      <c r="F15" s="190"/>
      <c r="G15" s="177">
        <f t="shared" si="5"/>
        <v>0</v>
      </c>
      <c r="H15" s="188"/>
      <c r="I15" s="98"/>
      <c r="J15" s="102"/>
      <c r="K15" s="181">
        <f t="shared" si="0"/>
        <v>0</v>
      </c>
      <c r="L15" s="182"/>
      <c r="M15" s="183"/>
      <c r="N15" s="184"/>
      <c r="O15" s="183"/>
      <c r="P15" s="185">
        <f t="shared" si="6"/>
        <v>0</v>
      </c>
      <c r="Q15" s="186">
        <v>3.4722222222223202E-2</v>
      </c>
      <c r="R15" s="187">
        <v>3.8194444444445502E-2</v>
      </c>
      <c r="S15" s="177">
        <f t="shared" si="16"/>
        <v>0</v>
      </c>
      <c r="T15" s="188"/>
      <c r="U15" s="189"/>
      <c r="V15" s="190"/>
      <c r="W15" s="177">
        <f t="shared" si="7"/>
        <v>0</v>
      </c>
      <c r="X15" s="188"/>
      <c r="Y15" s="98"/>
      <c r="Z15" s="102"/>
      <c r="AA15" s="181">
        <f t="shared" si="1"/>
        <v>0</v>
      </c>
      <c r="AB15" s="182"/>
      <c r="AC15" s="183"/>
      <c r="AD15" s="184"/>
      <c r="AE15" s="183"/>
      <c r="AF15" s="185">
        <f t="shared" si="8"/>
        <v>0</v>
      </c>
      <c r="AG15" s="186">
        <v>3.4722222222223202E-2</v>
      </c>
      <c r="AH15" s="187">
        <v>3.8194444444445502E-2</v>
      </c>
      <c r="AI15" s="177">
        <f t="shared" si="17"/>
        <v>0</v>
      </c>
      <c r="AJ15" s="188"/>
      <c r="AK15" s="189"/>
      <c r="AL15" s="190"/>
      <c r="AM15" s="177">
        <f t="shared" si="9"/>
        <v>0</v>
      </c>
      <c r="AN15" s="188"/>
      <c r="AO15" s="98"/>
      <c r="AP15" s="102"/>
      <c r="AQ15" s="181">
        <f t="shared" si="2"/>
        <v>0</v>
      </c>
      <c r="AR15" s="182"/>
      <c r="AS15" s="183"/>
      <c r="AT15" s="184"/>
      <c r="AU15" s="183"/>
      <c r="AV15" s="185">
        <f t="shared" si="10"/>
        <v>0</v>
      </c>
      <c r="AW15" s="186">
        <v>3.4722222222223202E-2</v>
      </c>
      <c r="AX15" s="187">
        <v>3.8194444444445502E-2</v>
      </c>
      <c r="AY15" s="177">
        <f t="shared" si="18"/>
        <v>0</v>
      </c>
      <c r="AZ15" s="188"/>
      <c r="BA15" s="189"/>
      <c r="BB15" s="190"/>
      <c r="BC15" s="177">
        <f t="shared" si="11"/>
        <v>0</v>
      </c>
      <c r="BD15" s="188"/>
      <c r="BE15" s="98"/>
      <c r="BF15" s="102"/>
      <c r="BG15" s="181">
        <f t="shared" si="3"/>
        <v>0</v>
      </c>
      <c r="BH15" s="182"/>
      <c r="BI15" s="183"/>
      <c r="BJ15" s="184"/>
      <c r="BK15" s="183"/>
      <c r="BL15" s="185">
        <f t="shared" si="12"/>
        <v>0</v>
      </c>
      <c r="BM15" s="186">
        <v>3.4722222222223202E-2</v>
      </c>
      <c r="BN15" s="187">
        <v>3.8194444444445502E-2</v>
      </c>
      <c r="BO15" s="177">
        <f t="shared" si="19"/>
        <v>0</v>
      </c>
      <c r="BP15" s="188"/>
      <c r="BQ15" s="189"/>
      <c r="BR15" s="190"/>
      <c r="BS15" s="177">
        <f t="shared" si="13"/>
        <v>0</v>
      </c>
      <c r="BT15" s="188"/>
      <c r="BU15" s="98"/>
      <c r="BV15" s="102"/>
      <c r="BW15" s="181">
        <f t="shared" si="4"/>
        <v>0</v>
      </c>
      <c r="BX15" s="182"/>
      <c r="BY15" s="183"/>
      <c r="BZ15" s="184"/>
      <c r="CA15" s="183"/>
      <c r="CB15" s="185">
        <f t="shared" si="14"/>
        <v>0</v>
      </c>
    </row>
    <row r="16" spans="1:81" ht="15.75">
      <c r="A16" s="186">
        <v>3.8194444444445502E-2</v>
      </c>
      <c r="B16" s="187">
        <v>4.1666666666667899E-2</v>
      </c>
      <c r="C16" s="177">
        <f t="shared" si="15"/>
        <v>0</v>
      </c>
      <c r="D16" s="188"/>
      <c r="E16" s="189"/>
      <c r="F16" s="190"/>
      <c r="G16" s="177">
        <f t="shared" si="5"/>
        <v>0</v>
      </c>
      <c r="H16" s="188"/>
      <c r="I16" s="98"/>
      <c r="J16" s="102"/>
      <c r="K16" s="181">
        <f t="shared" si="0"/>
        <v>0</v>
      </c>
      <c r="L16" s="182"/>
      <c r="M16" s="183"/>
      <c r="N16" s="184"/>
      <c r="O16" s="183"/>
      <c r="P16" s="185">
        <f t="shared" si="6"/>
        <v>0</v>
      </c>
      <c r="Q16" s="186">
        <v>3.8194444444445502E-2</v>
      </c>
      <c r="R16" s="187">
        <v>4.1666666666667899E-2</v>
      </c>
      <c r="S16" s="177">
        <f t="shared" si="16"/>
        <v>0</v>
      </c>
      <c r="T16" s="188"/>
      <c r="U16" s="189"/>
      <c r="V16" s="190"/>
      <c r="W16" s="177">
        <f t="shared" si="7"/>
        <v>0</v>
      </c>
      <c r="X16" s="188"/>
      <c r="Y16" s="98"/>
      <c r="Z16" s="102"/>
      <c r="AA16" s="181">
        <f t="shared" si="1"/>
        <v>0</v>
      </c>
      <c r="AB16" s="182"/>
      <c r="AC16" s="183"/>
      <c r="AD16" s="184"/>
      <c r="AE16" s="183"/>
      <c r="AF16" s="185">
        <f t="shared" si="8"/>
        <v>0</v>
      </c>
      <c r="AG16" s="186">
        <v>3.8194444444445502E-2</v>
      </c>
      <c r="AH16" s="187">
        <v>4.1666666666667899E-2</v>
      </c>
      <c r="AI16" s="177">
        <f t="shared" si="17"/>
        <v>0</v>
      </c>
      <c r="AJ16" s="188"/>
      <c r="AK16" s="189"/>
      <c r="AL16" s="190"/>
      <c r="AM16" s="177">
        <f t="shared" si="9"/>
        <v>0</v>
      </c>
      <c r="AN16" s="188"/>
      <c r="AO16" s="98"/>
      <c r="AP16" s="102"/>
      <c r="AQ16" s="181">
        <f t="shared" si="2"/>
        <v>0</v>
      </c>
      <c r="AR16" s="182"/>
      <c r="AS16" s="183"/>
      <c r="AT16" s="184"/>
      <c r="AU16" s="183"/>
      <c r="AV16" s="185">
        <f t="shared" si="10"/>
        <v>0</v>
      </c>
      <c r="AW16" s="186">
        <v>3.8194444444445502E-2</v>
      </c>
      <c r="AX16" s="187">
        <v>4.1666666666667899E-2</v>
      </c>
      <c r="AY16" s="177">
        <f t="shared" si="18"/>
        <v>0</v>
      </c>
      <c r="AZ16" s="188"/>
      <c r="BA16" s="189"/>
      <c r="BB16" s="190"/>
      <c r="BC16" s="177">
        <f t="shared" si="11"/>
        <v>0</v>
      </c>
      <c r="BD16" s="188"/>
      <c r="BE16" s="98"/>
      <c r="BF16" s="102"/>
      <c r="BG16" s="181">
        <f t="shared" si="3"/>
        <v>0</v>
      </c>
      <c r="BH16" s="182"/>
      <c r="BI16" s="183"/>
      <c r="BJ16" s="184"/>
      <c r="BK16" s="183"/>
      <c r="BL16" s="185">
        <f t="shared" si="12"/>
        <v>0</v>
      </c>
      <c r="BM16" s="186">
        <v>3.8194444444445502E-2</v>
      </c>
      <c r="BN16" s="187">
        <v>4.1666666666667899E-2</v>
      </c>
      <c r="BO16" s="177">
        <f t="shared" si="19"/>
        <v>0</v>
      </c>
      <c r="BP16" s="188"/>
      <c r="BQ16" s="189"/>
      <c r="BR16" s="190"/>
      <c r="BS16" s="177">
        <f t="shared" si="13"/>
        <v>0</v>
      </c>
      <c r="BT16" s="188"/>
      <c r="BU16" s="98"/>
      <c r="BV16" s="102"/>
      <c r="BW16" s="181">
        <f t="shared" si="4"/>
        <v>0</v>
      </c>
      <c r="BX16" s="182"/>
      <c r="BY16" s="183"/>
      <c r="BZ16" s="184"/>
      <c r="CA16" s="183"/>
      <c r="CB16" s="185">
        <f t="shared" si="14"/>
        <v>0</v>
      </c>
    </row>
    <row r="17" spans="1:80" ht="15.75">
      <c r="A17" s="186">
        <v>4.1666666666667899E-2</v>
      </c>
      <c r="B17" s="187">
        <v>4.51388888888902E-2</v>
      </c>
      <c r="C17" s="177">
        <f t="shared" si="15"/>
        <v>0</v>
      </c>
      <c r="D17" s="192"/>
      <c r="E17" s="98"/>
      <c r="F17" s="102"/>
      <c r="G17" s="177">
        <f t="shared" si="5"/>
        <v>0</v>
      </c>
      <c r="H17" s="192"/>
      <c r="I17" s="98"/>
      <c r="J17" s="102"/>
      <c r="K17" s="181">
        <f t="shared" si="0"/>
        <v>0</v>
      </c>
      <c r="L17" s="182"/>
      <c r="M17" s="183"/>
      <c r="N17" s="184"/>
      <c r="O17" s="183"/>
      <c r="P17" s="185">
        <f t="shared" si="6"/>
        <v>0</v>
      </c>
      <c r="Q17" s="186">
        <v>4.1666666666667899E-2</v>
      </c>
      <c r="R17" s="187">
        <v>4.51388888888902E-2</v>
      </c>
      <c r="S17" s="177">
        <f t="shared" si="16"/>
        <v>0</v>
      </c>
      <c r="T17" s="192"/>
      <c r="U17" s="98"/>
      <c r="V17" s="102"/>
      <c r="W17" s="177">
        <f t="shared" si="7"/>
        <v>0</v>
      </c>
      <c r="X17" s="192"/>
      <c r="Y17" s="98"/>
      <c r="Z17" s="102"/>
      <c r="AA17" s="181">
        <f t="shared" si="1"/>
        <v>0</v>
      </c>
      <c r="AB17" s="182"/>
      <c r="AC17" s="183"/>
      <c r="AD17" s="184"/>
      <c r="AE17" s="183"/>
      <c r="AF17" s="185">
        <f t="shared" si="8"/>
        <v>0</v>
      </c>
      <c r="AG17" s="186">
        <v>4.1666666666667899E-2</v>
      </c>
      <c r="AH17" s="187">
        <v>4.51388888888902E-2</v>
      </c>
      <c r="AI17" s="177">
        <f t="shared" si="17"/>
        <v>0</v>
      </c>
      <c r="AJ17" s="192"/>
      <c r="AK17" s="98"/>
      <c r="AL17" s="102"/>
      <c r="AM17" s="177">
        <f t="shared" si="9"/>
        <v>0</v>
      </c>
      <c r="AN17" s="192"/>
      <c r="AO17" s="98"/>
      <c r="AP17" s="102"/>
      <c r="AQ17" s="181">
        <f t="shared" si="2"/>
        <v>0</v>
      </c>
      <c r="AR17" s="182"/>
      <c r="AS17" s="183"/>
      <c r="AT17" s="184"/>
      <c r="AU17" s="183"/>
      <c r="AV17" s="185">
        <f t="shared" si="10"/>
        <v>0</v>
      </c>
      <c r="AW17" s="186">
        <v>4.1666666666667899E-2</v>
      </c>
      <c r="AX17" s="187">
        <v>4.51388888888902E-2</v>
      </c>
      <c r="AY17" s="177">
        <f t="shared" si="18"/>
        <v>0</v>
      </c>
      <c r="AZ17" s="192"/>
      <c r="BA17" s="98"/>
      <c r="BB17" s="102"/>
      <c r="BC17" s="177">
        <f t="shared" si="11"/>
        <v>0</v>
      </c>
      <c r="BD17" s="192"/>
      <c r="BE17" s="98"/>
      <c r="BF17" s="102"/>
      <c r="BG17" s="181">
        <f t="shared" si="3"/>
        <v>0</v>
      </c>
      <c r="BH17" s="182"/>
      <c r="BI17" s="183"/>
      <c r="BJ17" s="184"/>
      <c r="BK17" s="183"/>
      <c r="BL17" s="185">
        <f t="shared" si="12"/>
        <v>0</v>
      </c>
      <c r="BM17" s="186">
        <v>4.1666666666667899E-2</v>
      </c>
      <c r="BN17" s="187">
        <v>4.51388888888902E-2</v>
      </c>
      <c r="BO17" s="177">
        <f t="shared" si="19"/>
        <v>0</v>
      </c>
      <c r="BP17" s="192"/>
      <c r="BQ17" s="98"/>
      <c r="BR17" s="102"/>
      <c r="BS17" s="177">
        <f t="shared" si="13"/>
        <v>0</v>
      </c>
      <c r="BT17" s="192"/>
      <c r="BU17" s="98"/>
      <c r="BV17" s="102"/>
      <c r="BW17" s="181">
        <f t="shared" si="4"/>
        <v>0</v>
      </c>
      <c r="BX17" s="182"/>
      <c r="BY17" s="183"/>
      <c r="BZ17" s="184"/>
      <c r="CA17" s="183"/>
      <c r="CB17" s="185">
        <f t="shared" si="14"/>
        <v>0</v>
      </c>
    </row>
    <row r="18" spans="1:80" ht="15.75">
      <c r="A18" s="186">
        <v>4.51388888888902E-2</v>
      </c>
      <c r="B18" s="187">
        <v>4.86111111111125E-2</v>
      </c>
      <c r="C18" s="177">
        <f t="shared" si="15"/>
        <v>0</v>
      </c>
      <c r="D18" s="188"/>
      <c r="E18" s="189"/>
      <c r="F18" s="190"/>
      <c r="G18" s="177">
        <f t="shared" si="5"/>
        <v>0</v>
      </c>
      <c r="H18" s="188"/>
      <c r="I18" s="98"/>
      <c r="J18" s="102"/>
      <c r="K18" s="181">
        <f t="shared" si="0"/>
        <v>0</v>
      </c>
      <c r="L18" s="182"/>
      <c r="M18" s="183"/>
      <c r="N18" s="184"/>
      <c r="O18" s="183"/>
      <c r="P18" s="185">
        <f t="shared" si="6"/>
        <v>0</v>
      </c>
      <c r="Q18" s="186">
        <v>4.51388888888902E-2</v>
      </c>
      <c r="R18" s="187">
        <v>4.86111111111125E-2</v>
      </c>
      <c r="S18" s="177">
        <f t="shared" si="16"/>
        <v>0</v>
      </c>
      <c r="T18" s="188"/>
      <c r="U18" s="189"/>
      <c r="V18" s="190"/>
      <c r="W18" s="177">
        <f t="shared" si="7"/>
        <v>0</v>
      </c>
      <c r="X18" s="188"/>
      <c r="Y18" s="98"/>
      <c r="Z18" s="102"/>
      <c r="AA18" s="181">
        <f t="shared" si="1"/>
        <v>0</v>
      </c>
      <c r="AB18" s="182"/>
      <c r="AC18" s="183"/>
      <c r="AD18" s="184"/>
      <c r="AE18" s="183"/>
      <c r="AF18" s="185">
        <f t="shared" si="8"/>
        <v>0</v>
      </c>
      <c r="AG18" s="186">
        <v>4.51388888888902E-2</v>
      </c>
      <c r="AH18" s="187">
        <v>4.86111111111125E-2</v>
      </c>
      <c r="AI18" s="177">
        <f t="shared" si="17"/>
        <v>0</v>
      </c>
      <c r="AJ18" s="188"/>
      <c r="AK18" s="189"/>
      <c r="AL18" s="190"/>
      <c r="AM18" s="177">
        <f t="shared" si="9"/>
        <v>0</v>
      </c>
      <c r="AN18" s="188"/>
      <c r="AO18" s="98"/>
      <c r="AP18" s="102"/>
      <c r="AQ18" s="181">
        <f t="shared" si="2"/>
        <v>0</v>
      </c>
      <c r="AR18" s="182"/>
      <c r="AS18" s="183"/>
      <c r="AT18" s="184"/>
      <c r="AU18" s="183"/>
      <c r="AV18" s="185">
        <f t="shared" si="10"/>
        <v>0</v>
      </c>
      <c r="AW18" s="186">
        <v>4.51388888888902E-2</v>
      </c>
      <c r="AX18" s="187">
        <v>4.86111111111125E-2</v>
      </c>
      <c r="AY18" s="177">
        <f t="shared" si="18"/>
        <v>0</v>
      </c>
      <c r="AZ18" s="188"/>
      <c r="BA18" s="189"/>
      <c r="BB18" s="190"/>
      <c r="BC18" s="177">
        <f t="shared" si="11"/>
        <v>0</v>
      </c>
      <c r="BD18" s="188"/>
      <c r="BE18" s="98"/>
      <c r="BF18" s="102"/>
      <c r="BG18" s="181">
        <f t="shared" si="3"/>
        <v>0</v>
      </c>
      <c r="BH18" s="182"/>
      <c r="BI18" s="183"/>
      <c r="BJ18" s="184"/>
      <c r="BK18" s="183"/>
      <c r="BL18" s="185">
        <f t="shared" si="12"/>
        <v>0</v>
      </c>
      <c r="BM18" s="186">
        <v>4.51388888888902E-2</v>
      </c>
      <c r="BN18" s="187">
        <v>4.86111111111125E-2</v>
      </c>
      <c r="BO18" s="177">
        <f t="shared" si="19"/>
        <v>0</v>
      </c>
      <c r="BP18" s="188"/>
      <c r="BQ18" s="189"/>
      <c r="BR18" s="190"/>
      <c r="BS18" s="177">
        <f t="shared" si="13"/>
        <v>0</v>
      </c>
      <c r="BT18" s="188"/>
      <c r="BU18" s="98"/>
      <c r="BV18" s="102"/>
      <c r="BW18" s="181">
        <f t="shared" si="4"/>
        <v>0</v>
      </c>
      <c r="BX18" s="182"/>
      <c r="BY18" s="183"/>
      <c r="BZ18" s="184"/>
      <c r="CA18" s="183"/>
      <c r="CB18" s="185">
        <f t="shared" si="14"/>
        <v>0</v>
      </c>
    </row>
    <row r="19" spans="1:80" ht="15.75">
      <c r="A19" s="186">
        <v>4.86111111111125E-2</v>
      </c>
      <c r="B19" s="187">
        <v>5.20833333333348E-2</v>
      </c>
      <c r="C19" s="177">
        <f t="shared" si="15"/>
        <v>0</v>
      </c>
      <c r="D19" s="188"/>
      <c r="E19" s="189"/>
      <c r="F19" s="190"/>
      <c r="G19" s="177">
        <f t="shared" si="5"/>
        <v>0</v>
      </c>
      <c r="H19" s="188"/>
      <c r="I19" s="98"/>
      <c r="J19" s="102"/>
      <c r="K19" s="181">
        <f t="shared" si="0"/>
        <v>0</v>
      </c>
      <c r="L19" s="182"/>
      <c r="M19" s="183"/>
      <c r="N19" s="184"/>
      <c r="O19" s="183"/>
      <c r="P19" s="185">
        <f t="shared" si="6"/>
        <v>0</v>
      </c>
      <c r="Q19" s="186">
        <v>4.86111111111125E-2</v>
      </c>
      <c r="R19" s="187">
        <v>5.20833333333348E-2</v>
      </c>
      <c r="S19" s="177">
        <f t="shared" si="16"/>
        <v>0</v>
      </c>
      <c r="T19" s="188"/>
      <c r="U19" s="189"/>
      <c r="V19" s="190"/>
      <c r="W19" s="177">
        <f t="shared" si="7"/>
        <v>0</v>
      </c>
      <c r="X19" s="188"/>
      <c r="Y19" s="98"/>
      <c r="Z19" s="102"/>
      <c r="AA19" s="181">
        <f t="shared" si="1"/>
        <v>0</v>
      </c>
      <c r="AB19" s="182"/>
      <c r="AC19" s="183"/>
      <c r="AD19" s="184"/>
      <c r="AE19" s="183"/>
      <c r="AF19" s="185">
        <f t="shared" si="8"/>
        <v>0</v>
      </c>
      <c r="AG19" s="186">
        <v>4.86111111111125E-2</v>
      </c>
      <c r="AH19" s="187">
        <v>5.20833333333348E-2</v>
      </c>
      <c r="AI19" s="177">
        <f t="shared" si="17"/>
        <v>0</v>
      </c>
      <c r="AJ19" s="188"/>
      <c r="AK19" s="189"/>
      <c r="AL19" s="190"/>
      <c r="AM19" s="177">
        <f t="shared" si="9"/>
        <v>0</v>
      </c>
      <c r="AN19" s="188"/>
      <c r="AO19" s="98"/>
      <c r="AP19" s="102"/>
      <c r="AQ19" s="181">
        <f t="shared" si="2"/>
        <v>0</v>
      </c>
      <c r="AR19" s="182"/>
      <c r="AS19" s="183"/>
      <c r="AT19" s="184"/>
      <c r="AU19" s="183"/>
      <c r="AV19" s="185">
        <f t="shared" si="10"/>
        <v>0</v>
      </c>
      <c r="AW19" s="186">
        <v>4.86111111111125E-2</v>
      </c>
      <c r="AX19" s="187">
        <v>5.20833333333348E-2</v>
      </c>
      <c r="AY19" s="177">
        <f t="shared" si="18"/>
        <v>0</v>
      </c>
      <c r="AZ19" s="188"/>
      <c r="BA19" s="189"/>
      <c r="BB19" s="190"/>
      <c r="BC19" s="177">
        <f t="shared" si="11"/>
        <v>0</v>
      </c>
      <c r="BD19" s="188"/>
      <c r="BE19" s="98"/>
      <c r="BF19" s="102"/>
      <c r="BG19" s="181">
        <f t="shared" si="3"/>
        <v>0</v>
      </c>
      <c r="BH19" s="182"/>
      <c r="BI19" s="183"/>
      <c r="BJ19" s="184"/>
      <c r="BK19" s="183"/>
      <c r="BL19" s="185">
        <f t="shared" si="12"/>
        <v>0</v>
      </c>
      <c r="BM19" s="186">
        <v>4.86111111111125E-2</v>
      </c>
      <c r="BN19" s="187">
        <v>5.20833333333348E-2</v>
      </c>
      <c r="BO19" s="177">
        <f t="shared" si="19"/>
        <v>0</v>
      </c>
      <c r="BP19" s="188"/>
      <c r="BQ19" s="189"/>
      <c r="BR19" s="190"/>
      <c r="BS19" s="177">
        <f t="shared" si="13"/>
        <v>0</v>
      </c>
      <c r="BT19" s="188"/>
      <c r="BU19" s="98"/>
      <c r="BV19" s="102"/>
      <c r="BW19" s="181">
        <f t="shared" si="4"/>
        <v>0</v>
      </c>
      <c r="BX19" s="182"/>
      <c r="BY19" s="183"/>
      <c r="BZ19" s="184"/>
      <c r="CA19" s="183"/>
      <c r="CB19" s="185">
        <f t="shared" si="14"/>
        <v>0</v>
      </c>
    </row>
    <row r="20" spans="1:80" ht="15.75">
      <c r="A20" s="186">
        <v>5.20833333333348E-2</v>
      </c>
      <c r="B20" s="187">
        <v>5.55555555555571E-2</v>
      </c>
      <c r="C20" s="177">
        <f t="shared" si="15"/>
        <v>0</v>
      </c>
      <c r="D20" s="188"/>
      <c r="E20" s="189"/>
      <c r="F20" s="190"/>
      <c r="G20" s="177">
        <f t="shared" si="5"/>
        <v>0</v>
      </c>
      <c r="H20" s="188"/>
      <c r="I20" s="98"/>
      <c r="J20" s="102"/>
      <c r="K20" s="181">
        <f t="shared" si="0"/>
        <v>0</v>
      </c>
      <c r="L20" s="182"/>
      <c r="M20" s="183"/>
      <c r="N20" s="184"/>
      <c r="O20" s="183"/>
      <c r="P20" s="185">
        <f t="shared" si="6"/>
        <v>0</v>
      </c>
      <c r="Q20" s="186">
        <v>5.20833333333348E-2</v>
      </c>
      <c r="R20" s="187">
        <v>5.55555555555571E-2</v>
      </c>
      <c r="S20" s="177">
        <f t="shared" si="16"/>
        <v>0</v>
      </c>
      <c r="T20" s="188"/>
      <c r="U20" s="189"/>
      <c r="V20" s="190"/>
      <c r="W20" s="177">
        <f t="shared" si="7"/>
        <v>0</v>
      </c>
      <c r="X20" s="188"/>
      <c r="Y20" s="98"/>
      <c r="Z20" s="102"/>
      <c r="AA20" s="181">
        <f t="shared" si="1"/>
        <v>0</v>
      </c>
      <c r="AB20" s="182"/>
      <c r="AC20" s="183"/>
      <c r="AD20" s="184"/>
      <c r="AE20" s="183"/>
      <c r="AF20" s="185">
        <f t="shared" si="8"/>
        <v>0</v>
      </c>
      <c r="AG20" s="186">
        <v>5.20833333333348E-2</v>
      </c>
      <c r="AH20" s="187">
        <v>5.55555555555571E-2</v>
      </c>
      <c r="AI20" s="177">
        <f t="shared" si="17"/>
        <v>0</v>
      </c>
      <c r="AJ20" s="188"/>
      <c r="AK20" s="189"/>
      <c r="AL20" s="190"/>
      <c r="AM20" s="177">
        <f t="shared" si="9"/>
        <v>0</v>
      </c>
      <c r="AN20" s="188"/>
      <c r="AO20" s="98"/>
      <c r="AP20" s="102"/>
      <c r="AQ20" s="181">
        <f t="shared" si="2"/>
        <v>0</v>
      </c>
      <c r="AR20" s="182"/>
      <c r="AS20" s="183"/>
      <c r="AT20" s="184"/>
      <c r="AU20" s="183"/>
      <c r="AV20" s="185">
        <f t="shared" si="10"/>
        <v>0</v>
      </c>
      <c r="AW20" s="186">
        <v>5.20833333333348E-2</v>
      </c>
      <c r="AX20" s="187">
        <v>5.55555555555571E-2</v>
      </c>
      <c r="AY20" s="177">
        <f t="shared" si="18"/>
        <v>0</v>
      </c>
      <c r="AZ20" s="188"/>
      <c r="BA20" s="189"/>
      <c r="BB20" s="190"/>
      <c r="BC20" s="177">
        <f t="shared" si="11"/>
        <v>0</v>
      </c>
      <c r="BD20" s="188"/>
      <c r="BE20" s="98"/>
      <c r="BF20" s="102"/>
      <c r="BG20" s="181">
        <f t="shared" si="3"/>
        <v>0</v>
      </c>
      <c r="BH20" s="182"/>
      <c r="BI20" s="183"/>
      <c r="BJ20" s="184"/>
      <c r="BK20" s="183"/>
      <c r="BL20" s="185">
        <f t="shared" si="12"/>
        <v>0</v>
      </c>
      <c r="BM20" s="186">
        <v>5.20833333333348E-2</v>
      </c>
      <c r="BN20" s="187">
        <v>5.55555555555571E-2</v>
      </c>
      <c r="BO20" s="177">
        <f t="shared" si="19"/>
        <v>0</v>
      </c>
      <c r="BP20" s="188"/>
      <c r="BQ20" s="189"/>
      <c r="BR20" s="190"/>
      <c r="BS20" s="177">
        <f t="shared" si="13"/>
        <v>0</v>
      </c>
      <c r="BT20" s="188"/>
      <c r="BU20" s="98"/>
      <c r="BV20" s="102"/>
      <c r="BW20" s="181">
        <f t="shared" si="4"/>
        <v>0</v>
      </c>
      <c r="BX20" s="182"/>
      <c r="BY20" s="183"/>
      <c r="BZ20" s="184"/>
      <c r="CA20" s="183"/>
      <c r="CB20" s="185">
        <f t="shared" si="14"/>
        <v>0</v>
      </c>
    </row>
    <row r="21" spans="1:80" ht="15.75">
      <c r="A21" s="186">
        <v>5.55555555555571E-2</v>
      </c>
      <c r="B21" s="187">
        <v>5.9027777777779497E-2</v>
      </c>
      <c r="C21" s="177">
        <f t="shared" si="15"/>
        <v>0</v>
      </c>
      <c r="D21" s="188"/>
      <c r="E21" s="189"/>
      <c r="F21" s="190"/>
      <c r="G21" s="177">
        <f t="shared" si="5"/>
        <v>0</v>
      </c>
      <c r="H21" s="188"/>
      <c r="I21" s="98"/>
      <c r="J21" s="102"/>
      <c r="K21" s="181">
        <f t="shared" si="0"/>
        <v>0</v>
      </c>
      <c r="L21" s="182"/>
      <c r="M21" s="183"/>
      <c r="N21" s="184"/>
      <c r="O21" s="183"/>
      <c r="P21" s="185">
        <f t="shared" si="6"/>
        <v>0</v>
      </c>
      <c r="Q21" s="186">
        <v>5.55555555555571E-2</v>
      </c>
      <c r="R21" s="187">
        <v>5.9027777777779497E-2</v>
      </c>
      <c r="S21" s="177">
        <f t="shared" si="16"/>
        <v>0</v>
      </c>
      <c r="T21" s="188"/>
      <c r="U21" s="189"/>
      <c r="V21" s="190"/>
      <c r="W21" s="177">
        <f t="shared" si="7"/>
        <v>0</v>
      </c>
      <c r="X21" s="188"/>
      <c r="Y21" s="98"/>
      <c r="Z21" s="102"/>
      <c r="AA21" s="181">
        <f t="shared" si="1"/>
        <v>0</v>
      </c>
      <c r="AB21" s="182"/>
      <c r="AC21" s="183"/>
      <c r="AD21" s="184"/>
      <c r="AE21" s="183"/>
      <c r="AF21" s="185">
        <f t="shared" si="8"/>
        <v>0</v>
      </c>
      <c r="AG21" s="186">
        <v>5.55555555555571E-2</v>
      </c>
      <c r="AH21" s="187">
        <v>5.9027777777779497E-2</v>
      </c>
      <c r="AI21" s="177">
        <f t="shared" si="17"/>
        <v>0</v>
      </c>
      <c r="AJ21" s="188"/>
      <c r="AK21" s="189"/>
      <c r="AL21" s="190"/>
      <c r="AM21" s="177">
        <f t="shared" si="9"/>
        <v>0</v>
      </c>
      <c r="AN21" s="188"/>
      <c r="AO21" s="98"/>
      <c r="AP21" s="102"/>
      <c r="AQ21" s="181">
        <f t="shared" si="2"/>
        <v>0</v>
      </c>
      <c r="AR21" s="182"/>
      <c r="AS21" s="183"/>
      <c r="AT21" s="184"/>
      <c r="AU21" s="183"/>
      <c r="AV21" s="185">
        <f t="shared" si="10"/>
        <v>0</v>
      </c>
      <c r="AW21" s="186">
        <v>5.55555555555571E-2</v>
      </c>
      <c r="AX21" s="187">
        <v>5.9027777777779497E-2</v>
      </c>
      <c r="AY21" s="177">
        <f t="shared" si="18"/>
        <v>0</v>
      </c>
      <c r="AZ21" s="188"/>
      <c r="BA21" s="189"/>
      <c r="BB21" s="190"/>
      <c r="BC21" s="177">
        <f t="shared" si="11"/>
        <v>0</v>
      </c>
      <c r="BD21" s="188"/>
      <c r="BE21" s="98"/>
      <c r="BF21" s="102"/>
      <c r="BG21" s="181">
        <f t="shared" si="3"/>
        <v>0</v>
      </c>
      <c r="BH21" s="182"/>
      <c r="BI21" s="183"/>
      <c r="BJ21" s="184"/>
      <c r="BK21" s="183"/>
      <c r="BL21" s="185">
        <f t="shared" si="12"/>
        <v>0</v>
      </c>
      <c r="BM21" s="186">
        <v>5.55555555555571E-2</v>
      </c>
      <c r="BN21" s="187">
        <v>5.9027777777779497E-2</v>
      </c>
      <c r="BO21" s="177">
        <f t="shared" si="19"/>
        <v>0</v>
      </c>
      <c r="BP21" s="188"/>
      <c r="BQ21" s="189"/>
      <c r="BR21" s="190"/>
      <c r="BS21" s="177">
        <f t="shared" si="13"/>
        <v>0</v>
      </c>
      <c r="BT21" s="188"/>
      <c r="BU21" s="98"/>
      <c r="BV21" s="102"/>
      <c r="BW21" s="181">
        <f t="shared" si="4"/>
        <v>0</v>
      </c>
      <c r="BX21" s="182"/>
      <c r="BY21" s="183"/>
      <c r="BZ21" s="184"/>
      <c r="CA21" s="183"/>
      <c r="CB21" s="185">
        <f t="shared" si="14"/>
        <v>0</v>
      </c>
    </row>
    <row r="22" spans="1:80" ht="15.75">
      <c r="A22" s="186">
        <v>5.9027777777779497E-2</v>
      </c>
      <c r="B22" s="187">
        <v>6.2500000000001804E-2</v>
      </c>
      <c r="C22" s="177">
        <f t="shared" si="15"/>
        <v>0</v>
      </c>
      <c r="D22" s="188"/>
      <c r="E22" s="189"/>
      <c r="F22" s="190"/>
      <c r="G22" s="177">
        <f t="shared" si="5"/>
        <v>0</v>
      </c>
      <c r="H22" s="188"/>
      <c r="I22" s="98"/>
      <c r="J22" s="102"/>
      <c r="K22" s="181">
        <f t="shared" si="0"/>
        <v>0</v>
      </c>
      <c r="L22" s="182"/>
      <c r="M22" s="183"/>
      <c r="N22" s="184"/>
      <c r="O22" s="183"/>
      <c r="P22" s="185">
        <f t="shared" si="6"/>
        <v>0</v>
      </c>
      <c r="Q22" s="186">
        <v>5.9027777777779497E-2</v>
      </c>
      <c r="R22" s="187">
        <v>6.2500000000001804E-2</v>
      </c>
      <c r="S22" s="177">
        <f t="shared" si="16"/>
        <v>0</v>
      </c>
      <c r="T22" s="188"/>
      <c r="U22" s="189"/>
      <c r="V22" s="190"/>
      <c r="W22" s="177">
        <f t="shared" si="7"/>
        <v>0</v>
      </c>
      <c r="X22" s="188"/>
      <c r="Y22" s="98"/>
      <c r="Z22" s="102"/>
      <c r="AA22" s="181">
        <f t="shared" si="1"/>
        <v>0</v>
      </c>
      <c r="AB22" s="182"/>
      <c r="AC22" s="183"/>
      <c r="AD22" s="184"/>
      <c r="AE22" s="183"/>
      <c r="AF22" s="185">
        <f t="shared" si="8"/>
        <v>0</v>
      </c>
      <c r="AG22" s="186">
        <v>5.9027777777779497E-2</v>
      </c>
      <c r="AH22" s="187">
        <v>6.2500000000001804E-2</v>
      </c>
      <c r="AI22" s="177">
        <f t="shared" si="17"/>
        <v>0</v>
      </c>
      <c r="AJ22" s="188"/>
      <c r="AK22" s="189"/>
      <c r="AL22" s="190"/>
      <c r="AM22" s="177">
        <f t="shared" si="9"/>
        <v>0</v>
      </c>
      <c r="AN22" s="188"/>
      <c r="AO22" s="98"/>
      <c r="AP22" s="102"/>
      <c r="AQ22" s="181">
        <f t="shared" si="2"/>
        <v>0</v>
      </c>
      <c r="AR22" s="182"/>
      <c r="AS22" s="183"/>
      <c r="AT22" s="184"/>
      <c r="AU22" s="183"/>
      <c r="AV22" s="185">
        <f t="shared" si="10"/>
        <v>0</v>
      </c>
      <c r="AW22" s="186">
        <v>5.9027777777779497E-2</v>
      </c>
      <c r="AX22" s="187">
        <v>6.2500000000001804E-2</v>
      </c>
      <c r="AY22" s="177">
        <f t="shared" si="18"/>
        <v>0</v>
      </c>
      <c r="AZ22" s="188"/>
      <c r="BA22" s="189"/>
      <c r="BB22" s="190"/>
      <c r="BC22" s="177">
        <f t="shared" si="11"/>
        <v>0</v>
      </c>
      <c r="BD22" s="188"/>
      <c r="BE22" s="98"/>
      <c r="BF22" s="102"/>
      <c r="BG22" s="181">
        <f t="shared" si="3"/>
        <v>0</v>
      </c>
      <c r="BH22" s="182"/>
      <c r="BI22" s="183"/>
      <c r="BJ22" s="184"/>
      <c r="BK22" s="183"/>
      <c r="BL22" s="185">
        <f t="shared" si="12"/>
        <v>0</v>
      </c>
      <c r="BM22" s="186">
        <v>5.9027777777779497E-2</v>
      </c>
      <c r="BN22" s="187">
        <v>6.2500000000001804E-2</v>
      </c>
      <c r="BO22" s="177">
        <f t="shared" si="19"/>
        <v>0</v>
      </c>
      <c r="BP22" s="188"/>
      <c r="BQ22" s="189"/>
      <c r="BR22" s="190"/>
      <c r="BS22" s="177">
        <f t="shared" si="13"/>
        <v>0</v>
      </c>
      <c r="BT22" s="188"/>
      <c r="BU22" s="98"/>
      <c r="BV22" s="102"/>
      <c r="BW22" s="181">
        <f t="shared" si="4"/>
        <v>0</v>
      </c>
      <c r="BX22" s="182"/>
      <c r="BY22" s="183"/>
      <c r="BZ22" s="184"/>
      <c r="CA22" s="183"/>
      <c r="CB22" s="185">
        <f t="shared" si="14"/>
        <v>0</v>
      </c>
    </row>
    <row r="23" spans="1:80" ht="15.75">
      <c r="A23" s="186">
        <v>6.2500000000001804E-2</v>
      </c>
      <c r="B23" s="187">
        <v>6.5972222222224097E-2</v>
      </c>
      <c r="C23" s="177">
        <f t="shared" si="15"/>
        <v>0</v>
      </c>
      <c r="D23" s="188"/>
      <c r="E23" s="189"/>
      <c r="F23" s="190"/>
      <c r="G23" s="177">
        <f t="shared" si="5"/>
        <v>0</v>
      </c>
      <c r="H23" s="188"/>
      <c r="I23" s="98"/>
      <c r="J23" s="102"/>
      <c r="K23" s="181">
        <f t="shared" si="0"/>
        <v>0</v>
      </c>
      <c r="L23" s="182"/>
      <c r="M23" s="183"/>
      <c r="N23" s="184"/>
      <c r="O23" s="183"/>
      <c r="P23" s="185">
        <f t="shared" si="6"/>
        <v>0</v>
      </c>
      <c r="Q23" s="186">
        <v>6.2500000000001804E-2</v>
      </c>
      <c r="R23" s="187">
        <v>6.5972222222224097E-2</v>
      </c>
      <c r="S23" s="177">
        <f t="shared" si="16"/>
        <v>0</v>
      </c>
      <c r="T23" s="188"/>
      <c r="U23" s="189"/>
      <c r="V23" s="190"/>
      <c r="W23" s="177">
        <f t="shared" si="7"/>
        <v>0</v>
      </c>
      <c r="X23" s="188"/>
      <c r="Y23" s="98"/>
      <c r="Z23" s="102"/>
      <c r="AA23" s="181">
        <f t="shared" si="1"/>
        <v>0</v>
      </c>
      <c r="AB23" s="182"/>
      <c r="AC23" s="183"/>
      <c r="AD23" s="184"/>
      <c r="AE23" s="183"/>
      <c r="AF23" s="185">
        <f t="shared" si="8"/>
        <v>0</v>
      </c>
      <c r="AG23" s="186">
        <v>6.2500000000001804E-2</v>
      </c>
      <c r="AH23" s="187">
        <v>6.5972222222224097E-2</v>
      </c>
      <c r="AI23" s="177">
        <f t="shared" si="17"/>
        <v>0</v>
      </c>
      <c r="AJ23" s="188"/>
      <c r="AK23" s="189"/>
      <c r="AL23" s="190"/>
      <c r="AM23" s="177">
        <f t="shared" si="9"/>
        <v>0</v>
      </c>
      <c r="AN23" s="188"/>
      <c r="AO23" s="98"/>
      <c r="AP23" s="102"/>
      <c r="AQ23" s="181">
        <f t="shared" si="2"/>
        <v>0</v>
      </c>
      <c r="AR23" s="182"/>
      <c r="AS23" s="183"/>
      <c r="AT23" s="184"/>
      <c r="AU23" s="183"/>
      <c r="AV23" s="185">
        <f t="shared" si="10"/>
        <v>0</v>
      </c>
      <c r="AW23" s="186">
        <v>6.2500000000001804E-2</v>
      </c>
      <c r="AX23" s="187">
        <v>6.5972222222224097E-2</v>
      </c>
      <c r="AY23" s="177">
        <f t="shared" si="18"/>
        <v>0</v>
      </c>
      <c r="AZ23" s="188"/>
      <c r="BA23" s="189"/>
      <c r="BB23" s="190"/>
      <c r="BC23" s="177">
        <f t="shared" si="11"/>
        <v>0</v>
      </c>
      <c r="BD23" s="188"/>
      <c r="BE23" s="98"/>
      <c r="BF23" s="102"/>
      <c r="BG23" s="181">
        <f t="shared" si="3"/>
        <v>0</v>
      </c>
      <c r="BH23" s="182"/>
      <c r="BI23" s="183"/>
      <c r="BJ23" s="184"/>
      <c r="BK23" s="183"/>
      <c r="BL23" s="185">
        <f t="shared" si="12"/>
        <v>0</v>
      </c>
      <c r="BM23" s="186">
        <v>6.2500000000001804E-2</v>
      </c>
      <c r="BN23" s="187">
        <v>6.5972222222224097E-2</v>
      </c>
      <c r="BO23" s="177">
        <f t="shared" si="19"/>
        <v>0</v>
      </c>
      <c r="BP23" s="188"/>
      <c r="BQ23" s="189"/>
      <c r="BR23" s="190"/>
      <c r="BS23" s="177">
        <f t="shared" si="13"/>
        <v>0</v>
      </c>
      <c r="BT23" s="188"/>
      <c r="BU23" s="98"/>
      <c r="BV23" s="102"/>
      <c r="BW23" s="181">
        <f t="shared" si="4"/>
        <v>0</v>
      </c>
      <c r="BX23" s="182"/>
      <c r="BY23" s="183"/>
      <c r="BZ23" s="184"/>
      <c r="CA23" s="183"/>
      <c r="CB23" s="185">
        <f t="shared" si="14"/>
        <v>0</v>
      </c>
    </row>
    <row r="24" spans="1:80" ht="15.75">
      <c r="A24" s="186">
        <v>6.5972222222224097E-2</v>
      </c>
      <c r="B24" s="187">
        <v>6.9444444444446404E-2</v>
      </c>
      <c r="C24" s="177">
        <f t="shared" si="15"/>
        <v>0</v>
      </c>
      <c r="D24" s="188"/>
      <c r="E24" s="189"/>
      <c r="F24" s="190"/>
      <c r="G24" s="177">
        <f t="shared" si="5"/>
        <v>0</v>
      </c>
      <c r="H24" s="188"/>
      <c r="I24" s="98"/>
      <c r="J24" s="102"/>
      <c r="K24" s="181">
        <f t="shared" si="0"/>
        <v>0</v>
      </c>
      <c r="L24" s="182"/>
      <c r="M24" s="183"/>
      <c r="N24" s="184"/>
      <c r="O24" s="183"/>
      <c r="P24" s="185">
        <f t="shared" si="6"/>
        <v>0</v>
      </c>
      <c r="Q24" s="186">
        <v>6.5972222222224097E-2</v>
      </c>
      <c r="R24" s="187">
        <v>6.9444444444446404E-2</v>
      </c>
      <c r="S24" s="177">
        <f t="shared" si="16"/>
        <v>0</v>
      </c>
      <c r="T24" s="188"/>
      <c r="U24" s="189"/>
      <c r="V24" s="190"/>
      <c r="W24" s="177">
        <f t="shared" si="7"/>
        <v>0</v>
      </c>
      <c r="X24" s="188"/>
      <c r="Y24" s="98"/>
      <c r="Z24" s="102"/>
      <c r="AA24" s="181">
        <f t="shared" si="1"/>
        <v>0</v>
      </c>
      <c r="AB24" s="182"/>
      <c r="AC24" s="183"/>
      <c r="AD24" s="184"/>
      <c r="AE24" s="183"/>
      <c r="AF24" s="185">
        <f t="shared" si="8"/>
        <v>0</v>
      </c>
      <c r="AG24" s="186">
        <v>6.5972222222224097E-2</v>
      </c>
      <c r="AH24" s="187">
        <v>6.9444444444446404E-2</v>
      </c>
      <c r="AI24" s="177">
        <f t="shared" si="17"/>
        <v>0</v>
      </c>
      <c r="AJ24" s="188"/>
      <c r="AK24" s="189"/>
      <c r="AL24" s="190"/>
      <c r="AM24" s="177">
        <f t="shared" si="9"/>
        <v>0</v>
      </c>
      <c r="AN24" s="188"/>
      <c r="AO24" s="98"/>
      <c r="AP24" s="102"/>
      <c r="AQ24" s="181">
        <f t="shared" si="2"/>
        <v>0</v>
      </c>
      <c r="AR24" s="182"/>
      <c r="AS24" s="183"/>
      <c r="AT24" s="184"/>
      <c r="AU24" s="183"/>
      <c r="AV24" s="185">
        <f t="shared" si="10"/>
        <v>0</v>
      </c>
      <c r="AW24" s="186">
        <v>6.5972222222224097E-2</v>
      </c>
      <c r="AX24" s="187">
        <v>6.9444444444446404E-2</v>
      </c>
      <c r="AY24" s="177">
        <f t="shared" si="18"/>
        <v>0</v>
      </c>
      <c r="AZ24" s="188"/>
      <c r="BA24" s="189"/>
      <c r="BB24" s="190"/>
      <c r="BC24" s="177">
        <f t="shared" si="11"/>
        <v>0</v>
      </c>
      <c r="BD24" s="188"/>
      <c r="BE24" s="98"/>
      <c r="BF24" s="102"/>
      <c r="BG24" s="181">
        <f t="shared" si="3"/>
        <v>0</v>
      </c>
      <c r="BH24" s="182"/>
      <c r="BI24" s="183"/>
      <c r="BJ24" s="184"/>
      <c r="BK24" s="183"/>
      <c r="BL24" s="185">
        <f t="shared" si="12"/>
        <v>0</v>
      </c>
      <c r="BM24" s="186">
        <v>6.5972222222224097E-2</v>
      </c>
      <c r="BN24" s="187">
        <v>6.9444444444446404E-2</v>
      </c>
      <c r="BO24" s="177">
        <f t="shared" si="19"/>
        <v>0</v>
      </c>
      <c r="BP24" s="188"/>
      <c r="BQ24" s="189"/>
      <c r="BR24" s="190"/>
      <c r="BS24" s="177">
        <f t="shared" si="13"/>
        <v>0</v>
      </c>
      <c r="BT24" s="188"/>
      <c r="BU24" s="98"/>
      <c r="BV24" s="102"/>
      <c r="BW24" s="181">
        <f t="shared" si="4"/>
        <v>0</v>
      </c>
      <c r="BX24" s="182"/>
      <c r="BY24" s="183"/>
      <c r="BZ24" s="184"/>
      <c r="CA24" s="183"/>
      <c r="CB24" s="185">
        <f t="shared" si="14"/>
        <v>0</v>
      </c>
    </row>
    <row r="25" spans="1:80" ht="15.75">
      <c r="A25" s="186">
        <v>6.9444444444446404E-2</v>
      </c>
      <c r="B25" s="187">
        <v>7.2916666666668697E-2</v>
      </c>
      <c r="C25" s="177">
        <f t="shared" si="15"/>
        <v>0</v>
      </c>
      <c r="D25" s="188"/>
      <c r="E25" s="189"/>
      <c r="F25" s="190"/>
      <c r="G25" s="177">
        <f t="shared" si="5"/>
        <v>0</v>
      </c>
      <c r="H25" s="188"/>
      <c r="I25" s="98"/>
      <c r="J25" s="102"/>
      <c r="K25" s="181">
        <f t="shared" si="0"/>
        <v>0</v>
      </c>
      <c r="L25" s="182"/>
      <c r="M25" s="183"/>
      <c r="N25" s="184"/>
      <c r="O25" s="183"/>
      <c r="P25" s="185">
        <f t="shared" si="6"/>
        <v>0</v>
      </c>
      <c r="Q25" s="186">
        <v>6.9444444444446404E-2</v>
      </c>
      <c r="R25" s="187">
        <v>7.2916666666668697E-2</v>
      </c>
      <c r="S25" s="177">
        <f t="shared" si="16"/>
        <v>0</v>
      </c>
      <c r="T25" s="188"/>
      <c r="U25" s="189"/>
      <c r="V25" s="190"/>
      <c r="W25" s="177">
        <f t="shared" si="7"/>
        <v>0</v>
      </c>
      <c r="X25" s="188"/>
      <c r="Y25" s="98"/>
      <c r="Z25" s="102"/>
      <c r="AA25" s="181">
        <f t="shared" si="1"/>
        <v>0</v>
      </c>
      <c r="AB25" s="182"/>
      <c r="AC25" s="183"/>
      <c r="AD25" s="184"/>
      <c r="AE25" s="183"/>
      <c r="AF25" s="185">
        <f t="shared" si="8"/>
        <v>0</v>
      </c>
      <c r="AG25" s="186">
        <v>6.9444444444446404E-2</v>
      </c>
      <c r="AH25" s="187">
        <v>7.2916666666668697E-2</v>
      </c>
      <c r="AI25" s="177">
        <f t="shared" si="17"/>
        <v>0</v>
      </c>
      <c r="AJ25" s="188"/>
      <c r="AK25" s="189"/>
      <c r="AL25" s="190"/>
      <c r="AM25" s="177">
        <f t="shared" si="9"/>
        <v>0</v>
      </c>
      <c r="AN25" s="188"/>
      <c r="AO25" s="98"/>
      <c r="AP25" s="102"/>
      <c r="AQ25" s="181">
        <f t="shared" si="2"/>
        <v>0</v>
      </c>
      <c r="AR25" s="182"/>
      <c r="AS25" s="183"/>
      <c r="AT25" s="184"/>
      <c r="AU25" s="183"/>
      <c r="AV25" s="185">
        <f t="shared" si="10"/>
        <v>0</v>
      </c>
      <c r="AW25" s="186">
        <v>6.9444444444446404E-2</v>
      </c>
      <c r="AX25" s="187">
        <v>7.2916666666668697E-2</v>
      </c>
      <c r="AY25" s="177">
        <f t="shared" si="18"/>
        <v>0</v>
      </c>
      <c r="AZ25" s="188"/>
      <c r="BA25" s="189"/>
      <c r="BB25" s="190"/>
      <c r="BC25" s="177">
        <f t="shared" si="11"/>
        <v>0</v>
      </c>
      <c r="BD25" s="188"/>
      <c r="BE25" s="98"/>
      <c r="BF25" s="102"/>
      <c r="BG25" s="181">
        <f t="shared" si="3"/>
        <v>0</v>
      </c>
      <c r="BH25" s="182"/>
      <c r="BI25" s="183"/>
      <c r="BJ25" s="184"/>
      <c r="BK25" s="183"/>
      <c r="BL25" s="185">
        <f t="shared" si="12"/>
        <v>0</v>
      </c>
      <c r="BM25" s="186">
        <v>6.9444444444446404E-2</v>
      </c>
      <c r="BN25" s="187">
        <v>7.2916666666668697E-2</v>
      </c>
      <c r="BO25" s="177">
        <f t="shared" si="19"/>
        <v>0</v>
      </c>
      <c r="BP25" s="188"/>
      <c r="BQ25" s="189"/>
      <c r="BR25" s="190"/>
      <c r="BS25" s="177">
        <f t="shared" si="13"/>
        <v>0</v>
      </c>
      <c r="BT25" s="188"/>
      <c r="BU25" s="98"/>
      <c r="BV25" s="102"/>
      <c r="BW25" s="181">
        <f t="shared" si="4"/>
        <v>0</v>
      </c>
      <c r="BX25" s="182"/>
      <c r="BY25" s="183"/>
      <c r="BZ25" s="184"/>
      <c r="CA25" s="183"/>
      <c r="CB25" s="185">
        <f t="shared" si="14"/>
        <v>0</v>
      </c>
    </row>
    <row r="26" spans="1:80" ht="15.75">
      <c r="A26" s="186">
        <v>7.2916666666668697E-2</v>
      </c>
      <c r="B26" s="187">
        <v>7.6388888888891102E-2</v>
      </c>
      <c r="C26" s="177">
        <f t="shared" si="15"/>
        <v>0</v>
      </c>
      <c r="D26" s="188"/>
      <c r="E26" s="189"/>
      <c r="F26" s="190"/>
      <c r="G26" s="177">
        <f t="shared" si="5"/>
        <v>0</v>
      </c>
      <c r="H26" s="188"/>
      <c r="I26" s="98"/>
      <c r="J26" s="102"/>
      <c r="K26" s="181">
        <f t="shared" si="0"/>
        <v>0</v>
      </c>
      <c r="L26" s="182"/>
      <c r="M26" s="183"/>
      <c r="N26" s="184"/>
      <c r="O26" s="183"/>
      <c r="P26" s="185">
        <f t="shared" si="6"/>
        <v>0</v>
      </c>
      <c r="Q26" s="186">
        <v>7.2916666666668697E-2</v>
      </c>
      <c r="R26" s="187">
        <v>7.6388888888891102E-2</v>
      </c>
      <c r="S26" s="177">
        <f t="shared" si="16"/>
        <v>0</v>
      </c>
      <c r="T26" s="188"/>
      <c r="U26" s="189"/>
      <c r="V26" s="190"/>
      <c r="W26" s="177">
        <f t="shared" si="7"/>
        <v>0</v>
      </c>
      <c r="X26" s="188"/>
      <c r="Y26" s="98"/>
      <c r="Z26" s="102"/>
      <c r="AA26" s="181">
        <f t="shared" si="1"/>
        <v>0</v>
      </c>
      <c r="AB26" s="182"/>
      <c r="AC26" s="183"/>
      <c r="AD26" s="184"/>
      <c r="AE26" s="183"/>
      <c r="AF26" s="185">
        <f t="shared" si="8"/>
        <v>0</v>
      </c>
      <c r="AG26" s="186">
        <v>7.2916666666668697E-2</v>
      </c>
      <c r="AH26" s="187">
        <v>7.6388888888891102E-2</v>
      </c>
      <c r="AI26" s="177">
        <f t="shared" si="17"/>
        <v>0</v>
      </c>
      <c r="AJ26" s="188"/>
      <c r="AK26" s="189"/>
      <c r="AL26" s="190"/>
      <c r="AM26" s="177">
        <f t="shared" si="9"/>
        <v>0</v>
      </c>
      <c r="AN26" s="188"/>
      <c r="AO26" s="98"/>
      <c r="AP26" s="102"/>
      <c r="AQ26" s="181">
        <f t="shared" si="2"/>
        <v>0</v>
      </c>
      <c r="AR26" s="182"/>
      <c r="AS26" s="183"/>
      <c r="AT26" s="184"/>
      <c r="AU26" s="183"/>
      <c r="AV26" s="185">
        <f t="shared" si="10"/>
        <v>0</v>
      </c>
      <c r="AW26" s="186">
        <v>7.2916666666668697E-2</v>
      </c>
      <c r="AX26" s="187">
        <v>7.6388888888891102E-2</v>
      </c>
      <c r="AY26" s="177">
        <f t="shared" si="18"/>
        <v>0</v>
      </c>
      <c r="AZ26" s="188"/>
      <c r="BA26" s="189"/>
      <c r="BB26" s="190"/>
      <c r="BC26" s="177">
        <f t="shared" si="11"/>
        <v>0</v>
      </c>
      <c r="BD26" s="188"/>
      <c r="BE26" s="98"/>
      <c r="BF26" s="102"/>
      <c r="BG26" s="181">
        <f t="shared" si="3"/>
        <v>0</v>
      </c>
      <c r="BH26" s="182"/>
      <c r="BI26" s="183"/>
      <c r="BJ26" s="184"/>
      <c r="BK26" s="183"/>
      <c r="BL26" s="185">
        <f t="shared" si="12"/>
        <v>0</v>
      </c>
      <c r="BM26" s="186">
        <v>7.2916666666668697E-2</v>
      </c>
      <c r="BN26" s="187">
        <v>7.6388888888891102E-2</v>
      </c>
      <c r="BO26" s="177">
        <f t="shared" si="19"/>
        <v>0</v>
      </c>
      <c r="BP26" s="188"/>
      <c r="BQ26" s="189"/>
      <c r="BR26" s="190"/>
      <c r="BS26" s="177">
        <f t="shared" si="13"/>
        <v>0</v>
      </c>
      <c r="BT26" s="188"/>
      <c r="BU26" s="98"/>
      <c r="BV26" s="102"/>
      <c r="BW26" s="181">
        <f t="shared" si="4"/>
        <v>0</v>
      </c>
      <c r="BX26" s="182"/>
      <c r="BY26" s="183"/>
      <c r="BZ26" s="184"/>
      <c r="CA26" s="183"/>
      <c r="CB26" s="185">
        <f t="shared" si="14"/>
        <v>0</v>
      </c>
    </row>
    <row r="27" spans="1:80" ht="15.75">
      <c r="A27" s="186">
        <v>7.6388888888891102E-2</v>
      </c>
      <c r="B27" s="187">
        <v>7.9861111111113395E-2</v>
      </c>
      <c r="C27" s="177">
        <f t="shared" si="15"/>
        <v>0</v>
      </c>
      <c r="D27" s="188"/>
      <c r="E27" s="189"/>
      <c r="F27" s="190"/>
      <c r="G27" s="177">
        <f t="shared" si="5"/>
        <v>0</v>
      </c>
      <c r="H27" s="188"/>
      <c r="I27" s="98"/>
      <c r="J27" s="102"/>
      <c r="K27" s="181">
        <f t="shared" si="0"/>
        <v>0</v>
      </c>
      <c r="L27" s="182"/>
      <c r="M27" s="183"/>
      <c r="N27" s="184"/>
      <c r="O27" s="183"/>
      <c r="P27" s="185">
        <f t="shared" si="6"/>
        <v>0</v>
      </c>
      <c r="Q27" s="186">
        <v>7.6388888888891102E-2</v>
      </c>
      <c r="R27" s="187">
        <v>7.9861111111113395E-2</v>
      </c>
      <c r="S27" s="177">
        <f t="shared" si="16"/>
        <v>0</v>
      </c>
      <c r="T27" s="188"/>
      <c r="U27" s="189"/>
      <c r="V27" s="190"/>
      <c r="W27" s="177">
        <f t="shared" si="7"/>
        <v>0</v>
      </c>
      <c r="X27" s="188"/>
      <c r="Y27" s="98"/>
      <c r="Z27" s="102"/>
      <c r="AA27" s="181">
        <f t="shared" si="1"/>
        <v>0</v>
      </c>
      <c r="AB27" s="182"/>
      <c r="AC27" s="183"/>
      <c r="AD27" s="184"/>
      <c r="AE27" s="183"/>
      <c r="AF27" s="185">
        <f t="shared" si="8"/>
        <v>0</v>
      </c>
      <c r="AG27" s="186">
        <v>7.6388888888891102E-2</v>
      </c>
      <c r="AH27" s="187">
        <v>7.9861111111113395E-2</v>
      </c>
      <c r="AI27" s="177">
        <f t="shared" si="17"/>
        <v>0</v>
      </c>
      <c r="AJ27" s="188"/>
      <c r="AK27" s="189"/>
      <c r="AL27" s="190"/>
      <c r="AM27" s="177">
        <f t="shared" si="9"/>
        <v>0</v>
      </c>
      <c r="AN27" s="188"/>
      <c r="AO27" s="98"/>
      <c r="AP27" s="102"/>
      <c r="AQ27" s="181">
        <f t="shared" si="2"/>
        <v>0</v>
      </c>
      <c r="AR27" s="182"/>
      <c r="AS27" s="183"/>
      <c r="AT27" s="184"/>
      <c r="AU27" s="183"/>
      <c r="AV27" s="185">
        <f t="shared" si="10"/>
        <v>0</v>
      </c>
      <c r="AW27" s="186">
        <v>7.6388888888891102E-2</v>
      </c>
      <c r="AX27" s="187">
        <v>7.9861111111113395E-2</v>
      </c>
      <c r="AY27" s="177">
        <f t="shared" si="18"/>
        <v>0</v>
      </c>
      <c r="AZ27" s="188"/>
      <c r="BA27" s="189"/>
      <c r="BB27" s="190"/>
      <c r="BC27" s="177">
        <f t="shared" si="11"/>
        <v>0</v>
      </c>
      <c r="BD27" s="188"/>
      <c r="BE27" s="98"/>
      <c r="BF27" s="102"/>
      <c r="BG27" s="181">
        <f t="shared" si="3"/>
        <v>0</v>
      </c>
      <c r="BH27" s="182"/>
      <c r="BI27" s="183"/>
      <c r="BJ27" s="184"/>
      <c r="BK27" s="183"/>
      <c r="BL27" s="185">
        <f t="shared" si="12"/>
        <v>0</v>
      </c>
      <c r="BM27" s="186">
        <v>7.6388888888891102E-2</v>
      </c>
      <c r="BN27" s="187">
        <v>7.9861111111113395E-2</v>
      </c>
      <c r="BO27" s="177">
        <f t="shared" si="19"/>
        <v>0</v>
      </c>
      <c r="BP27" s="188"/>
      <c r="BQ27" s="189"/>
      <c r="BR27" s="190"/>
      <c r="BS27" s="177">
        <f t="shared" si="13"/>
        <v>0</v>
      </c>
      <c r="BT27" s="188"/>
      <c r="BU27" s="98"/>
      <c r="BV27" s="102"/>
      <c r="BW27" s="181">
        <f t="shared" si="4"/>
        <v>0</v>
      </c>
      <c r="BX27" s="182"/>
      <c r="BY27" s="183"/>
      <c r="BZ27" s="184"/>
      <c r="CA27" s="183"/>
      <c r="CB27" s="185">
        <f t="shared" si="14"/>
        <v>0</v>
      </c>
    </row>
    <row r="28" spans="1:80" ht="15.75">
      <c r="A28" s="186">
        <v>7.9861111111113395E-2</v>
      </c>
      <c r="B28" s="187">
        <v>8.3333333333335702E-2</v>
      </c>
      <c r="C28" s="177">
        <f t="shared" si="15"/>
        <v>0</v>
      </c>
      <c r="D28" s="188"/>
      <c r="E28" s="189"/>
      <c r="F28" s="190"/>
      <c r="G28" s="177">
        <f t="shared" si="5"/>
        <v>0</v>
      </c>
      <c r="H28" s="188"/>
      <c r="I28" s="98"/>
      <c r="J28" s="102"/>
      <c r="K28" s="181">
        <f t="shared" si="0"/>
        <v>0</v>
      </c>
      <c r="L28" s="182"/>
      <c r="M28" s="183"/>
      <c r="N28" s="184"/>
      <c r="O28" s="183"/>
      <c r="P28" s="185">
        <f t="shared" si="6"/>
        <v>0</v>
      </c>
      <c r="Q28" s="186">
        <v>7.9861111111113395E-2</v>
      </c>
      <c r="R28" s="187">
        <v>8.3333333333335702E-2</v>
      </c>
      <c r="S28" s="177">
        <f t="shared" si="16"/>
        <v>0</v>
      </c>
      <c r="T28" s="188"/>
      <c r="U28" s="189"/>
      <c r="V28" s="190"/>
      <c r="W28" s="177">
        <f t="shared" si="7"/>
        <v>0</v>
      </c>
      <c r="X28" s="188"/>
      <c r="Y28" s="98"/>
      <c r="Z28" s="102"/>
      <c r="AA28" s="181">
        <f t="shared" si="1"/>
        <v>0</v>
      </c>
      <c r="AB28" s="182"/>
      <c r="AC28" s="183"/>
      <c r="AD28" s="184"/>
      <c r="AE28" s="183"/>
      <c r="AF28" s="185">
        <f t="shared" si="8"/>
        <v>0</v>
      </c>
      <c r="AG28" s="186">
        <v>7.9861111111113395E-2</v>
      </c>
      <c r="AH28" s="187">
        <v>8.3333333333335702E-2</v>
      </c>
      <c r="AI28" s="177">
        <f t="shared" si="17"/>
        <v>0</v>
      </c>
      <c r="AJ28" s="188"/>
      <c r="AK28" s="189"/>
      <c r="AL28" s="190"/>
      <c r="AM28" s="177">
        <f t="shared" si="9"/>
        <v>0</v>
      </c>
      <c r="AN28" s="188"/>
      <c r="AO28" s="98"/>
      <c r="AP28" s="102"/>
      <c r="AQ28" s="181">
        <f t="shared" si="2"/>
        <v>0</v>
      </c>
      <c r="AR28" s="182"/>
      <c r="AS28" s="183"/>
      <c r="AT28" s="184"/>
      <c r="AU28" s="183"/>
      <c r="AV28" s="185">
        <f t="shared" si="10"/>
        <v>0</v>
      </c>
      <c r="AW28" s="186">
        <v>7.9861111111113395E-2</v>
      </c>
      <c r="AX28" s="187">
        <v>8.3333333333335702E-2</v>
      </c>
      <c r="AY28" s="177">
        <f t="shared" si="18"/>
        <v>0</v>
      </c>
      <c r="AZ28" s="188"/>
      <c r="BA28" s="189"/>
      <c r="BB28" s="190"/>
      <c r="BC28" s="177">
        <f t="shared" si="11"/>
        <v>0</v>
      </c>
      <c r="BD28" s="188"/>
      <c r="BE28" s="98"/>
      <c r="BF28" s="102"/>
      <c r="BG28" s="181">
        <f t="shared" si="3"/>
        <v>0</v>
      </c>
      <c r="BH28" s="182"/>
      <c r="BI28" s="183"/>
      <c r="BJ28" s="184"/>
      <c r="BK28" s="183"/>
      <c r="BL28" s="185">
        <f t="shared" si="12"/>
        <v>0</v>
      </c>
      <c r="BM28" s="186">
        <v>7.9861111111113395E-2</v>
      </c>
      <c r="BN28" s="187">
        <v>8.3333333333335702E-2</v>
      </c>
      <c r="BO28" s="177">
        <f t="shared" si="19"/>
        <v>0</v>
      </c>
      <c r="BP28" s="188"/>
      <c r="BQ28" s="189"/>
      <c r="BR28" s="190"/>
      <c r="BS28" s="177">
        <f t="shared" si="13"/>
        <v>0</v>
      </c>
      <c r="BT28" s="188"/>
      <c r="BU28" s="98"/>
      <c r="BV28" s="102"/>
      <c r="BW28" s="181">
        <f t="shared" si="4"/>
        <v>0</v>
      </c>
      <c r="BX28" s="182"/>
      <c r="BY28" s="183"/>
      <c r="BZ28" s="184"/>
      <c r="CA28" s="183"/>
      <c r="CB28" s="185">
        <f t="shared" si="14"/>
        <v>0</v>
      </c>
    </row>
    <row r="29" spans="1:80" ht="15.75">
      <c r="A29" s="186">
        <v>8.3333333333335702E-2</v>
      </c>
      <c r="B29" s="187">
        <v>8.6805555555557995E-2</v>
      </c>
      <c r="C29" s="177">
        <f t="shared" si="15"/>
        <v>0</v>
      </c>
      <c r="D29" s="193"/>
      <c r="E29" s="194"/>
      <c r="F29" s="195"/>
      <c r="G29" s="177">
        <f t="shared" si="5"/>
        <v>0</v>
      </c>
      <c r="H29" s="193"/>
      <c r="I29" s="194"/>
      <c r="J29" s="195"/>
      <c r="K29" s="181">
        <f t="shared" si="0"/>
        <v>0</v>
      </c>
      <c r="L29" s="182"/>
      <c r="M29" s="183"/>
      <c r="N29" s="184"/>
      <c r="O29" s="183"/>
      <c r="P29" s="185">
        <f t="shared" si="6"/>
        <v>0</v>
      </c>
      <c r="Q29" s="186">
        <v>8.3333333333335702E-2</v>
      </c>
      <c r="R29" s="187">
        <v>8.6805555555557995E-2</v>
      </c>
      <c r="S29" s="177">
        <f t="shared" si="16"/>
        <v>0</v>
      </c>
      <c r="T29" s="193"/>
      <c r="U29" s="194"/>
      <c r="V29" s="195"/>
      <c r="W29" s="177">
        <f t="shared" si="7"/>
        <v>0</v>
      </c>
      <c r="X29" s="193"/>
      <c r="Y29" s="194"/>
      <c r="Z29" s="195"/>
      <c r="AA29" s="181">
        <f t="shared" si="1"/>
        <v>0</v>
      </c>
      <c r="AB29" s="182"/>
      <c r="AC29" s="183"/>
      <c r="AD29" s="184"/>
      <c r="AE29" s="183"/>
      <c r="AF29" s="185">
        <f t="shared" si="8"/>
        <v>0</v>
      </c>
      <c r="AG29" s="186">
        <v>8.3333333333335702E-2</v>
      </c>
      <c r="AH29" s="187">
        <v>8.6805555555557995E-2</v>
      </c>
      <c r="AI29" s="177">
        <f t="shared" si="17"/>
        <v>0</v>
      </c>
      <c r="AJ29" s="193"/>
      <c r="AK29" s="194"/>
      <c r="AL29" s="195"/>
      <c r="AM29" s="177">
        <f t="shared" si="9"/>
        <v>0</v>
      </c>
      <c r="AN29" s="193"/>
      <c r="AO29" s="194"/>
      <c r="AP29" s="195"/>
      <c r="AQ29" s="181">
        <f t="shared" si="2"/>
        <v>0</v>
      </c>
      <c r="AR29" s="182"/>
      <c r="AS29" s="183"/>
      <c r="AT29" s="184"/>
      <c r="AU29" s="183"/>
      <c r="AV29" s="185">
        <f t="shared" si="10"/>
        <v>0</v>
      </c>
      <c r="AW29" s="186">
        <v>8.3333333333335702E-2</v>
      </c>
      <c r="AX29" s="187">
        <v>8.6805555555557995E-2</v>
      </c>
      <c r="AY29" s="177">
        <f t="shared" si="18"/>
        <v>0</v>
      </c>
      <c r="AZ29" s="193"/>
      <c r="BA29" s="194"/>
      <c r="BB29" s="195"/>
      <c r="BC29" s="177">
        <f t="shared" si="11"/>
        <v>0</v>
      </c>
      <c r="BD29" s="193"/>
      <c r="BE29" s="194"/>
      <c r="BF29" s="195"/>
      <c r="BG29" s="181">
        <f t="shared" si="3"/>
        <v>0</v>
      </c>
      <c r="BH29" s="182"/>
      <c r="BI29" s="183"/>
      <c r="BJ29" s="184"/>
      <c r="BK29" s="183"/>
      <c r="BL29" s="185">
        <f t="shared" si="12"/>
        <v>0</v>
      </c>
      <c r="BM29" s="186">
        <v>8.3333333333335702E-2</v>
      </c>
      <c r="BN29" s="187">
        <v>8.6805555555557995E-2</v>
      </c>
      <c r="BO29" s="177">
        <f t="shared" si="19"/>
        <v>0</v>
      </c>
      <c r="BP29" s="193"/>
      <c r="BQ29" s="194"/>
      <c r="BR29" s="195"/>
      <c r="BS29" s="177">
        <f t="shared" si="13"/>
        <v>0</v>
      </c>
      <c r="BT29" s="193"/>
      <c r="BU29" s="194"/>
      <c r="BV29" s="195"/>
      <c r="BW29" s="181">
        <f t="shared" si="4"/>
        <v>0</v>
      </c>
      <c r="BX29" s="182"/>
      <c r="BY29" s="183"/>
      <c r="BZ29" s="184"/>
      <c r="CA29" s="183"/>
      <c r="CB29" s="185">
        <f t="shared" si="14"/>
        <v>0</v>
      </c>
    </row>
    <row r="30" spans="1:80" ht="15.75">
      <c r="A30" s="186">
        <v>8.6805555555557995E-2</v>
      </c>
      <c r="B30" s="187">
        <v>9.0277777777780302E-2</v>
      </c>
      <c r="C30" s="177">
        <f t="shared" si="15"/>
        <v>0</v>
      </c>
      <c r="D30" s="188"/>
      <c r="E30" s="189"/>
      <c r="F30" s="190"/>
      <c r="G30" s="177">
        <f t="shared" si="5"/>
        <v>0</v>
      </c>
      <c r="H30" s="188"/>
      <c r="I30" s="189"/>
      <c r="J30" s="190"/>
      <c r="K30" s="181">
        <f t="shared" si="0"/>
        <v>0</v>
      </c>
      <c r="L30" s="182"/>
      <c r="M30" s="183"/>
      <c r="N30" s="184"/>
      <c r="O30" s="183"/>
      <c r="P30" s="185">
        <f t="shared" si="6"/>
        <v>0</v>
      </c>
      <c r="Q30" s="186">
        <v>8.6805555555557995E-2</v>
      </c>
      <c r="R30" s="187">
        <v>9.0277777777780302E-2</v>
      </c>
      <c r="S30" s="177">
        <f t="shared" si="16"/>
        <v>0</v>
      </c>
      <c r="T30" s="188"/>
      <c r="U30" s="189"/>
      <c r="V30" s="190"/>
      <c r="W30" s="177">
        <f t="shared" si="7"/>
        <v>0</v>
      </c>
      <c r="X30" s="188"/>
      <c r="Y30" s="189"/>
      <c r="Z30" s="190"/>
      <c r="AA30" s="181">
        <f t="shared" si="1"/>
        <v>0</v>
      </c>
      <c r="AB30" s="182"/>
      <c r="AC30" s="183"/>
      <c r="AD30" s="184"/>
      <c r="AE30" s="183"/>
      <c r="AF30" s="185">
        <f t="shared" si="8"/>
        <v>0</v>
      </c>
      <c r="AG30" s="186">
        <v>8.6805555555557995E-2</v>
      </c>
      <c r="AH30" s="187">
        <v>9.0277777777780302E-2</v>
      </c>
      <c r="AI30" s="177">
        <f t="shared" si="17"/>
        <v>0</v>
      </c>
      <c r="AJ30" s="188"/>
      <c r="AK30" s="189"/>
      <c r="AL30" s="190"/>
      <c r="AM30" s="177">
        <f t="shared" si="9"/>
        <v>0</v>
      </c>
      <c r="AN30" s="188"/>
      <c r="AO30" s="189"/>
      <c r="AP30" s="190"/>
      <c r="AQ30" s="181">
        <f t="shared" si="2"/>
        <v>0</v>
      </c>
      <c r="AR30" s="182"/>
      <c r="AS30" s="183"/>
      <c r="AT30" s="184"/>
      <c r="AU30" s="183"/>
      <c r="AV30" s="185">
        <f t="shared" si="10"/>
        <v>0</v>
      </c>
      <c r="AW30" s="186">
        <v>8.6805555555557995E-2</v>
      </c>
      <c r="AX30" s="187">
        <v>9.0277777777780302E-2</v>
      </c>
      <c r="AY30" s="177">
        <f t="shared" si="18"/>
        <v>0</v>
      </c>
      <c r="AZ30" s="188"/>
      <c r="BA30" s="189"/>
      <c r="BB30" s="190"/>
      <c r="BC30" s="177">
        <f t="shared" si="11"/>
        <v>0</v>
      </c>
      <c r="BD30" s="188"/>
      <c r="BE30" s="189"/>
      <c r="BF30" s="190"/>
      <c r="BG30" s="181">
        <f t="shared" si="3"/>
        <v>0</v>
      </c>
      <c r="BH30" s="182"/>
      <c r="BI30" s="183"/>
      <c r="BJ30" s="184"/>
      <c r="BK30" s="183"/>
      <c r="BL30" s="185">
        <f t="shared" si="12"/>
        <v>0</v>
      </c>
      <c r="BM30" s="186">
        <v>8.6805555555557995E-2</v>
      </c>
      <c r="BN30" s="187">
        <v>9.0277777777780302E-2</v>
      </c>
      <c r="BO30" s="177">
        <f t="shared" si="19"/>
        <v>0</v>
      </c>
      <c r="BP30" s="188"/>
      <c r="BQ30" s="189"/>
      <c r="BR30" s="190"/>
      <c r="BS30" s="177">
        <f t="shared" si="13"/>
        <v>0</v>
      </c>
      <c r="BT30" s="188"/>
      <c r="BU30" s="189"/>
      <c r="BV30" s="190"/>
      <c r="BW30" s="181">
        <f t="shared" si="4"/>
        <v>0</v>
      </c>
      <c r="BX30" s="182"/>
      <c r="BY30" s="183"/>
      <c r="BZ30" s="184"/>
      <c r="CA30" s="183"/>
      <c r="CB30" s="185">
        <f t="shared" si="14"/>
        <v>0</v>
      </c>
    </row>
    <row r="31" spans="1:80" ht="15.75">
      <c r="A31" s="186">
        <v>9.0277777777780302E-2</v>
      </c>
      <c r="B31" s="187">
        <v>9.3750000000002706E-2</v>
      </c>
      <c r="C31" s="177">
        <f t="shared" si="15"/>
        <v>0</v>
      </c>
      <c r="D31" s="188"/>
      <c r="E31" s="189"/>
      <c r="F31" s="190"/>
      <c r="G31" s="177">
        <f t="shared" si="5"/>
        <v>0</v>
      </c>
      <c r="H31" s="188"/>
      <c r="I31" s="189"/>
      <c r="J31" s="190"/>
      <c r="K31" s="181">
        <f t="shared" si="0"/>
        <v>0</v>
      </c>
      <c r="L31" s="182"/>
      <c r="M31" s="183"/>
      <c r="N31" s="184"/>
      <c r="O31" s="183"/>
      <c r="P31" s="185">
        <f t="shared" si="6"/>
        <v>0</v>
      </c>
      <c r="Q31" s="186">
        <v>9.0277777777780302E-2</v>
      </c>
      <c r="R31" s="187">
        <v>9.3750000000002706E-2</v>
      </c>
      <c r="S31" s="177">
        <f t="shared" si="16"/>
        <v>0</v>
      </c>
      <c r="T31" s="188"/>
      <c r="U31" s="189"/>
      <c r="V31" s="190"/>
      <c r="W31" s="177">
        <f t="shared" si="7"/>
        <v>0</v>
      </c>
      <c r="X31" s="188"/>
      <c r="Y31" s="189"/>
      <c r="Z31" s="190"/>
      <c r="AA31" s="181">
        <f t="shared" si="1"/>
        <v>0</v>
      </c>
      <c r="AB31" s="182"/>
      <c r="AC31" s="183"/>
      <c r="AD31" s="184"/>
      <c r="AE31" s="183"/>
      <c r="AF31" s="185">
        <f t="shared" si="8"/>
        <v>0</v>
      </c>
      <c r="AG31" s="186">
        <v>9.0277777777780302E-2</v>
      </c>
      <c r="AH31" s="187">
        <v>9.3750000000002706E-2</v>
      </c>
      <c r="AI31" s="177">
        <f t="shared" si="17"/>
        <v>0</v>
      </c>
      <c r="AJ31" s="188"/>
      <c r="AK31" s="189"/>
      <c r="AL31" s="190"/>
      <c r="AM31" s="177">
        <f t="shared" si="9"/>
        <v>0</v>
      </c>
      <c r="AN31" s="188"/>
      <c r="AO31" s="189"/>
      <c r="AP31" s="190"/>
      <c r="AQ31" s="181">
        <f t="shared" si="2"/>
        <v>0</v>
      </c>
      <c r="AR31" s="182"/>
      <c r="AS31" s="183"/>
      <c r="AT31" s="184"/>
      <c r="AU31" s="183"/>
      <c r="AV31" s="185">
        <f t="shared" si="10"/>
        <v>0</v>
      </c>
      <c r="AW31" s="186">
        <v>9.0277777777780302E-2</v>
      </c>
      <c r="AX31" s="187">
        <v>9.3750000000002706E-2</v>
      </c>
      <c r="AY31" s="177">
        <f t="shared" si="18"/>
        <v>0</v>
      </c>
      <c r="AZ31" s="188"/>
      <c r="BA31" s="189"/>
      <c r="BB31" s="190"/>
      <c r="BC31" s="177">
        <f t="shared" si="11"/>
        <v>0</v>
      </c>
      <c r="BD31" s="188"/>
      <c r="BE31" s="189"/>
      <c r="BF31" s="190"/>
      <c r="BG31" s="181">
        <f t="shared" si="3"/>
        <v>0</v>
      </c>
      <c r="BH31" s="182"/>
      <c r="BI31" s="183"/>
      <c r="BJ31" s="184"/>
      <c r="BK31" s="183"/>
      <c r="BL31" s="185">
        <f t="shared" si="12"/>
        <v>0</v>
      </c>
      <c r="BM31" s="186">
        <v>9.0277777777780302E-2</v>
      </c>
      <c r="BN31" s="187">
        <v>9.3750000000002706E-2</v>
      </c>
      <c r="BO31" s="177">
        <f t="shared" si="19"/>
        <v>0</v>
      </c>
      <c r="BP31" s="188"/>
      <c r="BQ31" s="189"/>
      <c r="BR31" s="190"/>
      <c r="BS31" s="177">
        <f t="shared" si="13"/>
        <v>0</v>
      </c>
      <c r="BT31" s="188"/>
      <c r="BU31" s="189"/>
      <c r="BV31" s="190"/>
      <c r="BW31" s="181">
        <f t="shared" si="4"/>
        <v>0</v>
      </c>
      <c r="BX31" s="182"/>
      <c r="BY31" s="183"/>
      <c r="BZ31" s="184"/>
      <c r="CA31" s="183"/>
      <c r="CB31" s="185">
        <f t="shared" si="14"/>
        <v>0</v>
      </c>
    </row>
    <row r="32" spans="1:80" ht="15.75">
      <c r="A32" s="186">
        <v>9.3750000000002706E-2</v>
      </c>
      <c r="B32" s="187">
        <v>9.7222222222224999E-2</v>
      </c>
      <c r="C32" s="177">
        <f t="shared" si="15"/>
        <v>0</v>
      </c>
      <c r="D32" s="188"/>
      <c r="E32" s="189"/>
      <c r="F32" s="190"/>
      <c r="G32" s="177">
        <f t="shared" si="5"/>
        <v>0</v>
      </c>
      <c r="H32" s="188"/>
      <c r="I32" s="189"/>
      <c r="J32" s="190"/>
      <c r="K32" s="181">
        <f t="shared" si="0"/>
        <v>0</v>
      </c>
      <c r="L32" s="182"/>
      <c r="M32" s="183"/>
      <c r="N32" s="184"/>
      <c r="O32" s="183"/>
      <c r="P32" s="185">
        <f t="shared" si="6"/>
        <v>0</v>
      </c>
      <c r="Q32" s="186">
        <v>9.3750000000002706E-2</v>
      </c>
      <c r="R32" s="187">
        <v>9.7222222222224999E-2</v>
      </c>
      <c r="S32" s="177">
        <f t="shared" si="16"/>
        <v>0</v>
      </c>
      <c r="T32" s="188"/>
      <c r="U32" s="189"/>
      <c r="V32" s="190"/>
      <c r="W32" s="177">
        <f t="shared" si="7"/>
        <v>0</v>
      </c>
      <c r="X32" s="188"/>
      <c r="Y32" s="189"/>
      <c r="Z32" s="190"/>
      <c r="AA32" s="181">
        <f t="shared" si="1"/>
        <v>0</v>
      </c>
      <c r="AB32" s="182"/>
      <c r="AC32" s="183"/>
      <c r="AD32" s="184"/>
      <c r="AE32" s="183"/>
      <c r="AF32" s="185">
        <f t="shared" si="8"/>
        <v>0</v>
      </c>
      <c r="AG32" s="186">
        <v>9.3750000000002706E-2</v>
      </c>
      <c r="AH32" s="187">
        <v>9.7222222222224999E-2</v>
      </c>
      <c r="AI32" s="177">
        <f t="shared" si="17"/>
        <v>0</v>
      </c>
      <c r="AJ32" s="188"/>
      <c r="AK32" s="189"/>
      <c r="AL32" s="190"/>
      <c r="AM32" s="177">
        <f t="shared" si="9"/>
        <v>0</v>
      </c>
      <c r="AN32" s="188"/>
      <c r="AO32" s="189"/>
      <c r="AP32" s="190"/>
      <c r="AQ32" s="181">
        <f t="shared" si="2"/>
        <v>0</v>
      </c>
      <c r="AR32" s="182"/>
      <c r="AS32" s="183"/>
      <c r="AT32" s="184"/>
      <c r="AU32" s="183"/>
      <c r="AV32" s="185">
        <f t="shared" si="10"/>
        <v>0</v>
      </c>
      <c r="AW32" s="186">
        <v>9.3750000000002706E-2</v>
      </c>
      <c r="AX32" s="187">
        <v>9.7222222222224999E-2</v>
      </c>
      <c r="AY32" s="177">
        <f t="shared" si="18"/>
        <v>0</v>
      </c>
      <c r="AZ32" s="188"/>
      <c r="BA32" s="189"/>
      <c r="BB32" s="190"/>
      <c r="BC32" s="177">
        <f t="shared" si="11"/>
        <v>0</v>
      </c>
      <c r="BD32" s="188"/>
      <c r="BE32" s="189"/>
      <c r="BF32" s="190"/>
      <c r="BG32" s="181">
        <f t="shared" si="3"/>
        <v>0</v>
      </c>
      <c r="BH32" s="182"/>
      <c r="BI32" s="183"/>
      <c r="BJ32" s="184"/>
      <c r="BK32" s="183"/>
      <c r="BL32" s="185">
        <f t="shared" si="12"/>
        <v>0</v>
      </c>
      <c r="BM32" s="186">
        <v>9.3750000000002706E-2</v>
      </c>
      <c r="BN32" s="187">
        <v>9.7222222222224999E-2</v>
      </c>
      <c r="BO32" s="177">
        <f t="shared" si="19"/>
        <v>0</v>
      </c>
      <c r="BP32" s="188"/>
      <c r="BQ32" s="189"/>
      <c r="BR32" s="190"/>
      <c r="BS32" s="177">
        <f t="shared" si="13"/>
        <v>0</v>
      </c>
      <c r="BT32" s="188"/>
      <c r="BU32" s="189"/>
      <c r="BV32" s="190"/>
      <c r="BW32" s="181">
        <f t="shared" si="4"/>
        <v>0</v>
      </c>
      <c r="BX32" s="182"/>
      <c r="BY32" s="183"/>
      <c r="BZ32" s="184"/>
      <c r="CA32" s="183"/>
      <c r="CB32" s="185">
        <f t="shared" si="14"/>
        <v>0</v>
      </c>
    </row>
    <row r="33" spans="1:80" ht="15.75">
      <c r="A33" s="186">
        <v>9.7222222222224999E-2</v>
      </c>
      <c r="B33" s="187">
        <v>0.100694444444447</v>
      </c>
      <c r="C33" s="177">
        <f t="shared" si="15"/>
        <v>0</v>
      </c>
      <c r="D33" s="188"/>
      <c r="E33" s="189"/>
      <c r="F33" s="190"/>
      <c r="G33" s="177">
        <f t="shared" si="5"/>
        <v>0</v>
      </c>
      <c r="H33" s="188"/>
      <c r="I33" s="189"/>
      <c r="J33" s="190"/>
      <c r="K33" s="181">
        <f t="shared" si="0"/>
        <v>0</v>
      </c>
      <c r="L33" s="182"/>
      <c r="M33" s="183"/>
      <c r="N33" s="184"/>
      <c r="O33" s="183"/>
      <c r="P33" s="185">
        <f t="shared" si="6"/>
        <v>0</v>
      </c>
      <c r="Q33" s="186">
        <v>9.7222222222224999E-2</v>
      </c>
      <c r="R33" s="187">
        <v>0.100694444444447</v>
      </c>
      <c r="S33" s="177">
        <f t="shared" si="16"/>
        <v>0</v>
      </c>
      <c r="T33" s="188"/>
      <c r="U33" s="189"/>
      <c r="V33" s="190"/>
      <c r="W33" s="177">
        <f t="shared" si="7"/>
        <v>0</v>
      </c>
      <c r="X33" s="188"/>
      <c r="Y33" s="189"/>
      <c r="Z33" s="190"/>
      <c r="AA33" s="181">
        <f t="shared" si="1"/>
        <v>0</v>
      </c>
      <c r="AB33" s="182"/>
      <c r="AC33" s="183"/>
      <c r="AD33" s="184"/>
      <c r="AE33" s="183"/>
      <c r="AF33" s="185">
        <f t="shared" si="8"/>
        <v>0</v>
      </c>
      <c r="AG33" s="186">
        <v>9.7222222222224999E-2</v>
      </c>
      <c r="AH33" s="187">
        <v>0.100694444444447</v>
      </c>
      <c r="AI33" s="177">
        <f t="shared" si="17"/>
        <v>0</v>
      </c>
      <c r="AJ33" s="188"/>
      <c r="AK33" s="189"/>
      <c r="AL33" s="190"/>
      <c r="AM33" s="177">
        <f t="shared" si="9"/>
        <v>0</v>
      </c>
      <c r="AN33" s="188"/>
      <c r="AO33" s="189"/>
      <c r="AP33" s="190"/>
      <c r="AQ33" s="181">
        <f t="shared" si="2"/>
        <v>0</v>
      </c>
      <c r="AR33" s="182"/>
      <c r="AS33" s="183"/>
      <c r="AT33" s="184"/>
      <c r="AU33" s="183"/>
      <c r="AV33" s="185">
        <f t="shared" si="10"/>
        <v>0</v>
      </c>
      <c r="AW33" s="186">
        <v>9.7222222222224999E-2</v>
      </c>
      <c r="AX33" s="187">
        <v>0.100694444444447</v>
      </c>
      <c r="AY33" s="177">
        <f t="shared" si="18"/>
        <v>0</v>
      </c>
      <c r="AZ33" s="188"/>
      <c r="BA33" s="189"/>
      <c r="BB33" s="190"/>
      <c r="BC33" s="177">
        <f t="shared" si="11"/>
        <v>0</v>
      </c>
      <c r="BD33" s="188"/>
      <c r="BE33" s="189"/>
      <c r="BF33" s="190"/>
      <c r="BG33" s="181">
        <f t="shared" si="3"/>
        <v>0</v>
      </c>
      <c r="BH33" s="182"/>
      <c r="BI33" s="183"/>
      <c r="BJ33" s="184"/>
      <c r="BK33" s="183"/>
      <c r="BL33" s="185">
        <f t="shared" si="12"/>
        <v>0</v>
      </c>
      <c r="BM33" s="186">
        <v>9.7222222222224999E-2</v>
      </c>
      <c r="BN33" s="187">
        <v>0.100694444444447</v>
      </c>
      <c r="BO33" s="177">
        <f t="shared" si="19"/>
        <v>0</v>
      </c>
      <c r="BP33" s="188"/>
      <c r="BQ33" s="189"/>
      <c r="BR33" s="190"/>
      <c r="BS33" s="177">
        <f t="shared" si="13"/>
        <v>0</v>
      </c>
      <c r="BT33" s="188"/>
      <c r="BU33" s="189"/>
      <c r="BV33" s="190"/>
      <c r="BW33" s="181">
        <f t="shared" si="4"/>
        <v>0</v>
      </c>
      <c r="BX33" s="182"/>
      <c r="BY33" s="183"/>
      <c r="BZ33" s="184"/>
      <c r="CA33" s="183"/>
      <c r="CB33" s="185">
        <f t="shared" si="14"/>
        <v>0</v>
      </c>
    </row>
    <row r="34" spans="1:80" ht="15.75">
      <c r="A34" s="186">
        <v>0.100694444444447</v>
      </c>
      <c r="B34" s="187">
        <v>0.10416666666667</v>
      </c>
      <c r="C34" s="177">
        <f t="shared" si="15"/>
        <v>0</v>
      </c>
      <c r="D34" s="188"/>
      <c r="E34" s="189"/>
      <c r="F34" s="190"/>
      <c r="G34" s="177">
        <f t="shared" si="5"/>
        <v>0</v>
      </c>
      <c r="H34" s="188"/>
      <c r="I34" s="189"/>
      <c r="J34" s="190"/>
      <c r="K34" s="181">
        <f t="shared" si="0"/>
        <v>0</v>
      </c>
      <c r="L34" s="182"/>
      <c r="M34" s="183"/>
      <c r="N34" s="184"/>
      <c r="O34" s="183"/>
      <c r="P34" s="185">
        <f t="shared" si="6"/>
        <v>0</v>
      </c>
      <c r="Q34" s="186">
        <v>0.100694444444447</v>
      </c>
      <c r="R34" s="187">
        <v>0.10416666666667</v>
      </c>
      <c r="S34" s="177">
        <f t="shared" si="16"/>
        <v>0</v>
      </c>
      <c r="T34" s="188"/>
      <c r="U34" s="189"/>
      <c r="V34" s="190"/>
      <c r="W34" s="177">
        <f t="shared" si="7"/>
        <v>0</v>
      </c>
      <c r="X34" s="188"/>
      <c r="Y34" s="189"/>
      <c r="Z34" s="190"/>
      <c r="AA34" s="181">
        <f t="shared" si="1"/>
        <v>0</v>
      </c>
      <c r="AB34" s="182"/>
      <c r="AC34" s="183"/>
      <c r="AD34" s="184"/>
      <c r="AE34" s="183"/>
      <c r="AF34" s="185">
        <f t="shared" si="8"/>
        <v>0</v>
      </c>
      <c r="AG34" s="186">
        <v>0.100694444444447</v>
      </c>
      <c r="AH34" s="187">
        <v>0.10416666666667</v>
      </c>
      <c r="AI34" s="177">
        <f t="shared" si="17"/>
        <v>0</v>
      </c>
      <c r="AJ34" s="188"/>
      <c r="AK34" s="189"/>
      <c r="AL34" s="190"/>
      <c r="AM34" s="177">
        <f t="shared" si="9"/>
        <v>0</v>
      </c>
      <c r="AN34" s="188"/>
      <c r="AO34" s="189"/>
      <c r="AP34" s="190"/>
      <c r="AQ34" s="181">
        <f t="shared" si="2"/>
        <v>0</v>
      </c>
      <c r="AR34" s="182"/>
      <c r="AS34" s="183"/>
      <c r="AT34" s="184"/>
      <c r="AU34" s="183"/>
      <c r="AV34" s="185">
        <f t="shared" si="10"/>
        <v>0</v>
      </c>
      <c r="AW34" s="186">
        <v>0.100694444444447</v>
      </c>
      <c r="AX34" s="187">
        <v>0.10416666666667</v>
      </c>
      <c r="AY34" s="177">
        <f t="shared" si="18"/>
        <v>0</v>
      </c>
      <c r="AZ34" s="188"/>
      <c r="BA34" s="189"/>
      <c r="BB34" s="190"/>
      <c r="BC34" s="177">
        <f t="shared" si="11"/>
        <v>0</v>
      </c>
      <c r="BD34" s="188"/>
      <c r="BE34" s="189"/>
      <c r="BF34" s="190"/>
      <c r="BG34" s="181">
        <f t="shared" si="3"/>
        <v>0</v>
      </c>
      <c r="BH34" s="182"/>
      <c r="BI34" s="183"/>
      <c r="BJ34" s="184"/>
      <c r="BK34" s="183"/>
      <c r="BL34" s="185">
        <f t="shared" si="12"/>
        <v>0</v>
      </c>
      <c r="BM34" s="186">
        <v>0.100694444444447</v>
      </c>
      <c r="BN34" s="187">
        <v>0.10416666666667</v>
      </c>
      <c r="BO34" s="177">
        <f t="shared" si="19"/>
        <v>0</v>
      </c>
      <c r="BP34" s="188"/>
      <c r="BQ34" s="189"/>
      <c r="BR34" s="190"/>
      <c r="BS34" s="177">
        <f t="shared" si="13"/>
        <v>0</v>
      </c>
      <c r="BT34" s="188"/>
      <c r="BU34" s="189"/>
      <c r="BV34" s="190"/>
      <c r="BW34" s="181">
        <f t="shared" si="4"/>
        <v>0</v>
      </c>
      <c r="BX34" s="182"/>
      <c r="BY34" s="183"/>
      <c r="BZ34" s="184"/>
      <c r="CA34" s="183"/>
      <c r="CB34" s="185">
        <f t="shared" si="14"/>
        <v>0</v>
      </c>
    </row>
    <row r="35" spans="1:80" ht="15.75">
      <c r="A35" s="186">
        <v>0.10416666666667</v>
      </c>
      <c r="B35" s="187">
        <v>0.107638888888892</v>
      </c>
      <c r="C35" s="177">
        <f t="shared" si="15"/>
        <v>0</v>
      </c>
      <c r="D35" s="188"/>
      <c r="E35" s="189"/>
      <c r="F35" s="190"/>
      <c r="G35" s="177">
        <f t="shared" si="5"/>
        <v>0</v>
      </c>
      <c r="H35" s="188"/>
      <c r="I35" s="189"/>
      <c r="J35" s="190"/>
      <c r="K35" s="181">
        <f t="shared" si="0"/>
        <v>0</v>
      </c>
      <c r="L35" s="182"/>
      <c r="M35" s="183"/>
      <c r="N35" s="184"/>
      <c r="O35" s="183"/>
      <c r="P35" s="185">
        <f t="shared" si="6"/>
        <v>0</v>
      </c>
      <c r="Q35" s="186">
        <v>0.10416666666667</v>
      </c>
      <c r="R35" s="187">
        <v>0.107638888888892</v>
      </c>
      <c r="S35" s="177">
        <f t="shared" si="16"/>
        <v>0</v>
      </c>
      <c r="T35" s="188"/>
      <c r="U35" s="189"/>
      <c r="V35" s="190"/>
      <c r="W35" s="177">
        <f t="shared" si="7"/>
        <v>0</v>
      </c>
      <c r="X35" s="188"/>
      <c r="Y35" s="189"/>
      <c r="Z35" s="190"/>
      <c r="AA35" s="181">
        <f t="shared" si="1"/>
        <v>0</v>
      </c>
      <c r="AB35" s="182"/>
      <c r="AC35" s="183"/>
      <c r="AD35" s="184"/>
      <c r="AE35" s="183"/>
      <c r="AF35" s="185">
        <f t="shared" si="8"/>
        <v>0</v>
      </c>
      <c r="AG35" s="186">
        <v>0.10416666666667</v>
      </c>
      <c r="AH35" s="187">
        <v>0.107638888888892</v>
      </c>
      <c r="AI35" s="177">
        <f t="shared" si="17"/>
        <v>0</v>
      </c>
      <c r="AJ35" s="188"/>
      <c r="AK35" s="189"/>
      <c r="AL35" s="190"/>
      <c r="AM35" s="177">
        <f t="shared" si="9"/>
        <v>0</v>
      </c>
      <c r="AN35" s="188"/>
      <c r="AO35" s="189"/>
      <c r="AP35" s="190"/>
      <c r="AQ35" s="181">
        <f t="shared" si="2"/>
        <v>0</v>
      </c>
      <c r="AR35" s="182"/>
      <c r="AS35" s="183"/>
      <c r="AT35" s="184"/>
      <c r="AU35" s="183"/>
      <c r="AV35" s="185">
        <f t="shared" si="10"/>
        <v>0</v>
      </c>
      <c r="AW35" s="186">
        <v>0.10416666666667</v>
      </c>
      <c r="AX35" s="187">
        <v>0.107638888888892</v>
      </c>
      <c r="AY35" s="177">
        <f t="shared" si="18"/>
        <v>0</v>
      </c>
      <c r="AZ35" s="188"/>
      <c r="BA35" s="189"/>
      <c r="BB35" s="190"/>
      <c r="BC35" s="177">
        <f t="shared" si="11"/>
        <v>0</v>
      </c>
      <c r="BD35" s="188"/>
      <c r="BE35" s="189"/>
      <c r="BF35" s="190"/>
      <c r="BG35" s="181">
        <f t="shared" si="3"/>
        <v>0</v>
      </c>
      <c r="BH35" s="182"/>
      <c r="BI35" s="183"/>
      <c r="BJ35" s="184"/>
      <c r="BK35" s="183"/>
      <c r="BL35" s="185">
        <f t="shared" si="12"/>
        <v>0</v>
      </c>
      <c r="BM35" s="186">
        <v>0.10416666666667</v>
      </c>
      <c r="BN35" s="187">
        <v>0.107638888888892</v>
      </c>
      <c r="BO35" s="177">
        <f t="shared" si="19"/>
        <v>0</v>
      </c>
      <c r="BP35" s="188"/>
      <c r="BQ35" s="189"/>
      <c r="BR35" s="190"/>
      <c r="BS35" s="177">
        <f t="shared" si="13"/>
        <v>0</v>
      </c>
      <c r="BT35" s="188"/>
      <c r="BU35" s="189"/>
      <c r="BV35" s="190"/>
      <c r="BW35" s="181">
        <f t="shared" si="4"/>
        <v>0</v>
      </c>
      <c r="BX35" s="182"/>
      <c r="BY35" s="183"/>
      <c r="BZ35" s="184"/>
      <c r="CA35" s="183"/>
      <c r="CB35" s="185">
        <f t="shared" si="14"/>
        <v>0</v>
      </c>
    </row>
    <row r="36" spans="1:80" ht="15.75">
      <c r="A36" s="186">
        <v>0.107638888888892</v>
      </c>
      <c r="B36" s="187">
        <v>0.11111111111111401</v>
      </c>
      <c r="C36" s="177">
        <f t="shared" si="15"/>
        <v>0</v>
      </c>
      <c r="D36" s="188"/>
      <c r="E36" s="189"/>
      <c r="F36" s="190"/>
      <c r="G36" s="177">
        <f t="shared" si="5"/>
        <v>0</v>
      </c>
      <c r="H36" s="188"/>
      <c r="I36" s="189"/>
      <c r="J36" s="190"/>
      <c r="K36" s="181">
        <f t="shared" si="0"/>
        <v>0</v>
      </c>
      <c r="L36" s="182"/>
      <c r="M36" s="183"/>
      <c r="N36" s="184"/>
      <c r="O36" s="183"/>
      <c r="P36" s="185">
        <f t="shared" si="6"/>
        <v>0</v>
      </c>
      <c r="Q36" s="186">
        <v>0.107638888888892</v>
      </c>
      <c r="R36" s="187">
        <v>0.11111111111111401</v>
      </c>
      <c r="S36" s="177">
        <f t="shared" si="16"/>
        <v>0</v>
      </c>
      <c r="T36" s="188"/>
      <c r="U36" s="189"/>
      <c r="V36" s="190"/>
      <c r="W36" s="177">
        <f t="shared" si="7"/>
        <v>0</v>
      </c>
      <c r="X36" s="188"/>
      <c r="Y36" s="189"/>
      <c r="Z36" s="190"/>
      <c r="AA36" s="181">
        <f t="shared" si="1"/>
        <v>0</v>
      </c>
      <c r="AB36" s="182"/>
      <c r="AC36" s="183"/>
      <c r="AD36" s="184"/>
      <c r="AE36" s="183"/>
      <c r="AF36" s="185">
        <f t="shared" si="8"/>
        <v>0</v>
      </c>
      <c r="AG36" s="186">
        <v>0.107638888888892</v>
      </c>
      <c r="AH36" s="187">
        <v>0.11111111111111401</v>
      </c>
      <c r="AI36" s="177">
        <f t="shared" si="17"/>
        <v>0</v>
      </c>
      <c r="AJ36" s="188"/>
      <c r="AK36" s="189"/>
      <c r="AL36" s="190"/>
      <c r="AM36" s="177">
        <f t="shared" si="9"/>
        <v>0</v>
      </c>
      <c r="AN36" s="188"/>
      <c r="AO36" s="189"/>
      <c r="AP36" s="190"/>
      <c r="AQ36" s="181">
        <f t="shared" si="2"/>
        <v>0</v>
      </c>
      <c r="AR36" s="182"/>
      <c r="AS36" s="183"/>
      <c r="AT36" s="184"/>
      <c r="AU36" s="183"/>
      <c r="AV36" s="185">
        <f t="shared" si="10"/>
        <v>0</v>
      </c>
      <c r="AW36" s="186">
        <v>0.107638888888892</v>
      </c>
      <c r="AX36" s="187">
        <v>0.11111111111111401</v>
      </c>
      <c r="AY36" s="177">
        <f t="shared" si="18"/>
        <v>0</v>
      </c>
      <c r="AZ36" s="188"/>
      <c r="BA36" s="189"/>
      <c r="BB36" s="190"/>
      <c r="BC36" s="177">
        <f t="shared" si="11"/>
        <v>0</v>
      </c>
      <c r="BD36" s="188"/>
      <c r="BE36" s="189"/>
      <c r="BF36" s="190"/>
      <c r="BG36" s="181">
        <f t="shared" si="3"/>
        <v>0</v>
      </c>
      <c r="BH36" s="182"/>
      <c r="BI36" s="183"/>
      <c r="BJ36" s="184"/>
      <c r="BK36" s="183"/>
      <c r="BL36" s="185">
        <f t="shared" si="12"/>
        <v>0</v>
      </c>
      <c r="BM36" s="186">
        <v>0.107638888888892</v>
      </c>
      <c r="BN36" s="187">
        <v>0.11111111111111401</v>
      </c>
      <c r="BO36" s="177">
        <f t="shared" si="19"/>
        <v>0</v>
      </c>
      <c r="BP36" s="188"/>
      <c r="BQ36" s="189"/>
      <c r="BR36" s="190"/>
      <c r="BS36" s="177">
        <f t="shared" si="13"/>
        <v>0</v>
      </c>
      <c r="BT36" s="188"/>
      <c r="BU36" s="189"/>
      <c r="BV36" s="190"/>
      <c r="BW36" s="181">
        <f t="shared" si="4"/>
        <v>0</v>
      </c>
      <c r="BX36" s="182"/>
      <c r="BY36" s="183"/>
      <c r="BZ36" s="184"/>
      <c r="CA36" s="183"/>
      <c r="CB36" s="185">
        <f t="shared" si="14"/>
        <v>0</v>
      </c>
    </row>
    <row r="37" spans="1:80" ht="15.75">
      <c r="A37" s="186">
        <v>0.11111111111111401</v>
      </c>
      <c r="B37" s="187">
        <v>0.11458333333333701</v>
      </c>
      <c r="C37" s="177">
        <f t="shared" si="15"/>
        <v>0</v>
      </c>
      <c r="D37" s="188"/>
      <c r="E37" s="189"/>
      <c r="F37" s="190"/>
      <c r="G37" s="177">
        <f t="shared" si="5"/>
        <v>0</v>
      </c>
      <c r="H37" s="188"/>
      <c r="I37" s="189"/>
      <c r="J37" s="190"/>
      <c r="K37" s="181">
        <f t="shared" si="0"/>
        <v>0</v>
      </c>
      <c r="L37" s="182"/>
      <c r="M37" s="183"/>
      <c r="N37" s="184"/>
      <c r="O37" s="183"/>
      <c r="P37" s="185">
        <f t="shared" si="6"/>
        <v>0</v>
      </c>
      <c r="Q37" s="186">
        <v>0.11111111111111401</v>
      </c>
      <c r="R37" s="187">
        <v>0.11458333333333701</v>
      </c>
      <c r="S37" s="177">
        <f t="shared" si="16"/>
        <v>0</v>
      </c>
      <c r="T37" s="188"/>
      <c r="U37" s="189"/>
      <c r="V37" s="190"/>
      <c r="W37" s="177">
        <f t="shared" si="7"/>
        <v>0</v>
      </c>
      <c r="X37" s="188"/>
      <c r="Y37" s="189"/>
      <c r="Z37" s="190"/>
      <c r="AA37" s="181">
        <f t="shared" si="1"/>
        <v>0</v>
      </c>
      <c r="AB37" s="182"/>
      <c r="AC37" s="183"/>
      <c r="AD37" s="184"/>
      <c r="AE37" s="183"/>
      <c r="AF37" s="185">
        <f t="shared" si="8"/>
        <v>0</v>
      </c>
      <c r="AG37" s="186">
        <v>0.11111111111111401</v>
      </c>
      <c r="AH37" s="187">
        <v>0.11458333333333701</v>
      </c>
      <c r="AI37" s="177">
        <f t="shared" si="17"/>
        <v>0</v>
      </c>
      <c r="AJ37" s="188"/>
      <c r="AK37" s="189"/>
      <c r="AL37" s="190"/>
      <c r="AM37" s="177">
        <f t="shared" si="9"/>
        <v>0</v>
      </c>
      <c r="AN37" s="188"/>
      <c r="AO37" s="189"/>
      <c r="AP37" s="190"/>
      <c r="AQ37" s="181">
        <f t="shared" si="2"/>
        <v>0</v>
      </c>
      <c r="AR37" s="182"/>
      <c r="AS37" s="183"/>
      <c r="AT37" s="184"/>
      <c r="AU37" s="183"/>
      <c r="AV37" s="185">
        <f t="shared" si="10"/>
        <v>0</v>
      </c>
      <c r="AW37" s="186">
        <v>0.11111111111111401</v>
      </c>
      <c r="AX37" s="187">
        <v>0.11458333333333701</v>
      </c>
      <c r="AY37" s="177">
        <f t="shared" si="18"/>
        <v>0</v>
      </c>
      <c r="AZ37" s="188"/>
      <c r="BA37" s="189"/>
      <c r="BB37" s="190"/>
      <c r="BC37" s="177">
        <f t="shared" si="11"/>
        <v>0</v>
      </c>
      <c r="BD37" s="188"/>
      <c r="BE37" s="189"/>
      <c r="BF37" s="190"/>
      <c r="BG37" s="181">
        <f t="shared" si="3"/>
        <v>0</v>
      </c>
      <c r="BH37" s="182"/>
      <c r="BI37" s="183"/>
      <c r="BJ37" s="184"/>
      <c r="BK37" s="183"/>
      <c r="BL37" s="185">
        <f t="shared" si="12"/>
        <v>0</v>
      </c>
      <c r="BM37" s="186">
        <v>0.11111111111111401</v>
      </c>
      <c r="BN37" s="187">
        <v>0.11458333333333701</v>
      </c>
      <c r="BO37" s="177">
        <f t="shared" si="19"/>
        <v>0</v>
      </c>
      <c r="BP37" s="188"/>
      <c r="BQ37" s="189"/>
      <c r="BR37" s="190"/>
      <c r="BS37" s="177">
        <f t="shared" si="13"/>
        <v>0</v>
      </c>
      <c r="BT37" s="188"/>
      <c r="BU37" s="189"/>
      <c r="BV37" s="190"/>
      <c r="BW37" s="181">
        <f t="shared" si="4"/>
        <v>0</v>
      </c>
      <c r="BX37" s="182"/>
      <c r="BY37" s="183"/>
      <c r="BZ37" s="184"/>
      <c r="CA37" s="183"/>
      <c r="CB37" s="185">
        <f t="shared" si="14"/>
        <v>0</v>
      </c>
    </row>
    <row r="38" spans="1:80" ht="15.75">
      <c r="A38" s="186">
        <v>0.11458333333333701</v>
      </c>
      <c r="B38" s="187">
        <v>0.11805555555555899</v>
      </c>
      <c r="C38" s="177">
        <f t="shared" si="15"/>
        <v>0</v>
      </c>
      <c r="D38" s="188"/>
      <c r="E38" s="189"/>
      <c r="F38" s="190"/>
      <c r="G38" s="177">
        <f t="shared" si="5"/>
        <v>0</v>
      </c>
      <c r="H38" s="188"/>
      <c r="I38" s="189"/>
      <c r="J38" s="190"/>
      <c r="K38" s="181">
        <f t="shared" si="0"/>
        <v>0</v>
      </c>
      <c r="L38" s="182"/>
      <c r="M38" s="183"/>
      <c r="N38" s="184"/>
      <c r="O38" s="183"/>
      <c r="P38" s="185">
        <f t="shared" si="6"/>
        <v>0</v>
      </c>
      <c r="Q38" s="186">
        <v>0.11458333333333701</v>
      </c>
      <c r="R38" s="187">
        <v>0.11805555555555899</v>
      </c>
      <c r="S38" s="177">
        <f t="shared" si="16"/>
        <v>0</v>
      </c>
      <c r="T38" s="188"/>
      <c r="U38" s="189"/>
      <c r="V38" s="190"/>
      <c r="W38" s="177">
        <f t="shared" si="7"/>
        <v>0</v>
      </c>
      <c r="X38" s="188"/>
      <c r="Y38" s="189"/>
      <c r="Z38" s="190"/>
      <c r="AA38" s="181">
        <f t="shared" si="1"/>
        <v>0</v>
      </c>
      <c r="AB38" s="182"/>
      <c r="AC38" s="183"/>
      <c r="AD38" s="184"/>
      <c r="AE38" s="183"/>
      <c r="AF38" s="185">
        <f t="shared" si="8"/>
        <v>0</v>
      </c>
      <c r="AG38" s="186">
        <v>0.11458333333333701</v>
      </c>
      <c r="AH38" s="187">
        <v>0.11805555555555899</v>
      </c>
      <c r="AI38" s="177">
        <f t="shared" si="17"/>
        <v>0</v>
      </c>
      <c r="AJ38" s="188"/>
      <c r="AK38" s="189"/>
      <c r="AL38" s="190"/>
      <c r="AM38" s="177">
        <f t="shared" si="9"/>
        <v>0</v>
      </c>
      <c r="AN38" s="188"/>
      <c r="AO38" s="189"/>
      <c r="AP38" s="190"/>
      <c r="AQ38" s="181">
        <f t="shared" si="2"/>
        <v>0</v>
      </c>
      <c r="AR38" s="182"/>
      <c r="AS38" s="183"/>
      <c r="AT38" s="184"/>
      <c r="AU38" s="183"/>
      <c r="AV38" s="185">
        <f t="shared" si="10"/>
        <v>0</v>
      </c>
      <c r="AW38" s="186">
        <v>0.11458333333333701</v>
      </c>
      <c r="AX38" s="187">
        <v>0.11805555555555899</v>
      </c>
      <c r="AY38" s="177">
        <f t="shared" si="18"/>
        <v>0</v>
      </c>
      <c r="AZ38" s="188"/>
      <c r="BA38" s="189"/>
      <c r="BB38" s="190"/>
      <c r="BC38" s="177">
        <f t="shared" si="11"/>
        <v>0</v>
      </c>
      <c r="BD38" s="188"/>
      <c r="BE38" s="189"/>
      <c r="BF38" s="190"/>
      <c r="BG38" s="181">
        <f t="shared" si="3"/>
        <v>0</v>
      </c>
      <c r="BH38" s="182"/>
      <c r="BI38" s="183"/>
      <c r="BJ38" s="184"/>
      <c r="BK38" s="183"/>
      <c r="BL38" s="185">
        <f t="shared" si="12"/>
        <v>0</v>
      </c>
      <c r="BM38" s="186">
        <v>0.11458333333333701</v>
      </c>
      <c r="BN38" s="187">
        <v>0.11805555555555899</v>
      </c>
      <c r="BO38" s="177">
        <f t="shared" si="19"/>
        <v>0</v>
      </c>
      <c r="BP38" s="188"/>
      <c r="BQ38" s="189"/>
      <c r="BR38" s="190"/>
      <c r="BS38" s="177">
        <f t="shared" si="13"/>
        <v>0</v>
      </c>
      <c r="BT38" s="188"/>
      <c r="BU38" s="189"/>
      <c r="BV38" s="190"/>
      <c r="BW38" s="181">
        <f t="shared" si="4"/>
        <v>0</v>
      </c>
      <c r="BX38" s="182"/>
      <c r="BY38" s="183"/>
      <c r="BZ38" s="184"/>
      <c r="CA38" s="183"/>
      <c r="CB38" s="185">
        <f t="shared" si="14"/>
        <v>0</v>
      </c>
    </row>
    <row r="39" spans="1:80" ht="15.75">
      <c r="A39" s="186">
        <v>0.11805555555555899</v>
      </c>
      <c r="B39" s="187">
        <v>0.121527777777781</v>
      </c>
      <c r="C39" s="177">
        <f t="shared" si="15"/>
        <v>0</v>
      </c>
      <c r="D39" s="188"/>
      <c r="E39" s="189"/>
      <c r="F39" s="190"/>
      <c r="G39" s="177">
        <f t="shared" si="5"/>
        <v>0</v>
      </c>
      <c r="H39" s="188"/>
      <c r="I39" s="189"/>
      <c r="J39" s="190"/>
      <c r="K39" s="181">
        <f t="shared" si="0"/>
        <v>0</v>
      </c>
      <c r="L39" s="182"/>
      <c r="M39" s="183"/>
      <c r="N39" s="184"/>
      <c r="O39" s="183"/>
      <c r="P39" s="185">
        <f t="shared" si="6"/>
        <v>0</v>
      </c>
      <c r="Q39" s="186">
        <v>0.11805555555555899</v>
      </c>
      <c r="R39" s="187">
        <v>0.121527777777781</v>
      </c>
      <c r="S39" s="177">
        <f t="shared" si="16"/>
        <v>0</v>
      </c>
      <c r="T39" s="188"/>
      <c r="U39" s="189"/>
      <c r="V39" s="190"/>
      <c r="W39" s="177">
        <f t="shared" si="7"/>
        <v>0</v>
      </c>
      <c r="X39" s="188"/>
      <c r="Y39" s="189"/>
      <c r="Z39" s="190"/>
      <c r="AA39" s="181">
        <f t="shared" si="1"/>
        <v>0</v>
      </c>
      <c r="AB39" s="182"/>
      <c r="AC39" s="183"/>
      <c r="AD39" s="184"/>
      <c r="AE39" s="183"/>
      <c r="AF39" s="185">
        <f t="shared" si="8"/>
        <v>0</v>
      </c>
      <c r="AG39" s="186">
        <v>0.11805555555555899</v>
      </c>
      <c r="AH39" s="187">
        <v>0.121527777777781</v>
      </c>
      <c r="AI39" s="177">
        <f t="shared" si="17"/>
        <v>0</v>
      </c>
      <c r="AJ39" s="188"/>
      <c r="AK39" s="189"/>
      <c r="AL39" s="190"/>
      <c r="AM39" s="177">
        <f t="shared" si="9"/>
        <v>0</v>
      </c>
      <c r="AN39" s="188"/>
      <c r="AO39" s="189"/>
      <c r="AP39" s="190"/>
      <c r="AQ39" s="181">
        <f t="shared" si="2"/>
        <v>0</v>
      </c>
      <c r="AR39" s="182"/>
      <c r="AS39" s="183"/>
      <c r="AT39" s="184"/>
      <c r="AU39" s="183"/>
      <c r="AV39" s="185">
        <f t="shared" si="10"/>
        <v>0</v>
      </c>
      <c r="AW39" s="186">
        <v>0.11805555555555899</v>
      </c>
      <c r="AX39" s="187">
        <v>0.121527777777781</v>
      </c>
      <c r="AY39" s="177">
        <f t="shared" si="18"/>
        <v>0</v>
      </c>
      <c r="AZ39" s="188"/>
      <c r="BA39" s="189"/>
      <c r="BB39" s="190"/>
      <c r="BC39" s="177">
        <f t="shared" si="11"/>
        <v>0</v>
      </c>
      <c r="BD39" s="188"/>
      <c r="BE39" s="189"/>
      <c r="BF39" s="190"/>
      <c r="BG39" s="181">
        <f t="shared" si="3"/>
        <v>0</v>
      </c>
      <c r="BH39" s="182"/>
      <c r="BI39" s="183"/>
      <c r="BJ39" s="184"/>
      <c r="BK39" s="183"/>
      <c r="BL39" s="185">
        <f t="shared" si="12"/>
        <v>0</v>
      </c>
      <c r="BM39" s="186">
        <v>0.11805555555555899</v>
      </c>
      <c r="BN39" s="187">
        <v>0.121527777777781</v>
      </c>
      <c r="BO39" s="177">
        <f t="shared" si="19"/>
        <v>0</v>
      </c>
      <c r="BP39" s="188"/>
      <c r="BQ39" s="189"/>
      <c r="BR39" s="190"/>
      <c r="BS39" s="177">
        <f t="shared" si="13"/>
        <v>0</v>
      </c>
      <c r="BT39" s="188"/>
      <c r="BU39" s="189"/>
      <c r="BV39" s="190"/>
      <c r="BW39" s="181">
        <f t="shared" si="4"/>
        <v>0</v>
      </c>
      <c r="BX39" s="182"/>
      <c r="BY39" s="183"/>
      <c r="BZ39" s="184"/>
      <c r="CA39" s="183"/>
      <c r="CB39" s="185">
        <f t="shared" si="14"/>
        <v>0</v>
      </c>
    </row>
    <row r="40" spans="1:80" ht="15.75">
      <c r="A40" s="186">
        <v>0.121527777777781</v>
      </c>
      <c r="B40" s="187">
        <v>0.125000000000004</v>
      </c>
      <c r="C40" s="177">
        <f t="shared" si="15"/>
        <v>0</v>
      </c>
      <c r="D40" s="188"/>
      <c r="E40" s="189"/>
      <c r="F40" s="190"/>
      <c r="G40" s="177">
        <f t="shared" si="5"/>
        <v>0</v>
      </c>
      <c r="H40" s="188"/>
      <c r="I40" s="189"/>
      <c r="J40" s="190"/>
      <c r="K40" s="181">
        <f t="shared" si="0"/>
        <v>0</v>
      </c>
      <c r="L40" s="182"/>
      <c r="M40" s="183"/>
      <c r="N40" s="184"/>
      <c r="O40" s="183"/>
      <c r="P40" s="185">
        <f t="shared" si="6"/>
        <v>0</v>
      </c>
      <c r="Q40" s="186">
        <v>0.121527777777781</v>
      </c>
      <c r="R40" s="187">
        <v>0.125000000000004</v>
      </c>
      <c r="S40" s="177">
        <f t="shared" si="16"/>
        <v>0</v>
      </c>
      <c r="T40" s="188"/>
      <c r="U40" s="189"/>
      <c r="V40" s="190"/>
      <c r="W40" s="177">
        <f t="shared" si="7"/>
        <v>0</v>
      </c>
      <c r="X40" s="188"/>
      <c r="Y40" s="189"/>
      <c r="Z40" s="190"/>
      <c r="AA40" s="181">
        <f t="shared" si="1"/>
        <v>0</v>
      </c>
      <c r="AB40" s="182"/>
      <c r="AC40" s="183"/>
      <c r="AD40" s="184"/>
      <c r="AE40" s="183"/>
      <c r="AF40" s="185">
        <f t="shared" si="8"/>
        <v>0</v>
      </c>
      <c r="AG40" s="186">
        <v>0.121527777777781</v>
      </c>
      <c r="AH40" s="187">
        <v>0.125000000000004</v>
      </c>
      <c r="AI40" s="177">
        <f t="shared" si="17"/>
        <v>0</v>
      </c>
      <c r="AJ40" s="188"/>
      <c r="AK40" s="189"/>
      <c r="AL40" s="190"/>
      <c r="AM40" s="177">
        <f t="shared" si="9"/>
        <v>0</v>
      </c>
      <c r="AN40" s="188"/>
      <c r="AO40" s="189"/>
      <c r="AP40" s="190"/>
      <c r="AQ40" s="181">
        <f t="shared" si="2"/>
        <v>0</v>
      </c>
      <c r="AR40" s="182"/>
      <c r="AS40" s="183"/>
      <c r="AT40" s="184"/>
      <c r="AU40" s="183"/>
      <c r="AV40" s="185">
        <f t="shared" si="10"/>
        <v>0</v>
      </c>
      <c r="AW40" s="186">
        <v>0.121527777777781</v>
      </c>
      <c r="AX40" s="187">
        <v>0.125000000000004</v>
      </c>
      <c r="AY40" s="177">
        <f t="shared" si="18"/>
        <v>0</v>
      </c>
      <c r="AZ40" s="188"/>
      <c r="BA40" s="189"/>
      <c r="BB40" s="190"/>
      <c r="BC40" s="177">
        <f t="shared" si="11"/>
        <v>0</v>
      </c>
      <c r="BD40" s="188"/>
      <c r="BE40" s="189"/>
      <c r="BF40" s="190"/>
      <c r="BG40" s="181">
        <f t="shared" si="3"/>
        <v>0</v>
      </c>
      <c r="BH40" s="182"/>
      <c r="BI40" s="183"/>
      <c r="BJ40" s="184"/>
      <c r="BK40" s="183"/>
      <c r="BL40" s="185">
        <f t="shared" si="12"/>
        <v>0</v>
      </c>
      <c r="BM40" s="186">
        <v>0.121527777777781</v>
      </c>
      <c r="BN40" s="187">
        <v>0.125000000000004</v>
      </c>
      <c r="BO40" s="177">
        <f t="shared" si="19"/>
        <v>0</v>
      </c>
      <c r="BP40" s="188"/>
      <c r="BQ40" s="189"/>
      <c r="BR40" s="190"/>
      <c r="BS40" s="177">
        <f t="shared" si="13"/>
        <v>0</v>
      </c>
      <c r="BT40" s="188"/>
      <c r="BU40" s="189"/>
      <c r="BV40" s="190"/>
      <c r="BW40" s="181">
        <f t="shared" si="4"/>
        <v>0</v>
      </c>
      <c r="BX40" s="182"/>
      <c r="BY40" s="183"/>
      <c r="BZ40" s="184"/>
      <c r="CA40" s="183"/>
      <c r="CB40" s="185">
        <f t="shared" si="14"/>
        <v>0</v>
      </c>
    </row>
    <row r="41" spans="1:80" ht="15.75">
      <c r="A41" s="186">
        <v>0.125000000000004</v>
      </c>
      <c r="B41" s="187">
        <v>0.12847222222222601</v>
      </c>
      <c r="C41" s="177">
        <f t="shared" si="15"/>
        <v>0</v>
      </c>
      <c r="D41" s="188"/>
      <c r="E41" s="189"/>
      <c r="F41" s="190"/>
      <c r="G41" s="177">
        <f t="shared" si="5"/>
        <v>0</v>
      </c>
      <c r="H41" s="188"/>
      <c r="I41" s="189"/>
      <c r="J41" s="190"/>
      <c r="K41" s="181">
        <f t="shared" si="0"/>
        <v>0</v>
      </c>
      <c r="L41" s="182"/>
      <c r="M41" s="183"/>
      <c r="N41" s="184"/>
      <c r="O41" s="183"/>
      <c r="P41" s="185">
        <f t="shared" si="6"/>
        <v>0</v>
      </c>
      <c r="Q41" s="186">
        <v>0.125000000000004</v>
      </c>
      <c r="R41" s="187">
        <v>0.12847222222222601</v>
      </c>
      <c r="S41" s="177">
        <f t="shared" si="16"/>
        <v>0</v>
      </c>
      <c r="T41" s="188"/>
      <c r="U41" s="189"/>
      <c r="V41" s="190"/>
      <c r="W41" s="177">
        <f t="shared" si="7"/>
        <v>0</v>
      </c>
      <c r="X41" s="188"/>
      <c r="Y41" s="189"/>
      <c r="Z41" s="190"/>
      <c r="AA41" s="181">
        <f t="shared" si="1"/>
        <v>0</v>
      </c>
      <c r="AB41" s="182"/>
      <c r="AC41" s="183"/>
      <c r="AD41" s="184"/>
      <c r="AE41" s="183"/>
      <c r="AF41" s="185">
        <f t="shared" si="8"/>
        <v>0</v>
      </c>
      <c r="AG41" s="186">
        <v>0.125000000000004</v>
      </c>
      <c r="AH41" s="187">
        <v>0.12847222222222601</v>
      </c>
      <c r="AI41" s="177">
        <f t="shared" si="17"/>
        <v>0</v>
      </c>
      <c r="AJ41" s="188"/>
      <c r="AK41" s="189"/>
      <c r="AL41" s="190"/>
      <c r="AM41" s="177">
        <f t="shared" si="9"/>
        <v>0</v>
      </c>
      <c r="AN41" s="188"/>
      <c r="AO41" s="189"/>
      <c r="AP41" s="190"/>
      <c r="AQ41" s="181">
        <f t="shared" si="2"/>
        <v>0</v>
      </c>
      <c r="AR41" s="182"/>
      <c r="AS41" s="183"/>
      <c r="AT41" s="184"/>
      <c r="AU41" s="183"/>
      <c r="AV41" s="185">
        <f t="shared" si="10"/>
        <v>0</v>
      </c>
      <c r="AW41" s="186">
        <v>0.125000000000004</v>
      </c>
      <c r="AX41" s="187">
        <v>0.12847222222222601</v>
      </c>
      <c r="AY41" s="177">
        <f t="shared" si="18"/>
        <v>0</v>
      </c>
      <c r="AZ41" s="188"/>
      <c r="BA41" s="189"/>
      <c r="BB41" s="190"/>
      <c r="BC41" s="177">
        <f t="shared" si="11"/>
        <v>0</v>
      </c>
      <c r="BD41" s="188"/>
      <c r="BE41" s="189"/>
      <c r="BF41" s="190"/>
      <c r="BG41" s="181">
        <f t="shared" si="3"/>
        <v>0</v>
      </c>
      <c r="BH41" s="182"/>
      <c r="BI41" s="183"/>
      <c r="BJ41" s="184"/>
      <c r="BK41" s="183"/>
      <c r="BL41" s="185">
        <f t="shared" si="12"/>
        <v>0</v>
      </c>
      <c r="BM41" s="186">
        <v>0.125000000000004</v>
      </c>
      <c r="BN41" s="187">
        <v>0.12847222222222601</v>
      </c>
      <c r="BO41" s="177">
        <f t="shared" si="19"/>
        <v>0</v>
      </c>
      <c r="BP41" s="188"/>
      <c r="BQ41" s="189"/>
      <c r="BR41" s="190"/>
      <c r="BS41" s="177">
        <f t="shared" si="13"/>
        <v>0</v>
      </c>
      <c r="BT41" s="188"/>
      <c r="BU41" s="189"/>
      <c r="BV41" s="190"/>
      <c r="BW41" s="181">
        <f t="shared" si="4"/>
        <v>0</v>
      </c>
      <c r="BX41" s="182"/>
      <c r="BY41" s="183"/>
      <c r="BZ41" s="184"/>
      <c r="CA41" s="183"/>
      <c r="CB41" s="185">
        <f t="shared" si="14"/>
        <v>0</v>
      </c>
    </row>
    <row r="42" spans="1:80" ht="15.75">
      <c r="A42" s="186">
        <v>0.12847222222222601</v>
      </c>
      <c r="B42" s="187">
        <v>0.131944444444448</v>
      </c>
      <c r="C42" s="177">
        <f t="shared" si="15"/>
        <v>0</v>
      </c>
      <c r="D42" s="188"/>
      <c r="E42" s="189"/>
      <c r="F42" s="190"/>
      <c r="G42" s="177">
        <f t="shared" si="5"/>
        <v>0</v>
      </c>
      <c r="H42" s="188"/>
      <c r="I42" s="189"/>
      <c r="J42" s="190"/>
      <c r="K42" s="181">
        <f t="shared" si="0"/>
        <v>0</v>
      </c>
      <c r="L42" s="182"/>
      <c r="M42" s="183"/>
      <c r="N42" s="184"/>
      <c r="O42" s="183"/>
      <c r="P42" s="185">
        <f t="shared" si="6"/>
        <v>0</v>
      </c>
      <c r="Q42" s="186">
        <v>0.12847222222222601</v>
      </c>
      <c r="R42" s="187">
        <v>0.131944444444448</v>
      </c>
      <c r="S42" s="177">
        <f t="shared" si="16"/>
        <v>0</v>
      </c>
      <c r="T42" s="188"/>
      <c r="U42" s="189"/>
      <c r="V42" s="190"/>
      <c r="W42" s="177">
        <f t="shared" si="7"/>
        <v>0</v>
      </c>
      <c r="X42" s="188"/>
      <c r="Y42" s="189"/>
      <c r="Z42" s="190"/>
      <c r="AA42" s="181">
        <f t="shared" si="1"/>
        <v>0</v>
      </c>
      <c r="AB42" s="182"/>
      <c r="AC42" s="183"/>
      <c r="AD42" s="184"/>
      <c r="AE42" s="183"/>
      <c r="AF42" s="185">
        <f t="shared" si="8"/>
        <v>0</v>
      </c>
      <c r="AG42" s="186">
        <v>0.12847222222222601</v>
      </c>
      <c r="AH42" s="187">
        <v>0.131944444444448</v>
      </c>
      <c r="AI42" s="177">
        <f t="shared" si="17"/>
        <v>0</v>
      </c>
      <c r="AJ42" s="188"/>
      <c r="AK42" s="189"/>
      <c r="AL42" s="190"/>
      <c r="AM42" s="177">
        <f t="shared" si="9"/>
        <v>0</v>
      </c>
      <c r="AN42" s="188"/>
      <c r="AO42" s="189"/>
      <c r="AP42" s="190"/>
      <c r="AQ42" s="181">
        <f t="shared" si="2"/>
        <v>0</v>
      </c>
      <c r="AR42" s="182"/>
      <c r="AS42" s="183"/>
      <c r="AT42" s="184"/>
      <c r="AU42" s="183"/>
      <c r="AV42" s="185">
        <f t="shared" si="10"/>
        <v>0</v>
      </c>
      <c r="AW42" s="186">
        <v>0.12847222222222601</v>
      </c>
      <c r="AX42" s="187">
        <v>0.131944444444448</v>
      </c>
      <c r="AY42" s="177">
        <f t="shared" si="18"/>
        <v>0</v>
      </c>
      <c r="AZ42" s="188"/>
      <c r="BA42" s="189"/>
      <c r="BB42" s="190"/>
      <c r="BC42" s="177">
        <f t="shared" si="11"/>
        <v>0</v>
      </c>
      <c r="BD42" s="188"/>
      <c r="BE42" s="189"/>
      <c r="BF42" s="190"/>
      <c r="BG42" s="181">
        <f t="shared" si="3"/>
        <v>0</v>
      </c>
      <c r="BH42" s="182"/>
      <c r="BI42" s="183"/>
      <c r="BJ42" s="184"/>
      <c r="BK42" s="183"/>
      <c r="BL42" s="185">
        <f t="shared" si="12"/>
        <v>0</v>
      </c>
      <c r="BM42" s="186">
        <v>0.12847222222222601</v>
      </c>
      <c r="BN42" s="187">
        <v>0.131944444444448</v>
      </c>
      <c r="BO42" s="177">
        <f t="shared" si="19"/>
        <v>0</v>
      </c>
      <c r="BP42" s="188"/>
      <c r="BQ42" s="189"/>
      <c r="BR42" s="190"/>
      <c r="BS42" s="177">
        <f t="shared" si="13"/>
        <v>0</v>
      </c>
      <c r="BT42" s="188"/>
      <c r="BU42" s="189"/>
      <c r="BV42" s="190"/>
      <c r="BW42" s="181">
        <f t="shared" si="4"/>
        <v>0</v>
      </c>
      <c r="BX42" s="182"/>
      <c r="BY42" s="183"/>
      <c r="BZ42" s="184"/>
      <c r="CA42" s="183"/>
      <c r="CB42" s="185">
        <f t="shared" si="14"/>
        <v>0</v>
      </c>
    </row>
    <row r="43" spans="1:80" ht="15.75">
      <c r="A43" s="186">
        <v>0.131944444444448</v>
      </c>
      <c r="B43" s="187">
        <v>0.13541666666667099</v>
      </c>
      <c r="C43" s="177">
        <f t="shared" si="15"/>
        <v>0</v>
      </c>
      <c r="D43" s="188"/>
      <c r="E43" s="189"/>
      <c r="F43" s="190"/>
      <c r="G43" s="177">
        <f t="shared" si="5"/>
        <v>0</v>
      </c>
      <c r="H43" s="188"/>
      <c r="I43" s="189"/>
      <c r="J43" s="190"/>
      <c r="K43" s="181">
        <f t="shared" si="0"/>
        <v>0</v>
      </c>
      <c r="L43" s="182"/>
      <c r="M43" s="183"/>
      <c r="N43" s="184"/>
      <c r="O43" s="183"/>
      <c r="P43" s="185">
        <f t="shared" si="6"/>
        <v>0</v>
      </c>
      <c r="Q43" s="186">
        <v>0.131944444444448</v>
      </c>
      <c r="R43" s="187">
        <v>0.13541666666667099</v>
      </c>
      <c r="S43" s="177">
        <f t="shared" si="16"/>
        <v>0</v>
      </c>
      <c r="T43" s="188"/>
      <c r="U43" s="189"/>
      <c r="V43" s="190"/>
      <c r="W43" s="177">
        <f t="shared" si="7"/>
        <v>0</v>
      </c>
      <c r="X43" s="188"/>
      <c r="Y43" s="189"/>
      <c r="Z43" s="190"/>
      <c r="AA43" s="181">
        <f t="shared" si="1"/>
        <v>0</v>
      </c>
      <c r="AB43" s="182"/>
      <c r="AC43" s="183"/>
      <c r="AD43" s="184"/>
      <c r="AE43" s="183"/>
      <c r="AF43" s="185">
        <f t="shared" si="8"/>
        <v>0</v>
      </c>
      <c r="AG43" s="186">
        <v>0.131944444444448</v>
      </c>
      <c r="AH43" s="187">
        <v>0.13541666666667099</v>
      </c>
      <c r="AI43" s="177">
        <f t="shared" si="17"/>
        <v>0</v>
      </c>
      <c r="AJ43" s="188"/>
      <c r="AK43" s="189"/>
      <c r="AL43" s="190"/>
      <c r="AM43" s="177">
        <f t="shared" si="9"/>
        <v>0</v>
      </c>
      <c r="AN43" s="188"/>
      <c r="AO43" s="189"/>
      <c r="AP43" s="190"/>
      <c r="AQ43" s="181">
        <f t="shared" si="2"/>
        <v>0</v>
      </c>
      <c r="AR43" s="182"/>
      <c r="AS43" s="183"/>
      <c r="AT43" s="184"/>
      <c r="AU43" s="183"/>
      <c r="AV43" s="185">
        <f t="shared" si="10"/>
        <v>0</v>
      </c>
      <c r="AW43" s="186">
        <v>0.131944444444448</v>
      </c>
      <c r="AX43" s="187">
        <v>0.13541666666667099</v>
      </c>
      <c r="AY43" s="177">
        <f t="shared" si="18"/>
        <v>0</v>
      </c>
      <c r="AZ43" s="188"/>
      <c r="BA43" s="189"/>
      <c r="BB43" s="190"/>
      <c r="BC43" s="177">
        <f t="shared" si="11"/>
        <v>0</v>
      </c>
      <c r="BD43" s="188"/>
      <c r="BE43" s="189"/>
      <c r="BF43" s="190"/>
      <c r="BG43" s="181">
        <f t="shared" si="3"/>
        <v>0</v>
      </c>
      <c r="BH43" s="182"/>
      <c r="BI43" s="183"/>
      <c r="BJ43" s="184"/>
      <c r="BK43" s="183"/>
      <c r="BL43" s="185">
        <f t="shared" si="12"/>
        <v>0</v>
      </c>
      <c r="BM43" s="186">
        <v>0.131944444444448</v>
      </c>
      <c r="BN43" s="187">
        <v>0.13541666666667099</v>
      </c>
      <c r="BO43" s="177">
        <f t="shared" si="19"/>
        <v>0</v>
      </c>
      <c r="BP43" s="188"/>
      <c r="BQ43" s="189"/>
      <c r="BR43" s="190"/>
      <c r="BS43" s="177">
        <f t="shared" si="13"/>
        <v>0</v>
      </c>
      <c r="BT43" s="188"/>
      <c r="BU43" s="189"/>
      <c r="BV43" s="190"/>
      <c r="BW43" s="181">
        <f t="shared" si="4"/>
        <v>0</v>
      </c>
      <c r="BX43" s="182"/>
      <c r="BY43" s="183"/>
      <c r="BZ43" s="184"/>
      <c r="CA43" s="183"/>
      <c r="CB43" s="185">
        <f t="shared" si="14"/>
        <v>0</v>
      </c>
    </row>
    <row r="44" spans="1:80" ht="15.75">
      <c r="A44" s="186">
        <v>0.13541666666667099</v>
      </c>
      <c r="B44" s="187">
        <v>0.138888888888893</v>
      </c>
      <c r="C44" s="177">
        <f t="shared" si="15"/>
        <v>0</v>
      </c>
      <c r="D44" s="188"/>
      <c r="E44" s="189"/>
      <c r="F44" s="190"/>
      <c r="G44" s="177">
        <f t="shared" si="5"/>
        <v>0</v>
      </c>
      <c r="H44" s="188"/>
      <c r="I44" s="189"/>
      <c r="J44" s="190"/>
      <c r="K44" s="181">
        <f t="shared" si="0"/>
        <v>0</v>
      </c>
      <c r="L44" s="182"/>
      <c r="M44" s="183"/>
      <c r="N44" s="184"/>
      <c r="O44" s="183"/>
      <c r="P44" s="185">
        <f t="shared" si="6"/>
        <v>0</v>
      </c>
      <c r="Q44" s="186">
        <v>0.13541666666667099</v>
      </c>
      <c r="R44" s="187">
        <v>0.138888888888893</v>
      </c>
      <c r="S44" s="177">
        <f t="shared" si="16"/>
        <v>0</v>
      </c>
      <c r="T44" s="188"/>
      <c r="U44" s="189"/>
      <c r="V44" s="190"/>
      <c r="W44" s="177">
        <f t="shared" si="7"/>
        <v>0</v>
      </c>
      <c r="X44" s="188"/>
      <c r="Y44" s="189"/>
      <c r="Z44" s="190"/>
      <c r="AA44" s="181">
        <f t="shared" si="1"/>
        <v>0</v>
      </c>
      <c r="AB44" s="182"/>
      <c r="AC44" s="183"/>
      <c r="AD44" s="184"/>
      <c r="AE44" s="183"/>
      <c r="AF44" s="185">
        <f t="shared" si="8"/>
        <v>0</v>
      </c>
      <c r="AG44" s="186">
        <v>0.13541666666667099</v>
      </c>
      <c r="AH44" s="187">
        <v>0.138888888888893</v>
      </c>
      <c r="AI44" s="177">
        <f t="shared" si="17"/>
        <v>0</v>
      </c>
      <c r="AJ44" s="188"/>
      <c r="AK44" s="189"/>
      <c r="AL44" s="190"/>
      <c r="AM44" s="177">
        <f t="shared" si="9"/>
        <v>0</v>
      </c>
      <c r="AN44" s="188"/>
      <c r="AO44" s="189"/>
      <c r="AP44" s="190"/>
      <c r="AQ44" s="181">
        <f t="shared" si="2"/>
        <v>0</v>
      </c>
      <c r="AR44" s="182"/>
      <c r="AS44" s="183"/>
      <c r="AT44" s="184"/>
      <c r="AU44" s="183"/>
      <c r="AV44" s="185">
        <f t="shared" si="10"/>
        <v>0</v>
      </c>
      <c r="AW44" s="186">
        <v>0.13541666666667099</v>
      </c>
      <c r="AX44" s="187">
        <v>0.138888888888893</v>
      </c>
      <c r="AY44" s="177">
        <f t="shared" si="18"/>
        <v>0</v>
      </c>
      <c r="AZ44" s="188"/>
      <c r="BA44" s="189"/>
      <c r="BB44" s="190"/>
      <c r="BC44" s="177">
        <f t="shared" si="11"/>
        <v>0</v>
      </c>
      <c r="BD44" s="188"/>
      <c r="BE44" s="189"/>
      <c r="BF44" s="190"/>
      <c r="BG44" s="181">
        <f t="shared" si="3"/>
        <v>0</v>
      </c>
      <c r="BH44" s="182"/>
      <c r="BI44" s="183"/>
      <c r="BJ44" s="184"/>
      <c r="BK44" s="183"/>
      <c r="BL44" s="185">
        <f t="shared" si="12"/>
        <v>0</v>
      </c>
      <c r="BM44" s="186">
        <v>0.13541666666667099</v>
      </c>
      <c r="BN44" s="187">
        <v>0.138888888888893</v>
      </c>
      <c r="BO44" s="177">
        <f t="shared" si="19"/>
        <v>0</v>
      </c>
      <c r="BP44" s="188"/>
      <c r="BQ44" s="189"/>
      <c r="BR44" s="190"/>
      <c r="BS44" s="177">
        <f t="shared" si="13"/>
        <v>0</v>
      </c>
      <c r="BT44" s="188"/>
      <c r="BU44" s="189"/>
      <c r="BV44" s="190"/>
      <c r="BW44" s="181">
        <f t="shared" si="4"/>
        <v>0</v>
      </c>
      <c r="BX44" s="182"/>
      <c r="BY44" s="183"/>
      <c r="BZ44" s="184"/>
      <c r="CA44" s="183"/>
      <c r="CB44" s="185">
        <f t="shared" si="14"/>
        <v>0</v>
      </c>
    </row>
    <row r="45" spans="1:80" ht="15.75">
      <c r="A45" s="186">
        <v>0.138888888888893</v>
      </c>
      <c r="B45" s="187">
        <v>0.14236111111111499</v>
      </c>
      <c r="C45" s="177">
        <f t="shared" si="15"/>
        <v>0</v>
      </c>
      <c r="D45" s="188"/>
      <c r="E45" s="189"/>
      <c r="F45" s="190"/>
      <c r="G45" s="177">
        <f t="shared" si="5"/>
        <v>0</v>
      </c>
      <c r="H45" s="188"/>
      <c r="I45" s="189"/>
      <c r="J45" s="190"/>
      <c r="K45" s="181">
        <f t="shared" si="0"/>
        <v>0</v>
      </c>
      <c r="L45" s="182"/>
      <c r="M45" s="183"/>
      <c r="N45" s="184"/>
      <c r="O45" s="183"/>
      <c r="P45" s="185">
        <f t="shared" si="6"/>
        <v>0</v>
      </c>
      <c r="Q45" s="186">
        <v>0.138888888888893</v>
      </c>
      <c r="R45" s="187">
        <v>0.14236111111111499</v>
      </c>
      <c r="S45" s="177">
        <f t="shared" si="16"/>
        <v>0</v>
      </c>
      <c r="T45" s="188"/>
      <c r="U45" s="189"/>
      <c r="V45" s="190"/>
      <c r="W45" s="177">
        <f t="shared" si="7"/>
        <v>0</v>
      </c>
      <c r="X45" s="188"/>
      <c r="Y45" s="189"/>
      <c r="Z45" s="190"/>
      <c r="AA45" s="181">
        <f t="shared" si="1"/>
        <v>0</v>
      </c>
      <c r="AB45" s="182"/>
      <c r="AC45" s="183"/>
      <c r="AD45" s="184"/>
      <c r="AE45" s="183"/>
      <c r="AF45" s="185">
        <f t="shared" si="8"/>
        <v>0</v>
      </c>
      <c r="AG45" s="186">
        <v>0.138888888888893</v>
      </c>
      <c r="AH45" s="187">
        <v>0.14236111111111499</v>
      </c>
      <c r="AI45" s="177">
        <f t="shared" si="17"/>
        <v>0</v>
      </c>
      <c r="AJ45" s="188"/>
      <c r="AK45" s="189"/>
      <c r="AL45" s="190"/>
      <c r="AM45" s="177">
        <f t="shared" si="9"/>
        <v>0</v>
      </c>
      <c r="AN45" s="188"/>
      <c r="AO45" s="189"/>
      <c r="AP45" s="190"/>
      <c r="AQ45" s="181">
        <f t="shared" si="2"/>
        <v>0</v>
      </c>
      <c r="AR45" s="182"/>
      <c r="AS45" s="183"/>
      <c r="AT45" s="184"/>
      <c r="AU45" s="183"/>
      <c r="AV45" s="185">
        <f t="shared" si="10"/>
        <v>0</v>
      </c>
      <c r="AW45" s="186">
        <v>0.138888888888893</v>
      </c>
      <c r="AX45" s="187">
        <v>0.14236111111111499</v>
      </c>
      <c r="AY45" s="177">
        <f t="shared" si="18"/>
        <v>0</v>
      </c>
      <c r="AZ45" s="188"/>
      <c r="BA45" s="189"/>
      <c r="BB45" s="190"/>
      <c r="BC45" s="177">
        <f t="shared" si="11"/>
        <v>0</v>
      </c>
      <c r="BD45" s="188"/>
      <c r="BE45" s="189"/>
      <c r="BF45" s="190"/>
      <c r="BG45" s="181">
        <f t="shared" si="3"/>
        <v>0</v>
      </c>
      <c r="BH45" s="182"/>
      <c r="BI45" s="183"/>
      <c r="BJ45" s="184"/>
      <c r="BK45" s="183"/>
      <c r="BL45" s="185">
        <f t="shared" si="12"/>
        <v>0</v>
      </c>
      <c r="BM45" s="186">
        <v>0.138888888888893</v>
      </c>
      <c r="BN45" s="187">
        <v>0.14236111111111499</v>
      </c>
      <c r="BO45" s="177">
        <f t="shared" si="19"/>
        <v>0</v>
      </c>
      <c r="BP45" s="188"/>
      <c r="BQ45" s="189"/>
      <c r="BR45" s="190"/>
      <c r="BS45" s="177">
        <f t="shared" si="13"/>
        <v>0</v>
      </c>
      <c r="BT45" s="188"/>
      <c r="BU45" s="189"/>
      <c r="BV45" s="190"/>
      <c r="BW45" s="181">
        <f t="shared" si="4"/>
        <v>0</v>
      </c>
      <c r="BX45" s="182"/>
      <c r="BY45" s="183"/>
      <c r="BZ45" s="184"/>
      <c r="CA45" s="183"/>
      <c r="CB45" s="185">
        <f t="shared" si="14"/>
        <v>0</v>
      </c>
    </row>
    <row r="46" spans="1:80" ht="15.75">
      <c r="A46" s="186">
        <v>0.14236111111111499</v>
      </c>
      <c r="B46" s="187">
        <v>0.14583333333333701</v>
      </c>
      <c r="C46" s="177">
        <f t="shared" si="15"/>
        <v>0</v>
      </c>
      <c r="D46" s="188"/>
      <c r="E46" s="189"/>
      <c r="F46" s="190"/>
      <c r="G46" s="177">
        <f t="shared" si="5"/>
        <v>0</v>
      </c>
      <c r="H46" s="188"/>
      <c r="I46" s="189"/>
      <c r="J46" s="190"/>
      <c r="K46" s="181">
        <f t="shared" si="0"/>
        <v>0</v>
      </c>
      <c r="L46" s="182"/>
      <c r="M46" s="183"/>
      <c r="N46" s="184"/>
      <c r="O46" s="183"/>
      <c r="P46" s="185">
        <f t="shared" si="6"/>
        <v>0</v>
      </c>
      <c r="Q46" s="186">
        <v>0.14236111111111499</v>
      </c>
      <c r="R46" s="187">
        <v>0.14583333333333701</v>
      </c>
      <c r="S46" s="177">
        <f t="shared" si="16"/>
        <v>0</v>
      </c>
      <c r="T46" s="188"/>
      <c r="U46" s="189"/>
      <c r="V46" s="190"/>
      <c r="W46" s="177">
        <f t="shared" si="7"/>
        <v>0</v>
      </c>
      <c r="X46" s="188"/>
      <c r="Y46" s="189"/>
      <c r="Z46" s="190"/>
      <c r="AA46" s="181">
        <f t="shared" si="1"/>
        <v>0</v>
      </c>
      <c r="AB46" s="182"/>
      <c r="AC46" s="183"/>
      <c r="AD46" s="184"/>
      <c r="AE46" s="183"/>
      <c r="AF46" s="185">
        <f t="shared" si="8"/>
        <v>0</v>
      </c>
      <c r="AG46" s="186">
        <v>0.14236111111111499</v>
      </c>
      <c r="AH46" s="187">
        <v>0.14583333333333701</v>
      </c>
      <c r="AI46" s="177">
        <f t="shared" si="17"/>
        <v>0</v>
      </c>
      <c r="AJ46" s="188"/>
      <c r="AK46" s="189"/>
      <c r="AL46" s="190"/>
      <c r="AM46" s="177">
        <f t="shared" si="9"/>
        <v>0</v>
      </c>
      <c r="AN46" s="188"/>
      <c r="AO46" s="189"/>
      <c r="AP46" s="190"/>
      <c r="AQ46" s="181">
        <f t="shared" si="2"/>
        <v>0</v>
      </c>
      <c r="AR46" s="182"/>
      <c r="AS46" s="183"/>
      <c r="AT46" s="184"/>
      <c r="AU46" s="183"/>
      <c r="AV46" s="185">
        <f t="shared" si="10"/>
        <v>0</v>
      </c>
      <c r="AW46" s="186">
        <v>0.14236111111111499</v>
      </c>
      <c r="AX46" s="187">
        <v>0.14583333333333701</v>
      </c>
      <c r="AY46" s="177">
        <f t="shared" si="18"/>
        <v>0</v>
      </c>
      <c r="AZ46" s="188"/>
      <c r="BA46" s="189"/>
      <c r="BB46" s="190"/>
      <c r="BC46" s="177">
        <f t="shared" si="11"/>
        <v>0</v>
      </c>
      <c r="BD46" s="188"/>
      <c r="BE46" s="189"/>
      <c r="BF46" s="190"/>
      <c r="BG46" s="181">
        <f t="shared" si="3"/>
        <v>0</v>
      </c>
      <c r="BH46" s="182"/>
      <c r="BI46" s="183"/>
      <c r="BJ46" s="184"/>
      <c r="BK46" s="183"/>
      <c r="BL46" s="185">
        <f t="shared" si="12"/>
        <v>0</v>
      </c>
      <c r="BM46" s="186">
        <v>0.14236111111111499</v>
      </c>
      <c r="BN46" s="187">
        <v>0.14583333333333701</v>
      </c>
      <c r="BO46" s="177">
        <f t="shared" si="19"/>
        <v>0</v>
      </c>
      <c r="BP46" s="188"/>
      <c r="BQ46" s="189"/>
      <c r="BR46" s="190"/>
      <c r="BS46" s="177">
        <f t="shared" si="13"/>
        <v>0</v>
      </c>
      <c r="BT46" s="188"/>
      <c r="BU46" s="189"/>
      <c r="BV46" s="190"/>
      <c r="BW46" s="181">
        <f t="shared" si="4"/>
        <v>0</v>
      </c>
      <c r="BX46" s="182"/>
      <c r="BY46" s="183"/>
      <c r="BZ46" s="184"/>
      <c r="CA46" s="183"/>
      <c r="CB46" s="185">
        <f t="shared" si="14"/>
        <v>0</v>
      </c>
    </row>
    <row r="47" spans="1:80" ht="15.75">
      <c r="A47" s="186">
        <v>0.14583333333333701</v>
      </c>
      <c r="B47" s="187">
        <v>0.14930555555555999</v>
      </c>
      <c r="C47" s="177">
        <f t="shared" si="15"/>
        <v>0</v>
      </c>
      <c r="D47" s="188"/>
      <c r="E47" s="189"/>
      <c r="F47" s="190"/>
      <c r="G47" s="177">
        <f t="shared" si="5"/>
        <v>0</v>
      </c>
      <c r="H47" s="188"/>
      <c r="I47" s="189"/>
      <c r="J47" s="190"/>
      <c r="K47" s="181">
        <f t="shared" si="0"/>
        <v>0</v>
      </c>
      <c r="L47" s="182"/>
      <c r="M47" s="183"/>
      <c r="N47" s="184"/>
      <c r="O47" s="183"/>
      <c r="P47" s="185">
        <f t="shared" si="6"/>
        <v>0</v>
      </c>
      <c r="Q47" s="186">
        <v>0.14583333333333701</v>
      </c>
      <c r="R47" s="187">
        <v>0.14930555555555999</v>
      </c>
      <c r="S47" s="177">
        <f t="shared" si="16"/>
        <v>0</v>
      </c>
      <c r="T47" s="188"/>
      <c r="U47" s="189"/>
      <c r="V47" s="190"/>
      <c r="W47" s="177">
        <f t="shared" si="7"/>
        <v>0</v>
      </c>
      <c r="X47" s="188"/>
      <c r="Y47" s="189"/>
      <c r="Z47" s="190"/>
      <c r="AA47" s="181">
        <f t="shared" si="1"/>
        <v>0</v>
      </c>
      <c r="AB47" s="182"/>
      <c r="AC47" s="183"/>
      <c r="AD47" s="184"/>
      <c r="AE47" s="183"/>
      <c r="AF47" s="185">
        <f t="shared" si="8"/>
        <v>0</v>
      </c>
      <c r="AG47" s="186">
        <v>0.14583333333333701</v>
      </c>
      <c r="AH47" s="187">
        <v>0.14930555555555999</v>
      </c>
      <c r="AI47" s="177">
        <f t="shared" si="17"/>
        <v>0</v>
      </c>
      <c r="AJ47" s="188"/>
      <c r="AK47" s="189"/>
      <c r="AL47" s="190"/>
      <c r="AM47" s="177">
        <f t="shared" si="9"/>
        <v>0</v>
      </c>
      <c r="AN47" s="188"/>
      <c r="AO47" s="189"/>
      <c r="AP47" s="190"/>
      <c r="AQ47" s="181">
        <f t="shared" si="2"/>
        <v>0</v>
      </c>
      <c r="AR47" s="182"/>
      <c r="AS47" s="183"/>
      <c r="AT47" s="184"/>
      <c r="AU47" s="183"/>
      <c r="AV47" s="185">
        <f t="shared" si="10"/>
        <v>0</v>
      </c>
      <c r="AW47" s="186">
        <v>0.14583333333333701</v>
      </c>
      <c r="AX47" s="187">
        <v>0.14930555555555999</v>
      </c>
      <c r="AY47" s="177">
        <f t="shared" si="18"/>
        <v>0</v>
      </c>
      <c r="AZ47" s="188"/>
      <c r="BA47" s="189"/>
      <c r="BB47" s="190"/>
      <c r="BC47" s="177">
        <f t="shared" si="11"/>
        <v>0</v>
      </c>
      <c r="BD47" s="188"/>
      <c r="BE47" s="189"/>
      <c r="BF47" s="190"/>
      <c r="BG47" s="181">
        <f t="shared" si="3"/>
        <v>0</v>
      </c>
      <c r="BH47" s="182"/>
      <c r="BI47" s="183"/>
      <c r="BJ47" s="184"/>
      <c r="BK47" s="183"/>
      <c r="BL47" s="185">
        <f t="shared" si="12"/>
        <v>0</v>
      </c>
      <c r="BM47" s="186">
        <v>0.14583333333333701</v>
      </c>
      <c r="BN47" s="187">
        <v>0.14930555555555999</v>
      </c>
      <c r="BO47" s="177">
        <f t="shared" si="19"/>
        <v>0</v>
      </c>
      <c r="BP47" s="188"/>
      <c r="BQ47" s="189"/>
      <c r="BR47" s="190"/>
      <c r="BS47" s="177">
        <f t="shared" si="13"/>
        <v>0</v>
      </c>
      <c r="BT47" s="188"/>
      <c r="BU47" s="189"/>
      <c r="BV47" s="190"/>
      <c r="BW47" s="181">
        <f t="shared" si="4"/>
        <v>0</v>
      </c>
      <c r="BX47" s="182"/>
      <c r="BY47" s="183"/>
      <c r="BZ47" s="184"/>
      <c r="CA47" s="183"/>
      <c r="CB47" s="185">
        <f t="shared" si="14"/>
        <v>0</v>
      </c>
    </row>
    <row r="48" spans="1:80" ht="15.75">
      <c r="A48" s="186">
        <v>0.14930555555555999</v>
      </c>
      <c r="B48" s="187">
        <v>0.15277777777778201</v>
      </c>
      <c r="C48" s="177">
        <f t="shared" si="15"/>
        <v>0</v>
      </c>
      <c r="D48" s="188"/>
      <c r="E48" s="189"/>
      <c r="F48" s="190"/>
      <c r="G48" s="177">
        <f t="shared" si="5"/>
        <v>0</v>
      </c>
      <c r="H48" s="188"/>
      <c r="I48" s="189"/>
      <c r="J48" s="190"/>
      <c r="K48" s="181">
        <f t="shared" si="0"/>
        <v>0</v>
      </c>
      <c r="L48" s="182"/>
      <c r="M48" s="183"/>
      <c r="N48" s="184"/>
      <c r="O48" s="183"/>
      <c r="P48" s="185">
        <f t="shared" si="6"/>
        <v>0</v>
      </c>
      <c r="Q48" s="186">
        <v>0.14930555555555999</v>
      </c>
      <c r="R48" s="187">
        <v>0.15277777777778201</v>
      </c>
      <c r="S48" s="177">
        <f t="shared" si="16"/>
        <v>0</v>
      </c>
      <c r="T48" s="188"/>
      <c r="U48" s="189"/>
      <c r="V48" s="190"/>
      <c r="W48" s="177">
        <f t="shared" si="7"/>
        <v>0</v>
      </c>
      <c r="X48" s="188"/>
      <c r="Y48" s="189"/>
      <c r="Z48" s="190"/>
      <c r="AA48" s="181">
        <f t="shared" si="1"/>
        <v>0</v>
      </c>
      <c r="AB48" s="182"/>
      <c r="AC48" s="183"/>
      <c r="AD48" s="184"/>
      <c r="AE48" s="183"/>
      <c r="AF48" s="185">
        <f t="shared" si="8"/>
        <v>0</v>
      </c>
      <c r="AG48" s="186">
        <v>0.14930555555555999</v>
      </c>
      <c r="AH48" s="187">
        <v>0.15277777777778201</v>
      </c>
      <c r="AI48" s="177">
        <f t="shared" si="17"/>
        <v>0</v>
      </c>
      <c r="AJ48" s="188"/>
      <c r="AK48" s="189"/>
      <c r="AL48" s="190"/>
      <c r="AM48" s="177">
        <f t="shared" si="9"/>
        <v>0</v>
      </c>
      <c r="AN48" s="188"/>
      <c r="AO48" s="189"/>
      <c r="AP48" s="190"/>
      <c r="AQ48" s="181">
        <f t="shared" si="2"/>
        <v>0</v>
      </c>
      <c r="AR48" s="182"/>
      <c r="AS48" s="183"/>
      <c r="AT48" s="184"/>
      <c r="AU48" s="183"/>
      <c r="AV48" s="185">
        <f t="shared" si="10"/>
        <v>0</v>
      </c>
      <c r="AW48" s="186">
        <v>0.14930555555555999</v>
      </c>
      <c r="AX48" s="187">
        <v>0.15277777777778201</v>
      </c>
      <c r="AY48" s="177">
        <f t="shared" si="18"/>
        <v>0</v>
      </c>
      <c r="AZ48" s="188"/>
      <c r="BA48" s="189"/>
      <c r="BB48" s="190"/>
      <c r="BC48" s="177">
        <f t="shared" si="11"/>
        <v>0</v>
      </c>
      <c r="BD48" s="188"/>
      <c r="BE48" s="189"/>
      <c r="BF48" s="190"/>
      <c r="BG48" s="181">
        <f t="shared" si="3"/>
        <v>0</v>
      </c>
      <c r="BH48" s="182"/>
      <c r="BI48" s="183"/>
      <c r="BJ48" s="184"/>
      <c r="BK48" s="183"/>
      <c r="BL48" s="185">
        <f t="shared" si="12"/>
        <v>0</v>
      </c>
      <c r="BM48" s="186">
        <v>0.14930555555555999</v>
      </c>
      <c r="BN48" s="187">
        <v>0.15277777777778201</v>
      </c>
      <c r="BO48" s="177">
        <f t="shared" si="19"/>
        <v>0</v>
      </c>
      <c r="BP48" s="188"/>
      <c r="BQ48" s="189"/>
      <c r="BR48" s="190"/>
      <c r="BS48" s="177">
        <f t="shared" si="13"/>
        <v>0</v>
      </c>
      <c r="BT48" s="188"/>
      <c r="BU48" s="189"/>
      <c r="BV48" s="190"/>
      <c r="BW48" s="181">
        <f t="shared" si="4"/>
        <v>0</v>
      </c>
      <c r="BX48" s="182"/>
      <c r="BY48" s="183"/>
      <c r="BZ48" s="184"/>
      <c r="CA48" s="183"/>
      <c r="CB48" s="185">
        <f t="shared" si="14"/>
        <v>0</v>
      </c>
    </row>
    <row r="49" spans="1:80" ht="15.75">
      <c r="A49" s="186">
        <v>0.15277777777778201</v>
      </c>
      <c r="B49" s="187">
        <v>0.156250000000004</v>
      </c>
      <c r="C49" s="177">
        <f t="shared" si="15"/>
        <v>0</v>
      </c>
      <c r="D49" s="188"/>
      <c r="E49" s="189"/>
      <c r="F49" s="190"/>
      <c r="G49" s="177">
        <f t="shared" si="5"/>
        <v>0</v>
      </c>
      <c r="H49" s="188"/>
      <c r="I49" s="189"/>
      <c r="J49" s="190"/>
      <c r="K49" s="181">
        <f t="shared" si="0"/>
        <v>0</v>
      </c>
      <c r="L49" s="182"/>
      <c r="M49" s="183"/>
      <c r="N49" s="184"/>
      <c r="O49" s="183"/>
      <c r="P49" s="185">
        <f t="shared" si="6"/>
        <v>0</v>
      </c>
      <c r="Q49" s="186">
        <v>0.15277777777778201</v>
      </c>
      <c r="R49" s="187">
        <v>0.156250000000004</v>
      </c>
      <c r="S49" s="177">
        <f t="shared" si="16"/>
        <v>0</v>
      </c>
      <c r="T49" s="188"/>
      <c r="U49" s="189"/>
      <c r="V49" s="190"/>
      <c r="W49" s="177">
        <f t="shared" si="7"/>
        <v>0</v>
      </c>
      <c r="X49" s="188"/>
      <c r="Y49" s="189"/>
      <c r="Z49" s="190"/>
      <c r="AA49" s="181">
        <f t="shared" si="1"/>
        <v>0</v>
      </c>
      <c r="AB49" s="182"/>
      <c r="AC49" s="183"/>
      <c r="AD49" s="184"/>
      <c r="AE49" s="183"/>
      <c r="AF49" s="185">
        <f t="shared" si="8"/>
        <v>0</v>
      </c>
      <c r="AG49" s="186">
        <v>0.15277777777778201</v>
      </c>
      <c r="AH49" s="187">
        <v>0.156250000000004</v>
      </c>
      <c r="AI49" s="177">
        <f t="shared" si="17"/>
        <v>0</v>
      </c>
      <c r="AJ49" s="188"/>
      <c r="AK49" s="189"/>
      <c r="AL49" s="190"/>
      <c r="AM49" s="177">
        <f t="shared" si="9"/>
        <v>0</v>
      </c>
      <c r="AN49" s="188"/>
      <c r="AO49" s="189"/>
      <c r="AP49" s="190"/>
      <c r="AQ49" s="181">
        <f t="shared" si="2"/>
        <v>0</v>
      </c>
      <c r="AR49" s="182"/>
      <c r="AS49" s="183"/>
      <c r="AT49" s="184"/>
      <c r="AU49" s="183"/>
      <c r="AV49" s="185">
        <f t="shared" si="10"/>
        <v>0</v>
      </c>
      <c r="AW49" s="186">
        <v>0.15277777777778201</v>
      </c>
      <c r="AX49" s="187">
        <v>0.156250000000004</v>
      </c>
      <c r="AY49" s="177">
        <f t="shared" si="18"/>
        <v>0</v>
      </c>
      <c r="AZ49" s="188"/>
      <c r="BA49" s="189"/>
      <c r="BB49" s="190"/>
      <c r="BC49" s="177">
        <f t="shared" si="11"/>
        <v>0</v>
      </c>
      <c r="BD49" s="188"/>
      <c r="BE49" s="189"/>
      <c r="BF49" s="190"/>
      <c r="BG49" s="181">
        <f t="shared" si="3"/>
        <v>0</v>
      </c>
      <c r="BH49" s="182"/>
      <c r="BI49" s="183"/>
      <c r="BJ49" s="184"/>
      <c r="BK49" s="183"/>
      <c r="BL49" s="185">
        <f t="shared" si="12"/>
        <v>0</v>
      </c>
      <c r="BM49" s="186">
        <v>0.15277777777778201</v>
      </c>
      <c r="BN49" s="187">
        <v>0.156250000000004</v>
      </c>
      <c r="BO49" s="177">
        <f t="shared" si="19"/>
        <v>0</v>
      </c>
      <c r="BP49" s="188"/>
      <c r="BQ49" s="189"/>
      <c r="BR49" s="190"/>
      <c r="BS49" s="177">
        <f t="shared" si="13"/>
        <v>0</v>
      </c>
      <c r="BT49" s="188"/>
      <c r="BU49" s="189"/>
      <c r="BV49" s="190"/>
      <c r="BW49" s="181">
        <f t="shared" si="4"/>
        <v>0</v>
      </c>
      <c r="BX49" s="182"/>
      <c r="BY49" s="183"/>
      <c r="BZ49" s="184"/>
      <c r="CA49" s="183"/>
      <c r="CB49" s="185">
        <f t="shared" si="14"/>
        <v>0</v>
      </c>
    </row>
    <row r="50" spans="1:80" ht="15.75">
      <c r="A50" s="186">
        <v>0.156250000000004</v>
      </c>
      <c r="B50" s="187">
        <v>0.15972222222222701</v>
      </c>
      <c r="C50" s="177">
        <f t="shared" si="15"/>
        <v>0</v>
      </c>
      <c r="D50" s="188"/>
      <c r="E50" s="189"/>
      <c r="F50" s="190"/>
      <c r="G50" s="177">
        <f t="shared" si="5"/>
        <v>0</v>
      </c>
      <c r="H50" s="188"/>
      <c r="I50" s="189"/>
      <c r="J50" s="190"/>
      <c r="K50" s="181">
        <f t="shared" si="0"/>
        <v>0</v>
      </c>
      <c r="L50" s="182"/>
      <c r="M50" s="183"/>
      <c r="N50" s="184"/>
      <c r="O50" s="183"/>
      <c r="P50" s="185">
        <f t="shared" si="6"/>
        <v>0</v>
      </c>
      <c r="Q50" s="186">
        <v>0.156250000000004</v>
      </c>
      <c r="R50" s="187">
        <v>0.15972222222222701</v>
      </c>
      <c r="S50" s="177">
        <f t="shared" si="16"/>
        <v>0</v>
      </c>
      <c r="T50" s="188"/>
      <c r="U50" s="189"/>
      <c r="V50" s="190"/>
      <c r="W50" s="177">
        <f t="shared" si="7"/>
        <v>0</v>
      </c>
      <c r="X50" s="188"/>
      <c r="Y50" s="189"/>
      <c r="Z50" s="190"/>
      <c r="AA50" s="181">
        <f t="shared" si="1"/>
        <v>0</v>
      </c>
      <c r="AB50" s="182"/>
      <c r="AC50" s="183"/>
      <c r="AD50" s="184"/>
      <c r="AE50" s="183"/>
      <c r="AF50" s="185">
        <f t="shared" si="8"/>
        <v>0</v>
      </c>
      <c r="AG50" s="186">
        <v>0.156250000000004</v>
      </c>
      <c r="AH50" s="187">
        <v>0.15972222222222701</v>
      </c>
      <c r="AI50" s="177">
        <f t="shared" si="17"/>
        <v>0</v>
      </c>
      <c r="AJ50" s="188"/>
      <c r="AK50" s="189"/>
      <c r="AL50" s="190"/>
      <c r="AM50" s="177">
        <f t="shared" si="9"/>
        <v>0</v>
      </c>
      <c r="AN50" s="188"/>
      <c r="AO50" s="189"/>
      <c r="AP50" s="190"/>
      <c r="AQ50" s="181">
        <f t="shared" si="2"/>
        <v>0</v>
      </c>
      <c r="AR50" s="182"/>
      <c r="AS50" s="183"/>
      <c r="AT50" s="184"/>
      <c r="AU50" s="183"/>
      <c r="AV50" s="185">
        <f t="shared" si="10"/>
        <v>0</v>
      </c>
      <c r="AW50" s="186">
        <v>0.156250000000004</v>
      </c>
      <c r="AX50" s="187">
        <v>0.15972222222222701</v>
      </c>
      <c r="AY50" s="177">
        <f t="shared" si="18"/>
        <v>0</v>
      </c>
      <c r="AZ50" s="188"/>
      <c r="BA50" s="189"/>
      <c r="BB50" s="190"/>
      <c r="BC50" s="177">
        <f t="shared" si="11"/>
        <v>0</v>
      </c>
      <c r="BD50" s="188"/>
      <c r="BE50" s="189"/>
      <c r="BF50" s="190"/>
      <c r="BG50" s="181">
        <f t="shared" si="3"/>
        <v>0</v>
      </c>
      <c r="BH50" s="182"/>
      <c r="BI50" s="183"/>
      <c r="BJ50" s="184"/>
      <c r="BK50" s="183"/>
      <c r="BL50" s="185">
        <f t="shared" si="12"/>
        <v>0</v>
      </c>
      <c r="BM50" s="186">
        <v>0.156250000000004</v>
      </c>
      <c r="BN50" s="187">
        <v>0.15972222222222701</v>
      </c>
      <c r="BO50" s="177">
        <f t="shared" si="19"/>
        <v>0</v>
      </c>
      <c r="BP50" s="188"/>
      <c r="BQ50" s="189"/>
      <c r="BR50" s="190"/>
      <c r="BS50" s="177">
        <f t="shared" si="13"/>
        <v>0</v>
      </c>
      <c r="BT50" s="188"/>
      <c r="BU50" s="189"/>
      <c r="BV50" s="190"/>
      <c r="BW50" s="181">
        <f t="shared" si="4"/>
        <v>0</v>
      </c>
      <c r="BX50" s="182"/>
      <c r="BY50" s="183"/>
      <c r="BZ50" s="184"/>
      <c r="CA50" s="183"/>
      <c r="CB50" s="185">
        <f t="shared" si="14"/>
        <v>0</v>
      </c>
    </row>
    <row r="51" spans="1:80" ht="15.75">
      <c r="A51" s="186">
        <v>0.15972222222222701</v>
      </c>
      <c r="B51" s="187">
        <v>0.163194444444449</v>
      </c>
      <c r="C51" s="177">
        <f t="shared" si="15"/>
        <v>0</v>
      </c>
      <c r="D51" s="188"/>
      <c r="E51" s="189"/>
      <c r="F51" s="190"/>
      <c r="G51" s="177">
        <f t="shared" si="5"/>
        <v>0</v>
      </c>
      <c r="H51" s="188"/>
      <c r="I51" s="189"/>
      <c r="J51" s="190"/>
      <c r="K51" s="181">
        <f t="shared" si="0"/>
        <v>0</v>
      </c>
      <c r="L51" s="182"/>
      <c r="M51" s="183"/>
      <c r="N51" s="184"/>
      <c r="O51" s="183"/>
      <c r="P51" s="185">
        <f t="shared" si="6"/>
        <v>0</v>
      </c>
      <c r="Q51" s="186">
        <v>0.15972222222222701</v>
      </c>
      <c r="R51" s="187">
        <v>0.163194444444449</v>
      </c>
      <c r="S51" s="177">
        <f t="shared" si="16"/>
        <v>0</v>
      </c>
      <c r="T51" s="188"/>
      <c r="U51" s="189"/>
      <c r="V51" s="190"/>
      <c r="W51" s="177">
        <f t="shared" si="7"/>
        <v>0</v>
      </c>
      <c r="X51" s="188"/>
      <c r="Y51" s="189"/>
      <c r="Z51" s="190"/>
      <c r="AA51" s="181">
        <f t="shared" si="1"/>
        <v>0</v>
      </c>
      <c r="AB51" s="182"/>
      <c r="AC51" s="183"/>
      <c r="AD51" s="184"/>
      <c r="AE51" s="183"/>
      <c r="AF51" s="185">
        <f t="shared" si="8"/>
        <v>0</v>
      </c>
      <c r="AG51" s="186">
        <v>0.15972222222222701</v>
      </c>
      <c r="AH51" s="187">
        <v>0.163194444444449</v>
      </c>
      <c r="AI51" s="177">
        <f t="shared" si="17"/>
        <v>0</v>
      </c>
      <c r="AJ51" s="188"/>
      <c r="AK51" s="189"/>
      <c r="AL51" s="190"/>
      <c r="AM51" s="177">
        <f t="shared" si="9"/>
        <v>0</v>
      </c>
      <c r="AN51" s="188"/>
      <c r="AO51" s="189"/>
      <c r="AP51" s="190"/>
      <c r="AQ51" s="181">
        <f t="shared" si="2"/>
        <v>0</v>
      </c>
      <c r="AR51" s="182"/>
      <c r="AS51" s="183"/>
      <c r="AT51" s="184"/>
      <c r="AU51" s="183"/>
      <c r="AV51" s="185">
        <f t="shared" si="10"/>
        <v>0</v>
      </c>
      <c r="AW51" s="186">
        <v>0.15972222222222701</v>
      </c>
      <c r="AX51" s="187">
        <v>0.163194444444449</v>
      </c>
      <c r="AY51" s="177">
        <f t="shared" si="18"/>
        <v>0</v>
      </c>
      <c r="AZ51" s="188"/>
      <c r="BA51" s="189"/>
      <c r="BB51" s="190"/>
      <c r="BC51" s="177">
        <f t="shared" si="11"/>
        <v>0</v>
      </c>
      <c r="BD51" s="188"/>
      <c r="BE51" s="189"/>
      <c r="BF51" s="190"/>
      <c r="BG51" s="181">
        <f t="shared" si="3"/>
        <v>0</v>
      </c>
      <c r="BH51" s="182"/>
      <c r="BI51" s="183"/>
      <c r="BJ51" s="184"/>
      <c r="BK51" s="183"/>
      <c r="BL51" s="185">
        <f t="shared" si="12"/>
        <v>0</v>
      </c>
      <c r="BM51" s="186">
        <v>0.15972222222222701</v>
      </c>
      <c r="BN51" s="187">
        <v>0.163194444444449</v>
      </c>
      <c r="BO51" s="177">
        <f t="shared" si="19"/>
        <v>0</v>
      </c>
      <c r="BP51" s="188"/>
      <c r="BQ51" s="189"/>
      <c r="BR51" s="190"/>
      <c r="BS51" s="177">
        <f t="shared" si="13"/>
        <v>0</v>
      </c>
      <c r="BT51" s="188"/>
      <c r="BU51" s="189"/>
      <c r="BV51" s="190"/>
      <c r="BW51" s="181">
        <f t="shared" si="4"/>
        <v>0</v>
      </c>
      <c r="BX51" s="182"/>
      <c r="BY51" s="183"/>
      <c r="BZ51" s="184"/>
      <c r="CA51" s="183"/>
      <c r="CB51" s="185">
        <f t="shared" si="14"/>
        <v>0</v>
      </c>
    </row>
    <row r="52" spans="1:80" ht="15.75">
      <c r="A52" s="186">
        <v>0.163194444444449</v>
      </c>
      <c r="B52" s="187">
        <v>0.16666666666667099</v>
      </c>
      <c r="C52" s="177">
        <f t="shared" si="15"/>
        <v>0</v>
      </c>
      <c r="D52" s="188"/>
      <c r="E52" s="189"/>
      <c r="F52" s="190"/>
      <c r="G52" s="177">
        <f t="shared" si="5"/>
        <v>0</v>
      </c>
      <c r="H52" s="188"/>
      <c r="I52" s="189"/>
      <c r="J52" s="190"/>
      <c r="K52" s="181">
        <f t="shared" si="0"/>
        <v>0</v>
      </c>
      <c r="L52" s="182"/>
      <c r="M52" s="183"/>
      <c r="N52" s="184"/>
      <c r="O52" s="183"/>
      <c r="P52" s="185">
        <f t="shared" si="6"/>
        <v>0</v>
      </c>
      <c r="Q52" s="186">
        <v>0.163194444444449</v>
      </c>
      <c r="R52" s="187">
        <v>0.16666666666667099</v>
      </c>
      <c r="S52" s="177">
        <f t="shared" si="16"/>
        <v>0</v>
      </c>
      <c r="T52" s="188"/>
      <c r="U52" s="189"/>
      <c r="V52" s="190"/>
      <c r="W52" s="177">
        <f t="shared" si="7"/>
        <v>0</v>
      </c>
      <c r="X52" s="188"/>
      <c r="Y52" s="189"/>
      <c r="Z52" s="190"/>
      <c r="AA52" s="181">
        <f t="shared" si="1"/>
        <v>0</v>
      </c>
      <c r="AB52" s="182"/>
      <c r="AC52" s="183"/>
      <c r="AD52" s="184"/>
      <c r="AE52" s="183"/>
      <c r="AF52" s="185">
        <f t="shared" si="8"/>
        <v>0</v>
      </c>
      <c r="AG52" s="186">
        <v>0.163194444444449</v>
      </c>
      <c r="AH52" s="187">
        <v>0.16666666666667099</v>
      </c>
      <c r="AI52" s="177">
        <f t="shared" si="17"/>
        <v>0</v>
      </c>
      <c r="AJ52" s="188"/>
      <c r="AK52" s="189"/>
      <c r="AL52" s="190"/>
      <c r="AM52" s="177">
        <f t="shared" si="9"/>
        <v>0</v>
      </c>
      <c r="AN52" s="188"/>
      <c r="AO52" s="189"/>
      <c r="AP52" s="190"/>
      <c r="AQ52" s="181">
        <f t="shared" si="2"/>
        <v>0</v>
      </c>
      <c r="AR52" s="182"/>
      <c r="AS52" s="183"/>
      <c r="AT52" s="184"/>
      <c r="AU52" s="183"/>
      <c r="AV52" s="185">
        <f t="shared" si="10"/>
        <v>0</v>
      </c>
      <c r="AW52" s="186">
        <v>0.163194444444449</v>
      </c>
      <c r="AX52" s="187">
        <v>0.16666666666667099</v>
      </c>
      <c r="AY52" s="177">
        <f t="shared" si="18"/>
        <v>0</v>
      </c>
      <c r="AZ52" s="188"/>
      <c r="BA52" s="189"/>
      <c r="BB52" s="190"/>
      <c r="BC52" s="177">
        <f t="shared" si="11"/>
        <v>0</v>
      </c>
      <c r="BD52" s="188"/>
      <c r="BE52" s="189"/>
      <c r="BF52" s="190"/>
      <c r="BG52" s="181">
        <f t="shared" si="3"/>
        <v>0</v>
      </c>
      <c r="BH52" s="182"/>
      <c r="BI52" s="183"/>
      <c r="BJ52" s="184"/>
      <c r="BK52" s="183"/>
      <c r="BL52" s="185">
        <f t="shared" si="12"/>
        <v>0</v>
      </c>
      <c r="BM52" s="186">
        <v>0.163194444444449</v>
      </c>
      <c r="BN52" s="187">
        <v>0.16666666666667099</v>
      </c>
      <c r="BO52" s="177">
        <f t="shared" si="19"/>
        <v>0</v>
      </c>
      <c r="BP52" s="188"/>
      <c r="BQ52" s="189"/>
      <c r="BR52" s="190"/>
      <c r="BS52" s="177">
        <f t="shared" si="13"/>
        <v>0</v>
      </c>
      <c r="BT52" s="188"/>
      <c r="BU52" s="189"/>
      <c r="BV52" s="190"/>
      <c r="BW52" s="181">
        <f t="shared" si="4"/>
        <v>0</v>
      </c>
      <c r="BX52" s="182"/>
      <c r="BY52" s="183"/>
      <c r="BZ52" s="184"/>
      <c r="CA52" s="183"/>
      <c r="CB52" s="185">
        <f t="shared" si="14"/>
        <v>0</v>
      </c>
    </row>
    <row r="53" spans="1:80" ht="15.75">
      <c r="A53" s="186">
        <v>0.16666666666667099</v>
      </c>
      <c r="B53" s="187">
        <v>0.170138888888894</v>
      </c>
      <c r="C53" s="177">
        <f t="shared" si="15"/>
        <v>0</v>
      </c>
      <c r="D53" s="188"/>
      <c r="E53" s="189"/>
      <c r="F53" s="190"/>
      <c r="G53" s="177">
        <f t="shared" si="5"/>
        <v>0</v>
      </c>
      <c r="H53" s="188"/>
      <c r="I53" s="189"/>
      <c r="J53" s="190"/>
      <c r="K53" s="181">
        <f t="shared" si="0"/>
        <v>0</v>
      </c>
      <c r="L53" s="182"/>
      <c r="M53" s="183"/>
      <c r="N53" s="184"/>
      <c r="O53" s="183"/>
      <c r="P53" s="185">
        <f t="shared" si="6"/>
        <v>0</v>
      </c>
      <c r="Q53" s="186">
        <v>0.16666666666667099</v>
      </c>
      <c r="R53" s="187">
        <v>0.170138888888894</v>
      </c>
      <c r="S53" s="177">
        <f t="shared" si="16"/>
        <v>0</v>
      </c>
      <c r="T53" s="188"/>
      <c r="U53" s="189"/>
      <c r="V53" s="190"/>
      <c r="W53" s="177">
        <f t="shared" si="7"/>
        <v>0</v>
      </c>
      <c r="X53" s="188"/>
      <c r="Y53" s="189"/>
      <c r="Z53" s="190"/>
      <c r="AA53" s="181">
        <f t="shared" si="1"/>
        <v>0</v>
      </c>
      <c r="AB53" s="182"/>
      <c r="AC53" s="183"/>
      <c r="AD53" s="184"/>
      <c r="AE53" s="183"/>
      <c r="AF53" s="185">
        <f t="shared" si="8"/>
        <v>0</v>
      </c>
      <c r="AG53" s="186">
        <v>0.16666666666667099</v>
      </c>
      <c r="AH53" s="187">
        <v>0.170138888888894</v>
      </c>
      <c r="AI53" s="177">
        <f t="shared" si="17"/>
        <v>0</v>
      </c>
      <c r="AJ53" s="188"/>
      <c r="AK53" s="189"/>
      <c r="AL53" s="190"/>
      <c r="AM53" s="177">
        <f t="shared" si="9"/>
        <v>0</v>
      </c>
      <c r="AN53" s="188"/>
      <c r="AO53" s="189"/>
      <c r="AP53" s="190"/>
      <c r="AQ53" s="181">
        <f t="shared" si="2"/>
        <v>0</v>
      </c>
      <c r="AR53" s="182"/>
      <c r="AS53" s="183"/>
      <c r="AT53" s="184"/>
      <c r="AU53" s="183"/>
      <c r="AV53" s="185">
        <f t="shared" si="10"/>
        <v>0</v>
      </c>
      <c r="AW53" s="186">
        <v>0.16666666666667099</v>
      </c>
      <c r="AX53" s="187">
        <v>0.170138888888894</v>
      </c>
      <c r="AY53" s="177">
        <f t="shared" si="18"/>
        <v>0</v>
      </c>
      <c r="AZ53" s="188"/>
      <c r="BA53" s="189"/>
      <c r="BB53" s="190"/>
      <c r="BC53" s="177">
        <f t="shared" si="11"/>
        <v>0</v>
      </c>
      <c r="BD53" s="188"/>
      <c r="BE53" s="189"/>
      <c r="BF53" s="190"/>
      <c r="BG53" s="181">
        <f t="shared" si="3"/>
        <v>0</v>
      </c>
      <c r="BH53" s="182"/>
      <c r="BI53" s="183"/>
      <c r="BJ53" s="184"/>
      <c r="BK53" s="183"/>
      <c r="BL53" s="185">
        <f t="shared" si="12"/>
        <v>0</v>
      </c>
      <c r="BM53" s="186">
        <v>0.16666666666667099</v>
      </c>
      <c r="BN53" s="187">
        <v>0.170138888888894</v>
      </c>
      <c r="BO53" s="177">
        <f t="shared" si="19"/>
        <v>0</v>
      </c>
      <c r="BP53" s="188"/>
      <c r="BQ53" s="189"/>
      <c r="BR53" s="190"/>
      <c r="BS53" s="177">
        <f t="shared" si="13"/>
        <v>0</v>
      </c>
      <c r="BT53" s="188"/>
      <c r="BU53" s="189"/>
      <c r="BV53" s="190"/>
      <c r="BW53" s="181">
        <f t="shared" si="4"/>
        <v>0</v>
      </c>
      <c r="BX53" s="182"/>
      <c r="BY53" s="183"/>
      <c r="BZ53" s="184"/>
      <c r="CA53" s="183"/>
      <c r="CB53" s="185">
        <f t="shared" si="14"/>
        <v>0</v>
      </c>
    </row>
    <row r="54" spans="1:80" ht="15.75">
      <c r="A54" s="186">
        <v>0.170138888888894</v>
      </c>
      <c r="B54" s="187">
        <v>0.17361111111111599</v>
      </c>
      <c r="C54" s="177">
        <f t="shared" si="15"/>
        <v>0</v>
      </c>
      <c r="D54" s="188"/>
      <c r="E54" s="189"/>
      <c r="F54" s="190"/>
      <c r="G54" s="177">
        <f t="shared" si="5"/>
        <v>0</v>
      </c>
      <c r="H54" s="188"/>
      <c r="I54" s="189"/>
      <c r="J54" s="190"/>
      <c r="K54" s="181">
        <f t="shared" si="0"/>
        <v>0</v>
      </c>
      <c r="L54" s="182"/>
      <c r="M54" s="183"/>
      <c r="N54" s="184"/>
      <c r="O54" s="183"/>
      <c r="P54" s="185">
        <f t="shared" si="6"/>
        <v>0</v>
      </c>
      <c r="Q54" s="186">
        <v>0.170138888888894</v>
      </c>
      <c r="R54" s="187">
        <v>0.17361111111111599</v>
      </c>
      <c r="S54" s="177">
        <f t="shared" si="16"/>
        <v>0</v>
      </c>
      <c r="T54" s="188"/>
      <c r="U54" s="189"/>
      <c r="V54" s="190"/>
      <c r="W54" s="177">
        <f t="shared" si="7"/>
        <v>0</v>
      </c>
      <c r="X54" s="188"/>
      <c r="Y54" s="189"/>
      <c r="Z54" s="190"/>
      <c r="AA54" s="181">
        <f t="shared" si="1"/>
        <v>0</v>
      </c>
      <c r="AB54" s="182"/>
      <c r="AC54" s="183"/>
      <c r="AD54" s="184"/>
      <c r="AE54" s="183"/>
      <c r="AF54" s="185">
        <f t="shared" si="8"/>
        <v>0</v>
      </c>
      <c r="AG54" s="186">
        <v>0.170138888888894</v>
      </c>
      <c r="AH54" s="187">
        <v>0.17361111111111599</v>
      </c>
      <c r="AI54" s="177">
        <f t="shared" si="17"/>
        <v>0</v>
      </c>
      <c r="AJ54" s="188"/>
      <c r="AK54" s="189"/>
      <c r="AL54" s="190"/>
      <c r="AM54" s="177">
        <f t="shared" si="9"/>
        <v>0</v>
      </c>
      <c r="AN54" s="188"/>
      <c r="AO54" s="189"/>
      <c r="AP54" s="190"/>
      <c r="AQ54" s="181">
        <f t="shared" si="2"/>
        <v>0</v>
      </c>
      <c r="AR54" s="182"/>
      <c r="AS54" s="183"/>
      <c r="AT54" s="184"/>
      <c r="AU54" s="183"/>
      <c r="AV54" s="185">
        <f t="shared" si="10"/>
        <v>0</v>
      </c>
      <c r="AW54" s="186">
        <v>0.170138888888894</v>
      </c>
      <c r="AX54" s="187">
        <v>0.17361111111111599</v>
      </c>
      <c r="AY54" s="177">
        <f t="shared" si="18"/>
        <v>0</v>
      </c>
      <c r="AZ54" s="188"/>
      <c r="BA54" s="189"/>
      <c r="BB54" s="190"/>
      <c r="BC54" s="177">
        <f t="shared" si="11"/>
        <v>0</v>
      </c>
      <c r="BD54" s="188"/>
      <c r="BE54" s="189"/>
      <c r="BF54" s="190"/>
      <c r="BG54" s="181">
        <f t="shared" si="3"/>
        <v>0</v>
      </c>
      <c r="BH54" s="182"/>
      <c r="BI54" s="183"/>
      <c r="BJ54" s="184"/>
      <c r="BK54" s="183"/>
      <c r="BL54" s="185">
        <f t="shared" si="12"/>
        <v>0</v>
      </c>
      <c r="BM54" s="186">
        <v>0.170138888888894</v>
      </c>
      <c r="BN54" s="187">
        <v>0.17361111111111599</v>
      </c>
      <c r="BO54" s="177">
        <f t="shared" si="19"/>
        <v>0</v>
      </c>
      <c r="BP54" s="188"/>
      <c r="BQ54" s="189"/>
      <c r="BR54" s="190"/>
      <c r="BS54" s="177">
        <f t="shared" si="13"/>
        <v>0</v>
      </c>
      <c r="BT54" s="188"/>
      <c r="BU54" s="189"/>
      <c r="BV54" s="190"/>
      <c r="BW54" s="181">
        <f t="shared" si="4"/>
        <v>0</v>
      </c>
      <c r="BX54" s="182"/>
      <c r="BY54" s="183"/>
      <c r="BZ54" s="184"/>
      <c r="CA54" s="183"/>
      <c r="CB54" s="185">
        <f t="shared" si="14"/>
        <v>0</v>
      </c>
    </row>
    <row r="55" spans="1:80" ht="15.75">
      <c r="A55" s="186">
        <v>0.17361111111111599</v>
      </c>
      <c r="B55" s="187">
        <v>0.17708333333333801</v>
      </c>
      <c r="C55" s="177">
        <f t="shared" si="15"/>
        <v>0</v>
      </c>
      <c r="D55" s="188"/>
      <c r="E55" s="189"/>
      <c r="F55" s="190"/>
      <c r="G55" s="177">
        <f t="shared" si="5"/>
        <v>0</v>
      </c>
      <c r="H55" s="188"/>
      <c r="I55" s="189"/>
      <c r="J55" s="190"/>
      <c r="K55" s="181">
        <f t="shared" si="0"/>
        <v>0</v>
      </c>
      <c r="L55" s="182"/>
      <c r="M55" s="183"/>
      <c r="N55" s="184"/>
      <c r="O55" s="183"/>
      <c r="P55" s="185">
        <f t="shared" si="6"/>
        <v>0</v>
      </c>
      <c r="Q55" s="186">
        <v>0.17361111111111599</v>
      </c>
      <c r="R55" s="187">
        <v>0.17708333333333801</v>
      </c>
      <c r="S55" s="177">
        <f t="shared" si="16"/>
        <v>0</v>
      </c>
      <c r="T55" s="188"/>
      <c r="U55" s="189"/>
      <c r="V55" s="190"/>
      <c r="W55" s="177">
        <f t="shared" si="7"/>
        <v>0</v>
      </c>
      <c r="X55" s="188"/>
      <c r="Y55" s="189"/>
      <c r="Z55" s="190"/>
      <c r="AA55" s="181">
        <f t="shared" si="1"/>
        <v>0</v>
      </c>
      <c r="AB55" s="182"/>
      <c r="AC55" s="183"/>
      <c r="AD55" s="184"/>
      <c r="AE55" s="183"/>
      <c r="AF55" s="185">
        <f t="shared" si="8"/>
        <v>0</v>
      </c>
      <c r="AG55" s="186">
        <v>0.17361111111111599</v>
      </c>
      <c r="AH55" s="187">
        <v>0.17708333333333801</v>
      </c>
      <c r="AI55" s="177">
        <f t="shared" si="17"/>
        <v>0</v>
      </c>
      <c r="AJ55" s="188"/>
      <c r="AK55" s="189"/>
      <c r="AL55" s="190"/>
      <c r="AM55" s="177">
        <f t="shared" si="9"/>
        <v>0</v>
      </c>
      <c r="AN55" s="188"/>
      <c r="AO55" s="189"/>
      <c r="AP55" s="190"/>
      <c r="AQ55" s="181">
        <f t="shared" si="2"/>
        <v>0</v>
      </c>
      <c r="AR55" s="182"/>
      <c r="AS55" s="183"/>
      <c r="AT55" s="184"/>
      <c r="AU55" s="183"/>
      <c r="AV55" s="185">
        <f t="shared" si="10"/>
        <v>0</v>
      </c>
      <c r="AW55" s="186">
        <v>0.17361111111111599</v>
      </c>
      <c r="AX55" s="187">
        <v>0.17708333333333801</v>
      </c>
      <c r="AY55" s="177">
        <f t="shared" si="18"/>
        <v>0</v>
      </c>
      <c r="AZ55" s="188"/>
      <c r="BA55" s="189"/>
      <c r="BB55" s="190"/>
      <c r="BC55" s="177">
        <f t="shared" si="11"/>
        <v>0</v>
      </c>
      <c r="BD55" s="188"/>
      <c r="BE55" s="189"/>
      <c r="BF55" s="190"/>
      <c r="BG55" s="181">
        <f t="shared" si="3"/>
        <v>0</v>
      </c>
      <c r="BH55" s="182"/>
      <c r="BI55" s="183"/>
      <c r="BJ55" s="184"/>
      <c r="BK55" s="183"/>
      <c r="BL55" s="185">
        <f t="shared" si="12"/>
        <v>0</v>
      </c>
      <c r="BM55" s="186">
        <v>0.17361111111111599</v>
      </c>
      <c r="BN55" s="187">
        <v>0.17708333333333801</v>
      </c>
      <c r="BO55" s="177">
        <f t="shared" si="19"/>
        <v>0</v>
      </c>
      <c r="BP55" s="188"/>
      <c r="BQ55" s="189"/>
      <c r="BR55" s="190"/>
      <c r="BS55" s="177">
        <f t="shared" si="13"/>
        <v>0</v>
      </c>
      <c r="BT55" s="188"/>
      <c r="BU55" s="189"/>
      <c r="BV55" s="190"/>
      <c r="BW55" s="181">
        <f t="shared" si="4"/>
        <v>0</v>
      </c>
      <c r="BX55" s="182"/>
      <c r="BY55" s="183"/>
      <c r="BZ55" s="184"/>
      <c r="CA55" s="183"/>
      <c r="CB55" s="185">
        <f t="shared" si="14"/>
        <v>0</v>
      </c>
    </row>
    <row r="56" spans="1:80" ht="15.75">
      <c r="A56" s="186">
        <v>0.17708333333333801</v>
      </c>
      <c r="B56" s="187">
        <v>0.18055555555556099</v>
      </c>
      <c r="C56" s="177">
        <f t="shared" si="15"/>
        <v>0</v>
      </c>
      <c r="D56" s="188"/>
      <c r="E56" s="189"/>
      <c r="F56" s="190"/>
      <c r="G56" s="177">
        <f t="shared" si="5"/>
        <v>0</v>
      </c>
      <c r="H56" s="188"/>
      <c r="I56" s="189"/>
      <c r="J56" s="190"/>
      <c r="K56" s="181">
        <f t="shared" si="0"/>
        <v>0</v>
      </c>
      <c r="L56" s="182"/>
      <c r="M56" s="183"/>
      <c r="N56" s="184"/>
      <c r="O56" s="183"/>
      <c r="P56" s="185">
        <f t="shared" si="6"/>
        <v>0</v>
      </c>
      <c r="Q56" s="186">
        <v>0.17708333333333801</v>
      </c>
      <c r="R56" s="187">
        <v>0.18055555555556099</v>
      </c>
      <c r="S56" s="177">
        <f t="shared" si="16"/>
        <v>0</v>
      </c>
      <c r="T56" s="188"/>
      <c r="U56" s="189"/>
      <c r="V56" s="190"/>
      <c r="W56" s="177">
        <f t="shared" si="7"/>
        <v>0</v>
      </c>
      <c r="X56" s="188"/>
      <c r="Y56" s="189"/>
      <c r="Z56" s="190"/>
      <c r="AA56" s="181">
        <f t="shared" si="1"/>
        <v>0</v>
      </c>
      <c r="AB56" s="182"/>
      <c r="AC56" s="183"/>
      <c r="AD56" s="184"/>
      <c r="AE56" s="183"/>
      <c r="AF56" s="185">
        <f t="shared" si="8"/>
        <v>0</v>
      </c>
      <c r="AG56" s="186">
        <v>0.17708333333333801</v>
      </c>
      <c r="AH56" s="187">
        <v>0.18055555555556099</v>
      </c>
      <c r="AI56" s="177">
        <f t="shared" si="17"/>
        <v>0</v>
      </c>
      <c r="AJ56" s="188"/>
      <c r="AK56" s="189"/>
      <c r="AL56" s="190"/>
      <c r="AM56" s="177">
        <f t="shared" si="9"/>
        <v>0</v>
      </c>
      <c r="AN56" s="188"/>
      <c r="AO56" s="189"/>
      <c r="AP56" s="190"/>
      <c r="AQ56" s="181">
        <f t="shared" si="2"/>
        <v>0</v>
      </c>
      <c r="AR56" s="182"/>
      <c r="AS56" s="183"/>
      <c r="AT56" s="184"/>
      <c r="AU56" s="183"/>
      <c r="AV56" s="185">
        <f t="shared" si="10"/>
        <v>0</v>
      </c>
      <c r="AW56" s="186">
        <v>0.17708333333333801</v>
      </c>
      <c r="AX56" s="187">
        <v>0.18055555555556099</v>
      </c>
      <c r="AY56" s="177">
        <f t="shared" si="18"/>
        <v>0</v>
      </c>
      <c r="AZ56" s="188"/>
      <c r="BA56" s="189"/>
      <c r="BB56" s="190"/>
      <c r="BC56" s="177">
        <f t="shared" si="11"/>
        <v>0</v>
      </c>
      <c r="BD56" s="188"/>
      <c r="BE56" s="189"/>
      <c r="BF56" s="190"/>
      <c r="BG56" s="181">
        <f t="shared" si="3"/>
        <v>0</v>
      </c>
      <c r="BH56" s="182"/>
      <c r="BI56" s="183"/>
      <c r="BJ56" s="184"/>
      <c r="BK56" s="183"/>
      <c r="BL56" s="185">
        <f t="shared" si="12"/>
        <v>0</v>
      </c>
      <c r="BM56" s="186">
        <v>0.17708333333333801</v>
      </c>
      <c r="BN56" s="187">
        <v>0.18055555555556099</v>
      </c>
      <c r="BO56" s="177">
        <f t="shared" si="19"/>
        <v>0</v>
      </c>
      <c r="BP56" s="188"/>
      <c r="BQ56" s="189"/>
      <c r="BR56" s="190"/>
      <c r="BS56" s="177">
        <f t="shared" si="13"/>
        <v>0</v>
      </c>
      <c r="BT56" s="188"/>
      <c r="BU56" s="189"/>
      <c r="BV56" s="190"/>
      <c r="BW56" s="181">
        <f t="shared" si="4"/>
        <v>0</v>
      </c>
      <c r="BX56" s="182"/>
      <c r="BY56" s="183"/>
      <c r="BZ56" s="184"/>
      <c r="CA56" s="183"/>
      <c r="CB56" s="185">
        <f t="shared" si="14"/>
        <v>0</v>
      </c>
    </row>
    <row r="57" spans="1:80" ht="15.75">
      <c r="A57" s="186">
        <v>0.18055555555556099</v>
      </c>
      <c r="B57" s="187">
        <v>0.18402777777778301</v>
      </c>
      <c r="C57" s="177">
        <f t="shared" si="15"/>
        <v>0</v>
      </c>
      <c r="D57" s="188"/>
      <c r="E57" s="189"/>
      <c r="F57" s="190"/>
      <c r="G57" s="177">
        <f t="shared" si="5"/>
        <v>0</v>
      </c>
      <c r="H57" s="188"/>
      <c r="I57" s="189"/>
      <c r="J57" s="190"/>
      <c r="K57" s="181">
        <f t="shared" si="0"/>
        <v>0</v>
      </c>
      <c r="L57" s="182"/>
      <c r="M57" s="183"/>
      <c r="N57" s="184"/>
      <c r="O57" s="183"/>
      <c r="P57" s="185">
        <f t="shared" si="6"/>
        <v>0</v>
      </c>
      <c r="Q57" s="186">
        <v>0.18055555555556099</v>
      </c>
      <c r="R57" s="187">
        <v>0.18402777777778301</v>
      </c>
      <c r="S57" s="177">
        <f t="shared" si="16"/>
        <v>0</v>
      </c>
      <c r="T57" s="188"/>
      <c r="U57" s="189"/>
      <c r="V57" s="190"/>
      <c r="W57" s="177">
        <f t="shared" si="7"/>
        <v>0</v>
      </c>
      <c r="X57" s="188"/>
      <c r="Y57" s="189"/>
      <c r="Z57" s="190"/>
      <c r="AA57" s="181">
        <f t="shared" si="1"/>
        <v>0</v>
      </c>
      <c r="AB57" s="182"/>
      <c r="AC57" s="183"/>
      <c r="AD57" s="184"/>
      <c r="AE57" s="183"/>
      <c r="AF57" s="185">
        <f t="shared" si="8"/>
        <v>0</v>
      </c>
      <c r="AG57" s="186">
        <v>0.18055555555556099</v>
      </c>
      <c r="AH57" s="187">
        <v>0.18402777777778301</v>
      </c>
      <c r="AI57" s="177">
        <f t="shared" si="17"/>
        <v>0</v>
      </c>
      <c r="AJ57" s="188"/>
      <c r="AK57" s="189"/>
      <c r="AL57" s="190"/>
      <c r="AM57" s="177">
        <f t="shared" si="9"/>
        <v>0</v>
      </c>
      <c r="AN57" s="188"/>
      <c r="AO57" s="189"/>
      <c r="AP57" s="190"/>
      <c r="AQ57" s="181">
        <f t="shared" si="2"/>
        <v>0</v>
      </c>
      <c r="AR57" s="182"/>
      <c r="AS57" s="183"/>
      <c r="AT57" s="184"/>
      <c r="AU57" s="183"/>
      <c r="AV57" s="185">
        <f t="shared" si="10"/>
        <v>0</v>
      </c>
      <c r="AW57" s="186">
        <v>0.18055555555556099</v>
      </c>
      <c r="AX57" s="187">
        <v>0.18402777777778301</v>
      </c>
      <c r="AY57" s="177">
        <f t="shared" si="18"/>
        <v>0</v>
      </c>
      <c r="AZ57" s="188"/>
      <c r="BA57" s="189"/>
      <c r="BB57" s="190"/>
      <c r="BC57" s="177">
        <f t="shared" si="11"/>
        <v>0</v>
      </c>
      <c r="BD57" s="188"/>
      <c r="BE57" s="189"/>
      <c r="BF57" s="190"/>
      <c r="BG57" s="181">
        <f t="shared" si="3"/>
        <v>0</v>
      </c>
      <c r="BH57" s="182"/>
      <c r="BI57" s="183"/>
      <c r="BJ57" s="184"/>
      <c r="BK57" s="183"/>
      <c r="BL57" s="185">
        <f t="shared" si="12"/>
        <v>0</v>
      </c>
      <c r="BM57" s="186">
        <v>0.18055555555556099</v>
      </c>
      <c r="BN57" s="187">
        <v>0.18402777777778301</v>
      </c>
      <c r="BO57" s="177">
        <f t="shared" si="19"/>
        <v>0</v>
      </c>
      <c r="BP57" s="188"/>
      <c r="BQ57" s="189"/>
      <c r="BR57" s="190"/>
      <c r="BS57" s="177">
        <f t="shared" si="13"/>
        <v>0</v>
      </c>
      <c r="BT57" s="188"/>
      <c r="BU57" s="189"/>
      <c r="BV57" s="190"/>
      <c r="BW57" s="181">
        <f t="shared" si="4"/>
        <v>0</v>
      </c>
      <c r="BX57" s="182"/>
      <c r="BY57" s="183"/>
      <c r="BZ57" s="184"/>
      <c r="CA57" s="183"/>
      <c r="CB57" s="185">
        <f t="shared" si="14"/>
        <v>0</v>
      </c>
    </row>
    <row r="58" spans="1:80" ht="15.75">
      <c r="A58" s="186">
        <v>0.18402777777778301</v>
      </c>
      <c r="B58" s="187">
        <v>0.187500000000005</v>
      </c>
      <c r="C58" s="177">
        <f t="shared" si="15"/>
        <v>0</v>
      </c>
      <c r="D58" s="188"/>
      <c r="E58" s="189"/>
      <c r="F58" s="190"/>
      <c r="G58" s="177">
        <f t="shared" si="5"/>
        <v>0</v>
      </c>
      <c r="H58" s="188"/>
      <c r="I58" s="189"/>
      <c r="J58" s="190"/>
      <c r="K58" s="181">
        <f t="shared" si="0"/>
        <v>0</v>
      </c>
      <c r="L58" s="182"/>
      <c r="M58" s="183"/>
      <c r="N58" s="184"/>
      <c r="O58" s="183"/>
      <c r="P58" s="185">
        <f t="shared" si="6"/>
        <v>0</v>
      </c>
      <c r="Q58" s="186">
        <v>0.18402777777778301</v>
      </c>
      <c r="R58" s="187">
        <v>0.187500000000005</v>
      </c>
      <c r="S58" s="177">
        <f t="shared" si="16"/>
        <v>0</v>
      </c>
      <c r="T58" s="188"/>
      <c r="U58" s="189"/>
      <c r="V58" s="190"/>
      <c r="W58" s="177">
        <f t="shared" si="7"/>
        <v>0</v>
      </c>
      <c r="X58" s="188"/>
      <c r="Y58" s="189"/>
      <c r="Z58" s="190"/>
      <c r="AA58" s="181">
        <f t="shared" si="1"/>
        <v>0</v>
      </c>
      <c r="AB58" s="182"/>
      <c r="AC58" s="183"/>
      <c r="AD58" s="184"/>
      <c r="AE58" s="183"/>
      <c r="AF58" s="185">
        <f t="shared" si="8"/>
        <v>0</v>
      </c>
      <c r="AG58" s="186">
        <v>0.18402777777778301</v>
      </c>
      <c r="AH58" s="187">
        <v>0.187500000000005</v>
      </c>
      <c r="AI58" s="177">
        <f t="shared" si="17"/>
        <v>0</v>
      </c>
      <c r="AJ58" s="188"/>
      <c r="AK58" s="189"/>
      <c r="AL58" s="190"/>
      <c r="AM58" s="177">
        <f t="shared" si="9"/>
        <v>0</v>
      </c>
      <c r="AN58" s="188"/>
      <c r="AO58" s="189"/>
      <c r="AP58" s="190"/>
      <c r="AQ58" s="181">
        <f t="shared" si="2"/>
        <v>0</v>
      </c>
      <c r="AR58" s="182"/>
      <c r="AS58" s="183"/>
      <c r="AT58" s="184"/>
      <c r="AU58" s="183"/>
      <c r="AV58" s="185">
        <f t="shared" si="10"/>
        <v>0</v>
      </c>
      <c r="AW58" s="186">
        <v>0.18402777777778301</v>
      </c>
      <c r="AX58" s="187">
        <v>0.187500000000005</v>
      </c>
      <c r="AY58" s="177">
        <f t="shared" si="18"/>
        <v>0</v>
      </c>
      <c r="AZ58" s="188"/>
      <c r="BA58" s="189"/>
      <c r="BB58" s="190"/>
      <c r="BC58" s="177">
        <f t="shared" si="11"/>
        <v>0</v>
      </c>
      <c r="BD58" s="188"/>
      <c r="BE58" s="189"/>
      <c r="BF58" s="190"/>
      <c r="BG58" s="181">
        <f t="shared" si="3"/>
        <v>0</v>
      </c>
      <c r="BH58" s="182"/>
      <c r="BI58" s="183"/>
      <c r="BJ58" s="184"/>
      <c r="BK58" s="183"/>
      <c r="BL58" s="185">
        <f t="shared" si="12"/>
        <v>0</v>
      </c>
      <c r="BM58" s="186">
        <v>0.18402777777778301</v>
      </c>
      <c r="BN58" s="187">
        <v>0.187500000000005</v>
      </c>
      <c r="BO58" s="177">
        <f t="shared" si="19"/>
        <v>0</v>
      </c>
      <c r="BP58" s="188"/>
      <c r="BQ58" s="189"/>
      <c r="BR58" s="190"/>
      <c r="BS58" s="177">
        <f t="shared" si="13"/>
        <v>0</v>
      </c>
      <c r="BT58" s="188"/>
      <c r="BU58" s="189"/>
      <c r="BV58" s="190"/>
      <c r="BW58" s="181">
        <f t="shared" si="4"/>
        <v>0</v>
      </c>
      <c r="BX58" s="182"/>
      <c r="BY58" s="183"/>
      <c r="BZ58" s="184"/>
      <c r="CA58" s="183"/>
      <c r="CB58" s="185">
        <f t="shared" si="14"/>
        <v>0</v>
      </c>
    </row>
    <row r="59" spans="1:80" ht="15.75">
      <c r="A59" s="186">
        <v>0.187500000000005</v>
      </c>
      <c r="B59" s="187">
        <v>0.19097222222222801</v>
      </c>
      <c r="C59" s="177">
        <f t="shared" si="15"/>
        <v>0</v>
      </c>
      <c r="D59" s="188"/>
      <c r="E59" s="189"/>
      <c r="F59" s="190"/>
      <c r="G59" s="177">
        <f t="shared" si="5"/>
        <v>0</v>
      </c>
      <c r="H59" s="188"/>
      <c r="I59" s="189"/>
      <c r="J59" s="190"/>
      <c r="K59" s="181">
        <f t="shared" si="0"/>
        <v>0</v>
      </c>
      <c r="L59" s="182"/>
      <c r="M59" s="183"/>
      <c r="N59" s="184"/>
      <c r="O59" s="183"/>
      <c r="P59" s="185">
        <f t="shared" si="6"/>
        <v>0</v>
      </c>
      <c r="Q59" s="186">
        <v>0.187500000000005</v>
      </c>
      <c r="R59" s="187">
        <v>0.19097222222222801</v>
      </c>
      <c r="S59" s="177">
        <f t="shared" si="16"/>
        <v>0</v>
      </c>
      <c r="T59" s="188"/>
      <c r="U59" s="189"/>
      <c r="V59" s="190"/>
      <c r="W59" s="177">
        <f t="shared" si="7"/>
        <v>0</v>
      </c>
      <c r="X59" s="188"/>
      <c r="Y59" s="189"/>
      <c r="Z59" s="190"/>
      <c r="AA59" s="181">
        <f t="shared" si="1"/>
        <v>0</v>
      </c>
      <c r="AB59" s="182"/>
      <c r="AC59" s="183"/>
      <c r="AD59" s="184"/>
      <c r="AE59" s="183"/>
      <c r="AF59" s="185">
        <f t="shared" si="8"/>
        <v>0</v>
      </c>
      <c r="AG59" s="186">
        <v>0.187500000000005</v>
      </c>
      <c r="AH59" s="187">
        <v>0.19097222222222801</v>
      </c>
      <c r="AI59" s="177">
        <f t="shared" si="17"/>
        <v>0</v>
      </c>
      <c r="AJ59" s="188"/>
      <c r="AK59" s="189"/>
      <c r="AL59" s="190"/>
      <c r="AM59" s="177">
        <f t="shared" si="9"/>
        <v>0</v>
      </c>
      <c r="AN59" s="188"/>
      <c r="AO59" s="189"/>
      <c r="AP59" s="190"/>
      <c r="AQ59" s="181">
        <f t="shared" si="2"/>
        <v>0</v>
      </c>
      <c r="AR59" s="182"/>
      <c r="AS59" s="183"/>
      <c r="AT59" s="184"/>
      <c r="AU59" s="183"/>
      <c r="AV59" s="185">
        <f t="shared" si="10"/>
        <v>0</v>
      </c>
      <c r="AW59" s="186">
        <v>0.187500000000005</v>
      </c>
      <c r="AX59" s="187">
        <v>0.19097222222222801</v>
      </c>
      <c r="AY59" s="177">
        <f t="shared" si="18"/>
        <v>0</v>
      </c>
      <c r="AZ59" s="188"/>
      <c r="BA59" s="189"/>
      <c r="BB59" s="190"/>
      <c r="BC59" s="177">
        <f t="shared" si="11"/>
        <v>0</v>
      </c>
      <c r="BD59" s="188"/>
      <c r="BE59" s="189"/>
      <c r="BF59" s="190"/>
      <c r="BG59" s="181">
        <f t="shared" si="3"/>
        <v>0</v>
      </c>
      <c r="BH59" s="182"/>
      <c r="BI59" s="183"/>
      <c r="BJ59" s="184"/>
      <c r="BK59" s="183"/>
      <c r="BL59" s="185">
        <f t="shared" si="12"/>
        <v>0</v>
      </c>
      <c r="BM59" s="186">
        <v>0.187500000000005</v>
      </c>
      <c r="BN59" s="187">
        <v>0.19097222222222801</v>
      </c>
      <c r="BO59" s="177">
        <f t="shared" si="19"/>
        <v>0</v>
      </c>
      <c r="BP59" s="188"/>
      <c r="BQ59" s="189"/>
      <c r="BR59" s="190"/>
      <c r="BS59" s="177">
        <f t="shared" si="13"/>
        <v>0</v>
      </c>
      <c r="BT59" s="188"/>
      <c r="BU59" s="189"/>
      <c r="BV59" s="190"/>
      <c r="BW59" s="181">
        <f t="shared" si="4"/>
        <v>0</v>
      </c>
      <c r="BX59" s="182"/>
      <c r="BY59" s="183"/>
      <c r="BZ59" s="184"/>
      <c r="CA59" s="183"/>
      <c r="CB59" s="185">
        <f t="shared" si="14"/>
        <v>0</v>
      </c>
    </row>
    <row r="60" spans="1:80" ht="15.75">
      <c r="A60" s="186">
        <v>0.19097222222222801</v>
      </c>
      <c r="B60" s="187">
        <v>0.19444444444445</v>
      </c>
      <c r="C60" s="177">
        <f t="shared" si="15"/>
        <v>0</v>
      </c>
      <c r="D60" s="188"/>
      <c r="E60" s="189"/>
      <c r="F60" s="190"/>
      <c r="G60" s="177">
        <f t="shared" si="5"/>
        <v>0</v>
      </c>
      <c r="H60" s="188"/>
      <c r="I60" s="189"/>
      <c r="J60" s="190"/>
      <c r="K60" s="181">
        <f t="shared" si="0"/>
        <v>0</v>
      </c>
      <c r="L60" s="182"/>
      <c r="M60" s="183"/>
      <c r="N60" s="184"/>
      <c r="O60" s="183"/>
      <c r="P60" s="185">
        <f t="shared" si="6"/>
        <v>0</v>
      </c>
      <c r="Q60" s="186">
        <v>0.19097222222222801</v>
      </c>
      <c r="R60" s="187">
        <v>0.19444444444445</v>
      </c>
      <c r="S60" s="177">
        <f t="shared" si="16"/>
        <v>0</v>
      </c>
      <c r="T60" s="188"/>
      <c r="U60" s="189"/>
      <c r="V60" s="190"/>
      <c r="W60" s="177">
        <f t="shared" si="7"/>
        <v>0</v>
      </c>
      <c r="X60" s="188"/>
      <c r="Y60" s="189"/>
      <c r="Z60" s="190"/>
      <c r="AA60" s="181">
        <f t="shared" si="1"/>
        <v>0</v>
      </c>
      <c r="AB60" s="182"/>
      <c r="AC60" s="183"/>
      <c r="AD60" s="184"/>
      <c r="AE60" s="183"/>
      <c r="AF60" s="185">
        <f t="shared" si="8"/>
        <v>0</v>
      </c>
      <c r="AG60" s="186">
        <v>0.19097222222222801</v>
      </c>
      <c r="AH60" s="187">
        <v>0.19444444444445</v>
      </c>
      <c r="AI60" s="177">
        <f t="shared" si="17"/>
        <v>0</v>
      </c>
      <c r="AJ60" s="188"/>
      <c r="AK60" s="189"/>
      <c r="AL60" s="190"/>
      <c r="AM60" s="177">
        <f t="shared" si="9"/>
        <v>0</v>
      </c>
      <c r="AN60" s="188"/>
      <c r="AO60" s="189"/>
      <c r="AP60" s="190"/>
      <c r="AQ60" s="181">
        <f t="shared" si="2"/>
        <v>0</v>
      </c>
      <c r="AR60" s="182"/>
      <c r="AS60" s="183"/>
      <c r="AT60" s="184"/>
      <c r="AU60" s="183"/>
      <c r="AV60" s="185">
        <f t="shared" si="10"/>
        <v>0</v>
      </c>
      <c r="AW60" s="186">
        <v>0.19097222222222801</v>
      </c>
      <c r="AX60" s="187">
        <v>0.19444444444445</v>
      </c>
      <c r="AY60" s="177">
        <f t="shared" si="18"/>
        <v>0</v>
      </c>
      <c r="AZ60" s="188"/>
      <c r="BA60" s="189"/>
      <c r="BB60" s="190"/>
      <c r="BC60" s="177">
        <f t="shared" si="11"/>
        <v>0</v>
      </c>
      <c r="BD60" s="188"/>
      <c r="BE60" s="189"/>
      <c r="BF60" s="190"/>
      <c r="BG60" s="181">
        <f t="shared" si="3"/>
        <v>0</v>
      </c>
      <c r="BH60" s="182"/>
      <c r="BI60" s="183"/>
      <c r="BJ60" s="184"/>
      <c r="BK60" s="183"/>
      <c r="BL60" s="185">
        <f t="shared" si="12"/>
        <v>0</v>
      </c>
      <c r="BM60" s="186">
        <v>0.19097222222222801</v>
      </c>
      <c r="BN60" s="187">
        <v>0.19444444444445</v>
      </c>
      <c r="BO60" s="177">
        <f t="shared" si="19"/>
        <v>0</v>
      </c>
      <c r="BP60" s="188"/>
      <c r="BQ60" s="189"/>
      <c r="BR60" s="190"/>
      <c r="BS60" s="177">
        <f t="shared" si="13"/>
        <v>0</v>
      </c>
      <c r="BT60" s="188"/>
      <c r="BU60" s="189"/>
      <c r="BV60" s="190"/>
      <c r="BW60" s="181">
        <f t="shared" si="4"/>
        <v>0</v>
      </c>
      <c r="BX60" s="182"/>
      <c r="BY60" s="183"/>
      <c r="BZ60" s="184"/>
      <c r="CA60" s="183"/>
      <c r="CB60" s="185">
        <f t="shared" si="14"/>
        <v>0</v>
      </c>
    </row>
    <row r="61" spans="1:80" ht="15.75">
      <c r="A61" s="186">
        <v>0.19444444444445</v>
      </c>
      <c r="B61" s="187">
        <v>0.19791666666667199</v>
      </c>
      <c r="C61" s="177">
        <f t="shared" si="15"/>
        <v>0</v>
      </c>
      <c r="D61" s="188"/>
      <c r="E61" s="189"/>
      <c r="F61" s="190"/>
      <c r="G61" s="177">
        <f t="shared" si="5"/>
        <v>0</v>
      </c>
      <c r="H61" s="188"/>
      <c r="I61" s="189"/>
      <c r="J61" s="190"/>
      <c r="K61" s="181">
        <f t="shared" si="0"/>
        <v>0</v>
      </c>
      <c r="L61" s="182"/>
      <c r="M61" s="183"/>
      <c r="N61" s="184"/>
      <c r="O61" s="183"/>
      <c r="P61" s="185">
        <f t="shared" si="6"/>
        <v>0</v>
      </c>
      <c r="Q61" s="186">
        <v>0.19444444444445</v>
      </c>
      <c r="R61" s="187">
        <v>0.19791666666667199</v>
      </c>
      <c r="S61" s="177">
        <f t="shared" si="16"/>
        <v>0</v>
      </c>
      <c r="T61" s="188"/>
      <c r="U61" s="189"/>
      <c r="V61" s="190"/>
      <c r="W61" s="177">
        <f t="shared" si="7"/>
        <v>0</v>
      </c>
      <c r="X61" s="188"/>
      <c r="Y61" s="189"/>
      <c r="Z61" s="190"/>
      <c r="AA61" s="181">
        <f t="shared" si="1"/>
        <v>0</v>
      </c>
      <c r="AB61" s="182"/>
      <c r="AC61" s="183"/>
      <c r="AD61" s="184"/>
      <c r="AE61" s="183"/>
      <c r="AF61" s="185">
        <f t="shared" si="8"/>
        <v>0</v>
      </c>
      <c r="AG61" s="186">
        <v>0.19444444444445</v>
      </c>
      <c r="AH61" s="187">
        <v>0.19791666666667199</v>
      </c>
      <c r="AI61" s="177">
        <f t="shared" si="17"/>
        <v>0</v>
      </c>
      <c r="AJ61" s="188"/>
      <c r="AK61" s="189"/>
      <c r="AL61" s="190"/>
      <c r="AM61" s="177">
        <f t="shared" si="9"/>
        <v>0</v>
      </c>
      <c r="AN61" s="188"/>
      <c r="AO61" s="189"/>
      <c r="AP61" s="190"/>
      <c r="AQ61" s="181">
        <f t="shared" si="2"/>
        <v>0</v>
      </c>
      <c r="AR61" s="182"/>
      <c r="AS61" s="183"/>
      <c r="AT61" s="184"/>
      <c r="AU61" s="183"/>
      <c r="AV61" s="185">
        <f t="shared" si="10"/>
        <v>0</v>
      </c>
      <c r="AW61" s="186">
        <v>0.19444444444445</v>
      </c>
      <c r="AX61" s="187">
        <v>0.19791666666667199</v>
      </c>
      <c r="AY61" s="177">
        <f t="shared" si="18"/>
        <v>0</v>
      </c>
      <c r="AZ61" s="188"/>
      <c r="BA61" s="189"/>
      <c r="BB61" s="190"/>
      <c r="BC61" s="177">
        <f t="shared" si="11"/>
        <v>0</v>
      </c>
      <c r="BD61" s="188"/>
      <c r="BE61" s="189"/>
      <c r="BF61" s="190"/>
      <c r="BG61" s="181">
        <f t="shared" si="3"/>
        <v>0</v>
      </c>
      <c r="BH61" s="182"/>
      <c r="BI61" s="183"/>
      <c r="BJ61" s="184"/>
      <c r="BK61" s="183"/>
      <c r="BL61" s="185">
        <f t="shared" si="12"/>
        <v>0</v>
      </c>
      <c r="BM61" s="186">
        <v>0.19444444444445</v>
      </c>
      <c r="BN61" s="187">
        <v>0.19791666666667199</v>
      </c>
      <c r="BO61" s="177">
        <f t="shared" si="19"/>
        <v>0</v>
      </c>
      <c r="BP61" s="188"/>
      <c r="BQ61" s="189"/>
      <c r="BR61" s="190"/>
      <c r="BS61" s="177">
        <f t="shared" si="13"/>
        <v>0</v>
      </c>
      <c r="BT61" s="188"/>
      <c r="BU61" s="189"/>
      <c r="BV61" s="190"/>
      <c r="BW61" s="181">
        <f t="shared" si="4"/>
        <v>0</v>
      </c>
      <c r="BX61" s="182"/>
      <c r="BY61" s="183"/>
      <c r="BZ61" s="184"/>
      <c r="CA61" s="183"/>
      <c r="CB61" s="185">
        <f t="shared" si="14"/>
        <v>0</v>
      </c>
    </row>
    <row r="62" spans="1:80" ht="15.75">
      <c r="A62" s="186">
        <v>0.19791666666667199</v>
      </c>
      <c r="B62" s="187">
        <v>0.201388888888895</v>
      </c>
      <c r="C62" s="177">
        <f t="shared" si="15"/>
        <v>0</v>
      </c>
      <c r="D62" s="188"/>
      <c r="E62" s="189"/>
      <c r="F62" s="190"/>
      <c r="G62" s="177">
        <f t="shared" si="5"/>
        <v>0</v>
      </c>
      <c r="H62" s="188"/>
      <c r="I62" s="189"/>
      <c r="J62" s="190"/>
      <c r="K62" s="181">
        <f t="shared" si="0"/>
        <v>0</v>
      </c>
      <c r="L62" s="182"/>
      <c r="M62" s="183"/>
      <c r="N62" s="184"/>
      <c r="O62" s="183"/>
      <c r="P62" s="185">
        <f t="shared" si="6"/>
        <v>0</v>
      </c>
      <c r="Q62" s="186">
        <v>0.19791666666667199</v>
      </c>
      <c r="R62" s="187">
        <v>0.201388888888895</v>
      </c>
      <c r="S62" s="177">
        <f t="shared" si="16"/>
        <v>0</v>
      </c>
      <c r="T62" s="188"/>
      <c r="U62" s="189"/>
      <c r="V62" s="190"/>
      <c r="W62" s="177">
        <f t="shared" si="7"/>
        <v>0</v>
      </c>
      <c r="X62" s="188"/>
      <c r="Y62" s="189"/>
      <c r="Z62" s="190"/>
      <c r="AA62" s="181">
        <f t="shared" si="1"/>
        <v>0</v>
      </c>
      <c r="AB62" s="182"/>
      <c r="AC62" s="183"/>
      <c r="AD62" s="184"/>
      <c r="AE62" s="183"/>
      <c r="AF62" s="185">
        <f t="shared" si="8"/>
        <v>0</v>
      </c>
      <c r="AG62" s="186">
        <v>0.19791666666667199</v>
      </c>
      <c r="AH62" s="187">
        <v>0.201388888888895</v>
      </c>
      <c r="AI62" s="177">
        <f t="shared" si="17"/>
        <v>0</v>
      </c>
      <c r="AJ62" s="188"/>
      <c r="AK62" s="189"/>
      <c r="AL62" s="190"/>
      <c r="AM62" s="177">
        <f t="shared" si="9"/>
        <v>0</v>
      </c>
      <c r="AN62" s="188"/>
      <c r="AO62" s="189"/>
      <c r="AP62" s="190"/>
      <c r="AQ62" s="181">
        <f t="shared" si="2"/>
        <v>0</v>
      </c>
      <c r="AR62" s="182"/>
      <c r="AS62" s="183"/>
      <c r="AT62" s="184"/>
      <c r="AU62" s="183"/>
      <c r="AV62" s="185">
        <f t="shared" si="10"/>
        <v>0</v>
      </c>
      <c r="AW62" s="186">
        <v>0.19791666666667199</v>
      </c>
      <c r="AX62" s="187">
        <v>0.201388888888895</v>
      </c>
      <c r="AY62" s="177">
        <f t="shared" si="18"/>
        <v>0</v>
      </c>
      <c r="AZ62" s="188"/>
      <c r="BA62" s="189"/>
      <c r="BB62" s="190"/>
      <c r="BC62" s="177">
        <f t="shared" si="11"/>
        <v>0</v>
      </c>
      <c r="BD62" s="188"/>
      <c r="BE62" s="189"/>
      <c r="BF62" s="190"/>
      <c r="BG62" s="181">
        <f t="shared" si="3"/>
        <v>0</v>
      </c>
      <c r="BH62" s="182"/>
      <c r="BI62" s="183"/>
      <c r="BJ62" s="184"/>
      <c r="BK62" s="183"/>
      <c r="BL62" s="185">
        <f t="shared" si="12"/>
        <v>0</v>
      </c>
      <c r="BM62" s="186">
        <v>0.19791666666667199</v>
      </c>
      <c r="BN62" s="187">
        <v>0.201388888888895</v>
      </c>
      <c r="BO62" s="177">
        <f t="shared" si="19"/>
        <v>0</v>
      </c>
      <c r="BP62" s="188"/>
      <c r="BQ62" s="189"/>
      <c r="BR62" s="190"/>
      <c r="BS62" s="177">
        <f t="shared" si="13"/>
        <v>0</v>
      </c>
      <c r="BT62" s="188"/>
      <c r="BU62" s="189"/>
      <c r="BV62" s="190"/>
      <c r="BW62" s="181">
        <f t="shared" si="4"/>
        <v>0</v>
      </c>
      <c r="BX62" s="182"/>
      <c r="BY62" s="183"/>
      <c r="BZ62" s="184"/>
      <c r="CA62" s="183"/>
      <c r="CB62" s="185">
        <f t="shared" si="14"/>
        <v>0</v>
      </c>
    </row>
    <row r="63" spans="1:80" ht="15.75">
      <c r="A63" s="186">
        <v>0.201388888888895</v>
      </c>
      <c r="B63" s="187">
        <v>0.20486111111111699</v>
      </c>
      <c r="C63" s="177">
        <f t="shared" si="15"/>
        <v>0</v>
      </c>
      <c r="D63" s="188"/>
      <c r="E63" s="189"/>
      <c r="F63" s="190"/>
      <c r="G63" s="177">
        <f t="shared" si="5"/>
        <v>0</v>
      </c>
      <c r="H63" s="188"/>
      <c r="I63" s="189"/>
      <c r="J63" s="190"/>
      <c r="K63" s="181">
        <f t="shared" si="0"/>
        <v>0</v>
      </c>
      <c r="L63" s="182"/>
      <c r="M63" s="183"/>
      <c r="N63" s="184"/>
      <c r="O63" s="183"/>
      <c r="P63" s="185">
        <f t="shared" si="6"/>
        <v>0</v>
      </c>
      <c r="Q63" s="186">
        <v>0.201388888888895</v>
      </c>
      <c r="R63" s="187">
        <v>0.20486111111111699</v>
      </c>
      <c r="S63" s="177">
        <f t="shared" si="16"/>
        <v>0</v>
      </c>
      <c r="T63" s="188"/>
      <c r="U63" s="189"/>
      <c r="V63" s="190"/>
      <c r="W63" s="177">
        <f t="shared" si="7"/>
        <v>0</v>
      </c>
      <c r="X63" s="188"/>
      <c r="Y63" s="189"/>
      <c r="Z63" s="190"/>
      <c r="AA63" s="181">
        <f t="shared" si="1"/>
        <v>0</v>
      </c>
      <c r="AB63" s="182"/>
      <c r="AC63" s="183"/>
      <c r="AD63" s="184"/>
      <c r="AE63" s="183"/>
      <c r="AF63" s="185">
        <f t="shared" si="8"/>
        <v>0</v>
      </c>
      <c r="AG63" s="186">
        <v>0.201388888888895</v>
      </c>
      <c r="AH63" s="187">
        <v>0.20486111111111699</v>
      </c>
      <c r="AI63" s="177">
        <f t="shared" si="17"/>
        <v>0</v>
      </c>
      <c r="AJ63" s="188"/>
      <c r="AK63" s="189"/>
      <c r="AL63" s="190"/>
      <c r="AM63" s="177">
        <f t="shared" si="9"/>
        <v>0</v>
      </c>
      <c r="AN63" s="188"/>
      <c r="AO63" s="189"/>
      <c r="AP63" s="190"/>
      <c r="AQ63" s="181">
        <f t="shared" si="2"/>
        <v>0</v>
      </c>
      <c r="AR63" s="182"/>
      <c r="AS63" s="183"/>
      <c r="AT63" s="184"/>
      <c r="AU63" s="183"/>
      <c r="AV63" s="185">
        <f t="shared" si="10"/>
        <v>0</v>
      </c>
      <c r="AW63" s="186">
        <v>0.201388888888895</v>
      </c>
      <c r="AX63" s="187">
        <v>0.20486111111111699</v>
      </c>
      <c r="AY63" s="177">
        <f t="shared" si="18"/>
        <v>0</v>
      </c>
      <c r="AZ63" s="188"/>
      <c r="BA63" s="189"/>
      <c r="BB63" s="190"/>
      <c r="BC63" s="177">
        <f t="shared" si="11"/>
        <v>0</v>
      </c>
      <c r="BD63" s="188"/>
      <c r="BE63" s="189"/>
      <c r="BF63" s="190"/>
      <c r="BG63" s="181">
        <f t="shared" si="3"/>
        <v>0</v>
      </c>
      <c r="BH63" s="182"/>
      <c r="BI63" s="183"/>
      <c r="BJ63" s="184"/>
      <c r="BK63" s="183"/>
      <c r="BL63" s="185">
        <f t="shared" si="12"/>
        <v>0</v>
      </c>
      <c r="BM63" s="186">
        <v>0.201388888888895</v>
      </c>
      <c r="BN63" s="187">
        <v>0.20486111111111699</v>
      </c>
      <c r="BO63" s="177">
        <f t="shared" si="19"/>
        <v>0</v>
      </c>
      <c r="BP63" s="188"/>
      <c r="BQ63" s="189"/>
      <c r="BR63" s="190"/>
      <c r="BS63" s="177">
        <f t="shared" si="13"/>
        <v>0</v>
      </c>
      <c r="BT63" s="188"/>
      <c r="BU63" s="189"/>
      <c r="BV63" s="190"/>
      <c r="BW63" s="181">
        <f t="shared" si="4"/>
        <v>0</v>
      </c>
      <c r="BX63" s="182"/>
      <c r="BY63" s="183"/>
      <c r="BZ63" s="184"/>
      <c r="CA63" s="183"/>
      <c r="CB63" s="185">
        <f t="shared" si="14"/>
        <v>0</v>
      </c>
    </row>
    <row r="64" spans="1:80" ht="15.75">
      <c r="A64" s="196">
        <v>0.20486111111111699</v>
      </c>
      <c r="B64" s="197">
        <v>0.208333333333339</v>
      </c>
      <c r="C64" s="198">
        <f t="shared" si="15"/>
        <v>0</v>
      </c>
      <c r="D64" s="199"/>
      <c r="E64" s="200"/>
      <c r="F64" s="201"/>
      <c r="G64" s="198">
        <f t="shared" si="5"/>
        <v>0</v>
      </c>
      <c r="H64" s="199"/>
      <c r="I64" s="200"/>
      <c r="J64" s="201"/>
      <c r="K64" s="202">
        <f t="shared" si="0"/>
        <v>0</v>
      </c>
      <c r="L64" s="203"/>
      <c r="M64" s="204"/>
      <c r="N64" s="205"/>
      <c r="O64" s="204"/>
      <c r="P64" s="206">
        <f t="shared" si="6"/>
        <v>0</v>
      </c>
      <c r="Q64" s="196">
        <v>0.20486111111111699</v>
      </c>
      <c r="R64" s="197">
        <v>0.208333333333339</v>
      </c>
      <c r="S64" s="198">
        <f t="shared" si="16"/>
        <v>0</v>
      </c>
      <c r="T64" s="199"/>
      <c r="U64" s="200"/>
      <c r="V64" s="201"/>
      <c r="W64" s="198">
        <f t="shared" si="7"/>
        <v>0</v>
      </c>
      <c r="X64" s="199"/>
      <c r="Y64" s="200"/>
      <c r="Z64" s="201"/>
      <c r="AA64" s="202">
        <f t="shared" si="1"/>
        <v>0</v>
      </c>
      <c r="AB64" s="203"/>
      <c r="AC64" s="204"/>
      <c r="AD64" s="205"/>
      <c r="AE64" s="204"/>
      <c r="AF64" s="206">
        <f t="shared" si="8"/>
        <v>0</v>
      </c>
      <c r="AG64" s="196">
        <v>0.20486111111111699</v>
      </c>
      <c r="AH64" s="197">
        <v>0.208333333333339</v>
      </c>
      <c r="AI64" s="198">
        <f t="shared" si="17"/>
        <v>0</v>
      </c>
      <c r="AJ64" s="199"/>
      <c r="AK64" s="200"/>
      <c r="AL64" s="201"/>
      <c r="AM64" s="198">
        <f t="shared" si="9"/>
        <v>0</v>
      </c>
      <c r="AN64" s="199"/>
      <c r="AO64" s="200"/>
      <c r="AP64" s="201"/>
      <c r="AQ64" s="202">
        <f t="shared" si="2"/>
        <v>0</v>
      </c>
      <c r="AR64" s="203"/>
      <c r="AS64" s="204"/>
      <c r="AT64" s="205"/>
      <c r="AU64" s="204"/>
      <c r="AV64" s="206">
        <f t="shared" si="10"/>
        <v>0</v>
      </c>
      <c r="AW64" s="196">
        <v>0.20486111111111699</v>
      </c>
      <c r="AX64" s="197">
        <v>0.208333333333339</v>
      </c>
      <c r="AY64" s="198">
        <f t="shared" si="18"/>
        <v>0</v>
      </c>
      <c r="AZ64" s="199"/>
      <c r="BA64" s="200"/>
      <c r="BB64" s="201"/>
      <c r="BC64" s="198">
        <f t="shared" si="11"/>
        <v>0</v>
      </c>
      <c r="BD64" s="199"/>
      <c r="BE64" s="200"/>
      <c r="BF64" s="201"/>
      <c r="BG64" s="202">
        <f t="shared" si="3"/>
        <v>0</v>
      </c>
      <c r="BH64" s="203"/>
      <c r="BI64" s="204"/>
      <c r="BJ64" s="205"/>
      <c r="BK64" s="204"/>
      <c r="BL64" s="206">
        <f t="shared" si="12"/>
        <v>0</v>
      </c>
      <c r="BM64" s="196">
        <v>0.20486111111111699</v>
      </c>
      <c r="BN64" s="197">
        <v>0.208333333333339</v>
      </c>
      <c r="BO64" s="198">
        <f t="shared" si="19"/>
        <v>0</v>
      </c>
      <c r="BP64" s="199"/>
      <c r="BQ64" s="200"/>
      <c r="BR64" s="201"/>
      <c r="BS64" s="198">
        <f t="shared" si="13"/>
        <v>0</v>
      </c>
      <c r="BT64" s="199"/>
      <c r="BU64" s="200"/>
      <c r="BV64" s="201"/>
      <c r="BW64" s="202">
        <f t="shared" si="4"/>
        <v>0</v>
      </c>
      <c r="BX64" s="203"/>
      <c r="BY64" s="204"/>
      <c r="BZ64" s="205"/>
      <c r="CA64" s="204"/>
      <c r="CB64" s="206">
        <f t="shared" si="14"/>
        <v>0</v>
      </c>
    </row>
    <row r="65" spans="1:81" s="221" customFormat="1" ht="15.75">
      <c r="A65" s="207">
        <v>0.208333333333339</v>
      </c>
      <c r="B65" s="187">
        <v>0.21180555555556199</v>
      </c>
      <c r="C65" s="177">
        <f t="shared" si="15"/>
        <v>0</v>
      </c>
      <c r="D65" s="208"/>
      <c r="E65" s="189"/>
      <c r="F65" s="209"/>
      <c r="G65" s="210">
        <f t="shared" si="5"/>
        <v>0</v>
      </c>
      <c r="H65" s="208"/>
      <c r="I65" s="189"/>
      <c r="J65" s="190"/>
      <c r="K65" s="181">
        <f t="shared" si="0"/>
        <v>0</v>
      </c>
      <c r="L65" s="182"/>
      <c r="M65" s="184"/>
      <c r="N65" s="184"/>
      <c r="O65" s="183"/>
      <c r="P65" s="211">
        <f t="shared" si="6"/>
        <v>0</v>
      </c>
      <c r="Q65" s="207">
        <v>0.208333333333339</v>
      </c>
      <c r="R65" s="212">
        <v>0.21180555555556199</v>
      </c>
      <c r="S65" s="213">
        <f t="shared" si="16"/>
        <v>0</v>
      </c>
      <c r="T65" s="188"/>
      <c r="U65" s="189"/>
      <c r="V65" s="209"/>
      <c r="W65" s="210">
        <f t="shared" si="7"/>
        <v>0</v>
      </c>
      <c r="X65" s="208"/>
      <c r="Y65" s="189"/>
      <c r="Z65" s="209"/>
      <c r="AA65" s="104">
        <f t="shared" si="1"/>
        <v>0</v>
      </c>
      <c r="AB65" s="214"/>
      <c r="AC65" s="184"/>
      <c r="AD65" s="184"/>
      <c r="AE65" s="215"/>
      <c r="AF65" s="216">
        <f t="shared" si="8"/>
        <v>0</v>
      </c>
      <c r="AG65" s="207">
        <v>0.208333333333339</v>
      </c>
      <c r="AH65" s="212">
        <v>0.21180555555556199</v>
      </c>
      <c r="AI65" s="213">
        <f t="shared" si="17"/>
        <v>0</v>
      </c>
      <c r="AJ65" s="188"/>
      <c r="AK65" s="189"/>
      <c r="AL65" s="209"/>
      <c r="AM65" s="213">
        <f t="shared" si="9"/>
        <v>0</v>
      </c>
      <c r="AN65" s="188"/>
      <c r="AO65" s="189"/>
      <c r="AP65" s="209"/>
      <c r="AQ65" s="217">
        <f t="shared" si="2"/>
        <v>0</v>
      </c>
      <c r="AR65" s="182"/>
      <c r="AS65" s="184"/>
      <c r="AT65" s="184"/>
      <c r="AU65" s="215"/>
      <c r="AV65" s="216">
        <f t="shared" si="10"/>
        <v>0</v>
      </c>
      <c r="AW65" s="207">
        <v>0.208333333333339</v>
      </c>
      <c r="AX65" s="212">
        <v>0.21180555555556199</v>
      </c>
      <c r="AY65" s="210">
        <f t="shared" si="18"/>
        <v>0</v>
      </c>
      <c r="AZ65" s="208"/>
      <c r="BA65" s="189"/>
      <c r="BB65" s="190"/>
      <c r="BC65" s="177">
        <f t="shared" si="11"/>
        <v>0</v>
      </c>
      <c r="BD65" s="188"/>
      <c r="BE65" s="189"/>
      <c r="BF65" s="209"/>
      <c r="BG65" s="218">
        <f t="shared" si="3"/>
        <v>0</v>
      </c>
      <c r="BH65" s="214"/>
      <c r="BI65" s="184"/>
      <c r="BJ65" s="184"/>
      <c r="BK65" s="215"/>
      <c r="BL65" s="219">
        <f t="shared" si="12"/>
        <v>0</v>
      </c>
      <c r="BM65" s="207">
        <v>0.208333333333339</v>
      </c>
      <c r="BN65" s="212">
        <v>0.21180555555556199</v>
      </c>
      <c r="BO65" s="177">
        <f t="shared" si="19"/>
        <v>0</v>
      </c>
      <c r="BP65" s="188"/>
      <c r="BQ65" s="189"/>
      <c r="BR65" s="190"/>
      <c r="BS65" s="177">
        <f t="shared" si="13"/>
        <v>0</v>
      </c>
      <c r="BT65" s="188"/>
      <c r="BU65" s="189"/>
      <c r="BV65" s="190"/>
      <c r="BW65" s="104">
        <f t="shared" si="4"/>
        <v>0</v>
      </c>
      <c r="BX65" s="182"/>
      <c r="BY65" s="184"/>
      <c r="BZ65" s="184"/>
      <c r="CA65" s="183"/>
      <c r="CB65" s="211">
        <f t="shared" si="14"/>
        <v>0</v>
      </c>
      <c r="CC65" s="220"/>
    </row>
    <row r="66" spans="1:81" ht="15.75">
      <c r="A66" s="222">
        <v>0.21180555555556199</v>
      </c>
      <c r="B66" s="223">
        <v>0.21527777777778401</v>
      </c>
      <c r="C66" s="224">
        <f t="shared" si="15"/>
        <v>0</v>
      </c>
      <c r="D66" s="225"/>
      <c r="E66" s="194"/>
      <c r="F66" s="195"/>
      <c r="G66" s="224">
        <f t="shared" si="5"/>
        <v>0</v>
      </c>
      <c r="H66" s="225"/>
      <c r="I66" s="194"/>
      <c r="J66" s="195"/>
      <c r="K66" s="226">
        <f t="shared" si="0"/>
        <v>0</v>
      </c>
      <c r="L66" s="227"/>
      <c r="M66" s="228"/>
      <c r="N66" s="229"/>
      <c r="O66" s="228"/>
      <c r="P66" s="230">
        <f t="shared" si="6"/>
        <v>0</v>
      </c>
      <c r="Q66" s="222">
        <v>0.21180555555556199</v>
      </c>
      <c r="R66" s="223">
        <v>0.21527777777778401</v>
      </c>
      <c r="S66" s="224">
        <f t="shared" si="16"/>
        <v>0</v>
      </c>
      <c r="T66" s="225"/>
      <c r="U66" s="194"/>
      <c r="V66" s="195"/>
      <c r="W66" s="224">
        <f t="shared" si="7"/>
        <v>0</v>
      </c>
      <c r="X66" s="225"/>
      <c r="Y66" s="194"/>
      <c r="Z66" s="195"/>
      <c r="AA66" s="226">
        <f t="shared" si="1"/>
        <v>0</v>
      </c>
      <c r="AB66" s="227"/>
      <c r="AC66" s="228"/>
      <c r="AD66" s="229"/>
      <c r="AE66" s="228"/>
      <c r="AF66" s="230">
        <f t="shared" si="8"/>
        <v>0</v>
      </c>
      <c r="AG66" s="222">
        <v>0.21180555555556199</v>
      </c>
      <c r="AH66" s="223">
        <v>0.21527777777778401</v>
      </c>
      <c r="AI66" s="224">
        <f t="shared" si="17"/>
        <v>0</v>
      </c>
      <c r="AJ66" s="225"/>
      <c r="AK66" s="194"/>
      <c r="AL66" s="195"/>
      <c r="AM66" s="224">
        <f t="shared" si="9"/>
        <v>0</v>
      </c>
      <c r="AN66" s="225"/>
      <c r="AO66" s="194"/>
      <c r="AP66" s="195"/>
      <c r="AQ66" s="226">
        <f t="shared" si="2"/>
        <v>0</v>
      </c>
      <c r="AR66" s="227"/>
      <c r="AS66" s="228"/>
      <c r="AT66" s="229"/>
      <c r="AU66" s="228"/>
      <c r="AV66" s="230">
        <f t="shared" si="10"/>
        <v>0</v>
      </c>
      <c r="AW66" s="222">
        <v>0.21180555555556199</v>
      </c>
      <c r="AX66" s="223">
        <v>0.21527777777778401</v>
      </c>
      <c r="AY66" s="224">
        <f t="shared" si="18"/>
        <v>0</v>
      </c>
      <c r="AZ66" s="225"/>
      <c r="BA66" s="194"/>
      <c r="BB66" s="195"/>
      <c r="BC66" s="224">
        <f t="shared" si="11"/>
        <v>0</v>
      </c>
      <c r="BD66" s="225"/>
      <c r="BE66" s="194"/>
      <c r="BF66" s="195"/>
      <c r="BG66" s="226">
        <f t="shared" si="3"/>
        <v>0</v>
      </c>
      <c r="BH66" s="227"/>
      <c r="BI66" s="228"/>
      <c r="BJ66" s="229"/>
      <c r="BK66" s="228"/>
      <c r="BL66" s="230">
        <f t="shared" si="12"/>
        <v>0</v>
      </c>
      <c r="BM66" s="222">
        <v>0.21180555555556199</v>
      </c>
      <c r="BN66" s="223">
        <v>0.21527777777778401</v>
      </c>
      <c r="BO66" s="224">
        <f t="shared" si="19"/>
        <v>0</v>
      </c>
      <c r="BP66" s="225"/>
      <c r="BQ66" s="194"/>
      <c r="BR66" s="195"/>
      <c r="BS66" s="224">
        <f t="shared" si="13"/>
        <v>0</v>
      </c>
      <c r="BT66" s="225"/>
      <c r="BU66" s="194"/>
      <c r="BV66" s="195"/>
      <c r="BW66" s="226">
        <f t="shared" si="4"/>
        <v>0</v>
      </c>
      <c r="BX66" s="227"/>
      <c r="BY66" s="228"/>
      <c r="BZ66" s="229"/>
      <c r="CA66" s="228"/>
      <c r="CB66" s="230">
        <f t="shared" si="14"/>
        <v>0</v>
      </c>
    </row>
    <row r="67" spans="1:81" ht="15.75">
      <c r="A67" s="186">
        <v>0.21527777777778401</v>
      </c>
      <c r="B67" s="231">
        <v>0.218750000000006</v>
      </c>
      <c r="C67" s="177">
        <f t="shared" si="15"/>
        <v>0</v>
      </c>
      <c r="D67" s="232"/>
      <c r="E67" s="233"/>
      <c r="F67" s="234"/>
      <c r="G67" s="177">
        <f t="shared" si="5"/>
        <v>0</v>
      </c>
      <c r="H67" s="232"/>
      <c r="I67" s="233"/>
      <c r="J67" s="234"/>
      <c r="K67" s="181">
        <f t="shared" si="0"/>
        <v>0</v>
      </c>
      <c r="L67" s="182"/>
      <c r="M67" s="235"/>
      <c r="N67" s="236"/>
      <c r="O67" s="235"/>
      <c r="P67" s="185">
        <f t="shared" si="6"/>
        <v>0</v>
      </c>
      <c r="Q67" s="186">
        <v>0.21527777777778401</v>
      </c>
      <c r="R67" s="231">
        <v>0.218750000000006</v>
      </c>
      <c r="S67" s="177">
        <f t="shared" si="16"/>
        <v>0</v>
      </c>
      <c r="T67" s="232"/>
      <c r="U67" s="233"/>
      <c r="V67" s="234"/>
      <c r="W67" s="177">
        <f t="shared" si="7"/>
        <v>0</v>
      </c>
      <c r="X67" s="232"/>
      <c r="Y67" s="233"/>
      <c r="Z67" s="234"/>
      <c r="AA67" s="181">
        <f t="shared" si="1"/>
        <v>0</v>
      </c>
      <c r="AB67" s="182"/>
      <c r="AC67" s="235"/>
      <c r="AD67" s="236"/>
      <c r="AE67" s="235"/>
      <c r="AF67" s="185">
        <f t="shared" si="8"/>
        <v>0</v>
      </c>
      <c r="AG67" s="186">
        <v>0.21527777777778401</v>
      </c>
      <c r="AH67" s="231">
        <v>0.218750000000006</v>
      </c>
      <c r="AI67" s="177">
        <f t="shared" si="17"/>
        <v>0</v>
      </c>
      <c r="AJ67" s="232"/>
      <c r="AK67" s="233"/>
      <c r="AL67" s="234"/>
      <c r="AM67" s="177">
        <f t="shared" si="9"/>
        <v>0</v>
      </c>
      <c r="AN67" s="232"/>
      <c r="AO67" s="233"/>
      <c r="AP67" s="234"/>
      <c r="AQ67" s="181">
        <f t="shared" si="2"/>
        <v>0</v>
      </c>
      <c r="AR67" s="182"/>
      <c r="AS67" s="235"/>
      <c r="AT67" s="236"/>
      <c r="AU67" s="235"/>
      <c r="AV67" s="185">
        <f t="shared" si="10"/>
        <v>0</v>
      </c>
      <c r="AW67" s="186">
        <v>0.21527777777778401</v>
      </c>
      <c r="AX67" s="231">
        <v>0.218750000000006</v>
      </c>
      <c r="AY67" s="177">
        <f t="shared" si="18"/>
        <v>0</v>
      </c>
      <c r="AZ67" s="232"/>
      <c r="BA67" s="233"/>
      <c r="BB67" s="234"/>
      <c r="BC67" s="177">
        <f t="shared" si="11"/>
        <v>0</v>
      </c>
      <c r="BD67" s="232"/>
      <c r="BE67" s="233"/>
      <c r="BF67" s="234"/>
      <c r="BG67" s="181">
        <f t="shared" si="3"/>
        <v>0</v>
      </c>
      <c r="BH67" s="182"/>
      <c r="BI67" s="235"/>
      <c r="BJ67" s="236"/>
      <c r="BK67" s="235"/>
      <c r="BL67" s="185">
        <f t="shared" si="12"/>
        <v>0</v>
      </c>
      <c r="BM67" s="186">
        <v>0.21527777777778401</v>
      </c>
      <c r="BN67" s="231">
        <v>0.218750000000006</v>
      </c>
      <c r="BO67" s="177">
        <f t="shared" si="19"/>
        <v>0</v>
      </c>
      <c r="BP67" s="232"/>
      <c r="BQ67" s="233"/>
      <c r="BR67" s="234"/>
      <c r="BS67" s="177">
        <f t="shared" si="13"/>
        <v>0</v>
      </c>
      <c r="BT67" s="232"/>
      <c r="BU67" s="233"/>
      <c r="BV67" s="234"/>
      <c r="BW67" s="181">
        <f t="shared" si="4"/>
        <v>0</v>
      </c>
      <c r="BX67" s="182"/>
      <c r="BY67" s="235"/>
      <c r="BZ67" s="236"/>
      <c r="CA67" s="235"/>
      <c r="CB67" s="185">
        <f t="shared" si="14"/>
        <v>0</v>
      </c>
    </row>
    <row r="68" spans="1:81" ht="15.75">
      <c r="A68" s="186">
        <v>0.218750000000006</v>
      </c>
      <c r="B68" s="231">
        <v>0.22222222222222901</v>
      </c>
      <c r="C68" s="177">
        <f t="shared" si="15"/>
        <v>0</v>
      </c>
      <c r="D68" s="232"/>
      <c r="E68" s="233"/>
      <c r="F68" s="234"/>
      <c r="G68" s="177">
        <f t="shared" si="5"/>
        <v>0</v>
      </c>
      <c r="H68" s="232"/>
      <c r="I68" s="233"/>
      <c r="J68" s="234"/>
      <c r="K68" s="181">
        <f t="shared" si="0"/>
        <v>0</v>
      </c>
      <c r="L68" s="182"/>
      <c r="M68" s="235"/>
      <c r="N68" s="236"/>
      <c r="O68" s="235"/>
      <c r="P68" s="185">
        <f t="shared" si="6"/>
        <v>0</v>
      </c>
      <c r="Q68" s="186">
        <v>0.218750000000006</v>
      </c>
      <c r="R68" s="231">
        <v>0.22222222222222901</v>
      </c>
      <c r="S68" s="177">
        <f t="shared" si="16"/>
        <v>0</v>
      </c>
      <c r="T68" s="232"/>
      <c r="U68" s="233"/>
      <c r="V68" s="234"/>
      <c r="W68" s="177">
        <f t="shared" si="7"/>
        <v>0</v>
      </c>
      <c r="X68" s="232"/>
      <c r="Y68" s="233"/>
      <c r="Z68" s="234"/>
      <c r="AA68" s="181">
        <f t="shared" si="1"/>
        <v>0</v>
      </c>
      <c r="AB68" s="182"/>
      <c r="AC68" s="235"/>
      <c r="AD68" s="236"/>
      <c r="AE68" s="235"/>
      <c r="AF68" s="185">
        <f t="shared" si="8"/>
        <v>0</v>
      </c>
      <c r="AG68" s="186">
        <v>0.218750000000006</v>
      </c>
      <c r="AH68" s="231">
        <v>0.22222222222222901</v>
      </c>
      <c r="AI68" s="177">
        <f t="shared" si="17"/>
        <v>0</v>
      </c>
      <c r="AJ68" s="232"/>
      <c r="AK68" s="233"/>
      <c r="AL68" s="234"/>
      <c r="AM68" s="177">
        <f t="shared" si="9"/>
        <v>0</v>
      </c>
      <c r="AN68" s="232"/>
      <c r="AO68" s="233"/>
      <c r="AP68" s="234"/>
      <c r="AQ68" s="181">
        <f t="shared" si="2"/>
        <v>0</v>
      </c>
      <c r="AR68" s="182"/>
      <c r="AS68" s="235"/>
      <c r="AT68" s="236"/>
      <c r="AU68" s="235"/>
      <c r="AV68" s="185">
        <f t="shared" si="10"/>
        <v>0</v>
      </c>
      <c r="AW68" s="186">
        <v>0.218750000000006</v>
      </c>
      <c r="AX68" s="231">
        <v>0.22222222222222901</v>
      </c>
      <c r="AY68" s="177">
        <f t="shared" si="18"/>
        <v>0</v>
      </c>
      <c r="AZ68" s="232"/>
      <c r="BA68" s="233"/>
      <c r="BB68" s="234"/>
      <c r="BC68" s="177">
        <f t="shared" si="11"/>
        <v>0</v>
      </c>
      <c r="BD68" s="232"/>
      <c r="BE68" s="233"/>
      <c r="BF68" s="234"/>
      <c r="BG68" s="181">
        <f t="shared" si="3"/>
        <v>0</v>
      </c>
      <c r="BH68" s="182"/>
      <c r="BI68" s="235"/>
      <c r="BJ68" s="236"/>
      <c r="BK68" s="235"/>
      <c r="BL68" s="185">
        <f t="shared" si="12"/>
        <v>0</v>
      </c>
      <c r="BM68" s="186">
        <v>0.218750000000006</v>
      </c>
      <c r="BN68" s="231">
        <v>0.22222222222222901</v>
      </c>
      <c r="BO68" s="177">
        <f t="shared" si="19"/>
        <v>0</v>
      </c>
      <c r="BP68" s="232"/>
      <c r="BQ68" s="233"/>
      <c r="BR68" s="234"/>
      <c r="BS68" s="177">
        <f t="shared" si="13"/>
        <v>0</v>
      </c>
      <c r="BT68" s="232"/>
      <c r="BU68" s="233"/>
      <c r="BV68" s="234"/>
      <c r="BW68" s="181">
        <f t="shared" si="4"/>
        <v>0</v>
      </c>
      <c r="BX68" s="182"/>
      <c r="BY68" s="235"/>
      <c r="BZ68" s="236"/>
      <c r="CA68" s="235"/>
      <c r="CB68" s="185">
        <f t="shared" si="14"/>
        <v>0</v>
      </c>
    </row>
    <row r="69" spans="1:81" ht="15.75">
      <c r="A69" s="186">
        <v>0.22222222222222901</v>
      </c>
      <c r="B69" s="231">
        <v>0.225694444444451</v>
      </c>
      <c r="C69" s="177">
        <f t="shared" si="15"/>
        <v>0</v>
      </c>
      <c r="D69" s="232"/>
      <c r="E69" s="233"/>
      <c r="F69" s="234"/>
      <c r="G69" s="177">
        <f t="shared" si="5"/>
        <v>0</v>
      </c>
      <c r="H69" s="232"/>
      <c r="I69" s="233"/>
      <c r="J69" s="234"/>
      <c r="K69" s="181">
        <f t="shared" ref="K69:K132" si="20">H69+I69+J69</f>
        <v>0</v>
      </c>
      <c r="L69" s="182"/>
      <c r="M69" s="235"/>
      <c r="N69" s="236"/>
      <c r="O69" s="235"/>
      <c r="P69" s="185">
        <f t="shared" si="6"/>
        <v>0</v>
      </c>
      <c r="Q69" s="186">
        <v>0.22222222222222901</v>
      </c>
      <c r="R69" s="231">
        <v>0.225694444444451</v>
      </c>
      <c r="S69" s="177">
        <f t="shared" si="16"/>
        <v>0</v>
      </c>
      <c r="T69" s="232"/>
      <c r="U69" s="233"/>
      <c r="V69" s="234"/>
      <c r="W69" s="177">
        <f t="shared" si="7"/>
        <v>0</v>
      </c>
      <c r="X69" s="232"/>
      <c r="Y69" s="233"/>
      <c r="Z69" s="234"/>
      <c r="AA69" s="181">
        <f t="shared" ref="AA69:AA132" si="21">X69+Y69+Z69</f>
        <v>0</v>
      </c>
      <c r="AB69" s="182"/>
      <c r="AC69" s="235"/>
      <c r="AD69" s="236"/>
      <c r="AE69" s="235"/>
      <c r="AF69" s="185">
        <f t="shared" si="8"/>
        <v>0</v>
      </c>
      <c r="AG69" s="186">
        <v>0.22222222222222901</v>
      </c>
      <c r="AH69" s="231">
        <v>0.225694444444451</v>
      </c>
      <c r="AI69" s="177">
        <f t="shared" si="17"/>
        <v>0</v>
      </c>
      <c r="AJ69" s="232"/>
      <c r="AK69" s="233"/>
      <c r="AL69" s="234"/>
      <c r="AM69" s="177">
        <f t="shared" si="9"/>
        <v>0</v>
      </c>
      <c r="AN69" s="232"/>
      <c r="AO69" s="233"/>
      <c r="AP69" s="234"/>
      <c r="AQ69" s="181">
        <f t="shared" ref="AQ69:AQ132" si="22">AN69+AO69+AP69</f>
        <v>0</v>
      </c>
      <c r="AR69" s="182"/>
      <c r="AS69" s="235"/>
      <c r="AT69" s="236"/>
      <c r="AU69" s="235"/>
      <c r="AV69" s="185">
        <f t="shared" si="10"/>
        <v>0</v>
      </c>
      <c r="AW69" s="186">
        <v>0.22222222222222901</v>
      </c>
      <c r="AX69" s="231">
        <v>0.225694444444451</v>
      </c>
      <c r="AY69" s="177">
        <f t="shared" si="18"/>
        <v>0</v>
      </c>
      <c r="AZ69" s="232"/>
      <c r="BA69" s="233"/>
      <c r="BB69" s="234"/>
      <c r="BC69" s="177">
        <f t="shared" si="11"/>
        <v>0</v>
      </c>
      <c r="BD69" s="232"/>
      <c r="BE69" s="233"/>
      <c r="BF69" s="234"/>
      <c r="BG69" s="181">
        <f t="shared" ref="BG69:BG132" si="23">BD69+BE69+BF69</f>
        <v>0</v>
      </c>
      <c r="BH69" s="182"/>
      <c r="BI69" s="235"/>
      <c r="BJ69" s="236"/>
      <c r="BK69" s="235"/>
      <c r="BL69" s="185">
        <f t="shared" si="12"/>
        <v>0</v>
      </c>
      <c r="BM69" s="186">
        <v>0.22222222222222901</v>
      </c>
      <c r="BN69" s="231">
        <v>0.225694444444451</v>
      </c>
      <c r="BO69" s="177">
        <f t="shared" si="19"/>
        <v>0</v>
      </c>
      <c r="BP69" s="232"/>
      <c r="BQ69" s="233"/>
      <c r="BR69" s="234"/>
      <c r="BS69" s="177">
        <f t="shared" si="13"/>
        <v>0</v>
      </c>
      <c r="BT69" s="232"/>
      <c r="BU69" s="233"/>
      <c r="BV69" s="234"/>
      <c r="BW69" s="181">
        <f t="shared" ref="BW69:BW132" si="24">BT69+BU69+BV69</f>
        <v>0</v>
      </c>
      <c r="BX69" s="182"/>
      <c r="BY69" s="235"/>
      <c r="BZ69" s="236"/>
      <c r="CA69" s="235"/>
      <c r="CB69" s="185">
        <f t="shared" si="14"/>
        <v>0</v>
      </c>
    </row>
    <row r="70" spans="1:81" ht="15.75">
      <c r="A70" s="186">
        <v>0.225694444444451</v>
      </c>
      <c r="B70" s="231">
        <v>0.22916666666667301</v>
      </c>
      <c r="C70" s="177">
        <f t="shared" si="15"/>
        <v>0</v>
      </c>
      <c r="D70" s="232"/>
      <c r="E70" s="233"/>
      <c r="F70" s="234"/>
      <c r="G70" s="177">
        <f t="shared" ref="G70:G133" si="25">K70+P70</f>
        <v>0</v>
      </c>
      <c r="H70" s="232"/>
      <c r="I70" s="233"/>
      <c r="J70" s="234"/>
      <c r="K70" s="181">
        <f t="shared" si="20"/>
        <v>0</v>
      </c>
      <c r="L70" s="182"/>
      <c r="M70" s="235"/>
      <c r="N70" s="236"/>
      <c r="O70" s="235"/>
      <c r="P70" s="185">
        <f t="shared" ref="P70:P133" si="26">L70+M70+N70+O70</f>
        <v>0</v>
      </c>
      <c r="Q70" s="186">
        <v>0.225694444444451</v>
      </c>
      <c r="R70" s="231">
        <v>0.22916666666667301</v>
      </c>
      <c r="S70" s="177">
        <f t="shared" si="16"/>
        <v>0</v>
      </c>
      <c r="T70" s="232"/>
      <c r="U70" s="233"/>
      <c r="V70" s="234"/>
      <c r="W70" s="177">
        <f t="shared" ref="W70:W133" si="27">AA70+AF70</f>
        <v>0</v>
      </c>
      <c r="X70" s="232"/>
      <c r="Y70" s="233"/>
      <c r="Z70" s="234"/>
      <c r="AA70" s="181">
        <f t="shared" si="21"/>
        <v>0</v>
      </c>
      <c r="AB70" s="182"/>
      <c r="AC70" s="235"/>
      <c r="AD70" s="236"/>
      <c r="AE70" s="235"/>
      <c r="AF70" s="185">
        <f t="shared" ref="AF70:AF133" si="28">AB70+AC70+AD70+AE70</f>
        <v>0</v>
      </c>
      <c r="AG70" s="186">
        <v>0.225694444444451</v>
      </c>
      <c r="AH70" s="231">
        <v>0.22916666666667301</v>
      </c>
      <c r="AI70" s="177">
        <f t="shared" si="17"/>
        <v>0</v>
      </c>
      <c r="AJ70" s="232"/>
      <c r="AK70" s="233"/>
      <c r="AL70" s="234"/>
      <c r="AM70" s="177">
        <f t="shared" ref="AM70:AM133" si="29">AQ70+AV70</f>
        <v>0</v>
      </c>
      <c r="AN70" s="232"/>
      <c r="AO70" s="233"/>
      <c r="AP70" s="234"/>
      <c r="AQ70" s="181">
        <f t="shared" si="22"/>
        <v>0</v>
      </c>
      <c r="AR70" s="182"/>
      <c r="AS70" s="235"/>
      <c r="AT70" s="236"/>
      <c r="AU70" s="235"/>
      <c r="AV70" s="185">
        <f t="shared" ref="AV70:AV133" si="30">AR70+AS70+AT70+AU70</f>
        <v>0</v>
      </c>
      <c r="AW70" s="186">
        <v>0.225694444444451</v>
      </c>
      <c r="AX70" s="231">
        <v>0.22916666666667301</v>
      </c>
      <c r="AY70" s="177">
        <f t="shared" si="18"/>
        <v>0</v>
      </c>
      <c r="AZ70" s="232"/>
      <c r="BA70" s="233"/>
      <c r="BB70" s="234"/>
      <c r="BC70" s="177">
        <f t="shared" ref="BC70:BC133" si="31">BG70+BL70</f>
        <v>0</v>
      </c>
      <c r="BD70" s="232"/>
      <c r="BE70" s="233"/>
      <c r="BF70" s="234"/>
      <c r="BG70" s="181">
        <f t="shared" si="23"/>
        <v>0</v>
      </c>
      <c r="BH70" s="182"/>
      <c r="BI70" s="235"/>
      <c r="BJ70" s="236"/>
      <c r="BK70" s="235"/>
      <c r="BL70" s="185">
        <f t="shared" ref="BL70:BL133" si="32">BH70+BI70+BJ70+BK70</f>
        <v>0</v>
      </c>
      <c r="BM70" s="186">
        <v>0.225694444444451</v>
      </c>
      <c r="BN70" s="231">
        <v>0.22916666666667301</v>
      </c>
      <c r="BO70" s="177">
        <f t="shared" si="19"/>
        <v>0</v>
      </c>
      <c r="BP70" s="232"/>
      <c r="BQ70" s="233"/>
      <c r="BR70" s="234"/>
      <c r="BS70" s="177">
        <f t="shared" ref="BS70:BS133" si="33">BW70+CB70</f>
        <v>0</v>
      </c>
      <c r="BT70" s="232"/>
      <c r="BU70" s="233"/>
      <c r="BV70" s="234"/>
      <c r="BW70" s="181">
        <f t="shared" si="24"/>
        <v>0</v>
      </c>
      <c r="BX70" s="182"/>
      <c r="BY70" s="235"/>
      <c r="BZ70" s="236"/>
      <c r="CA70" s="235"/>
      <c r="CB70" s="185">
        <f t="shared" ref="CB70:CB133" si="34">BX70+BY70+BZ70+CA70</f>
        <v>0</v>
      </c>
    </row>
    <row r="71" spans="1:81" ht="15.75">
      <c r="A71" s="186">
        <v>0.22916666666667301</v>
      </c>
      <c r="B71" s="231">
        <v>0.232638888888896</v>
      </c>
      <c r="C71" s="177">
        <f t="shared" ref="C71:C134" si="35">D71+E71+F71</f>
        <v>0</v>
      </c>
      <c r="D71" s="232"/>
      <c r="E71" s="233"/>
      <c r="F71" s="234"/>
      <c r="G71" s="177">
        <f t="shared" si="25"/>
        <v>0</v>
      </c>
      <c r="H71" s="232"/>
      <c r="I71" s="233"/>
      <c r="J71" s="234"/>
      <c r="K71" s="181">
        <f t="shared" si="20"/>
        <v>0</v>
      </c>
      <c r="L71" s="182"/>
      <c r="M71" s="235"/>
      <c r="N71" s="236"/>
      <c r="O71" s="235"/>
      <c r="P71" s="185">
        <f t="shared" si="26"/>
        <v>0</v>
      </c>
      <c r="Q71" s="186">
        <v>0.22916666666667301</v>
      </c>
      <c r="R71" s="231">
        <v>0.232638888888896</v>
      </c>
      <c r="S71" s="177">
        <f t="shared" ref="S71:S134" si="36">T71+U71+V71</f>
        <v>0</v>
      </c>
      <c r="T71" s="232"/>
      <c r="U71" s="233"/>
      <c r="V71" s="234"/>
      <c r="W71" s="177">
        <f t="shared" si="27"/>
        <v>0</v>
      </c>
      <c r="X71" s="232"/>
      <c r="Y71" s="233"/>
      <c r="Z71" s="234"/>
      <c r="AA71" s="181">
        <f t="shared" si="21"/>
        <v>0</v>
      </c>
      <c r="AB71" s="182"/>
      <c r="AC71" s="235"/>
      <c r="AD71" s="236"/>
      <c r="AE71" s="235"/>
      <c r="AF71" s="185">
        <f t="shared" si="28"/>
        <v>0</v>
      </c>
      <c r="AG71" s="186">
        <v>0.22916666666667301</v>
      </c>
      <c r="AH71" s="231">
        <v>0.232638888888896</v>
      </c>
      <c r="AI71" s="177">
        <f t="shared" ref="AI71:AI134" si="37">AJ71+AK71+AL71</f>
        <v>0</v>
      </c>
      <c r="AJ71" s="232"/>
      <c r="AK71" s="233"/>
      <c r="AL71" s="234"/>
      <c r="AM71" s="177">
        <f t="shared" si="29"/>
        <v>0</v>
      </c>
      <c r="AN71" s="232"/>
      <c r="AO71" s="233"/>
      <c r="AP71" s="234"/>
      <c r="AQ71" s="181">
        <f t="shared" si="22"/>
        <v>0</v>
      </c>
      <c r="AR71" s="182"/>
      <c r="AS71" s="235"/>
      <c r="AT71" s="236"/>
      <c r="AU71" s="235"/>
      <c r="AV71" s="185">
        <f t="shared" si="30"/>
        <v>0</v>
      </c>
      <c r="AW71" s="186">
        <v>0.22916666666667301</v>
      </c>
      <c r="AX71" s="231">
        <v>0.232638888888896</v>
      </c>
      <c r="AY71" s="177">
        <f t="shared" ref="AY71:AY134" si="38">AZ71+BA71+BB71</f>
        <v>0</v>
      </c>
      <c r="AZ71" s="232"/>
      <c r="BA71" s="233"/>
      <c r="BB71" s="234"/>
      <c r="BC71" s="177">
        <f t="shared" si="31"/>
        <v>0</v>
      </c>
      <c r="BD71" s="232"/>
      <c r="BE71" s="233"/>
      <c r="BF71" s="234"/>
      <c r="BG71" s="181">
        <f t="shared" si="23"/>
        <v>0</v>
      </c>
      <c r="BH71" s="182"/>
      <c r="BI71" s="235"/>
      <c r="BJ71" s="236"/>
      <c r="BK71" s="235"/>
      <c r="BL71" s="185">
        <f t="shared" si="32"/>
        <v>0</v>
      </c>
      <c r="BM71" s="186">
        <v>0.22916666666667301</v>
      </c>
      <c r="BN71" s="231">
        <v>0.232638888888896</v>
      </c>
      <c r="BO71" s="177">
        <f t="shared" ref="BO71:BO134" si="39">BP71+BQ71+BR71</f>
        <v>0</v>
      </c>
      <c r="BP71" s="232"/>
      <c r="BQ71" s="233"/>
      <c r="BR71" s="234"/>
      <c r="BS71" s="177">
        <f t="shared" si="33"/>
        <v>0</v>
      </c>
      <c r="BT71" s="232"/>
      <c r="BU71" s="233"/>
      <c r="BV71" s="234"/>
      <c r="BW71" s="181">
        <f t="shared" si="24"/>
        <v>0</v>
      </c>
      <c r="BX71" s="182"/>
      <c r="BY71" s="235"/>
      <c r="BZ71" s="236"/>
      <c r="CA71" s="235"/>
      <c r="CB71" s="185">
        <f t="shared" si="34"/>
        <v>0</v>
      </c>
    </row>
    <row r="72" spans="1:81" ht="15.75">
      <c r="A72" s="186">
        <v>0.232638888888896</v>
      </c>
      <c r="B72" s="231">
        <v>0.23611111111111799</v>
      </c>
      <c r="C72" s="177">
        <f t="shared" si="35"/>
        <v>0</v>
      </c>
      <c r="D72" s="232"/>
      <c r="E72" s="233"/>
      <c r="F72" s="234"/>
      <c r="G72" s="177">
        <f t="shared" si="25"/>
        <v>0</v>
      </c>
      <c r="H72" s="232"/>
      <c r="I72" s="233"/>
      <c r="J72" s="234"/>
      <c r="K72" s="181">
        <f t="shared" si="20"/>
        <v>0</v>
      </c>
      <c r="L72" s="182"/>
      <c r="M72" s="235"/>
      <c r="N72" s="236"/>
      <c r="O72" s="235"/>
      <c r="P72" s="185">
        <f t="shared" si="26"/>
        <v>0</v>
      </c>
      <c r="Q72" s="186">
        <v>0.232638888888896</v>
      </c>
      <c r="R72" s="231">
        <v>0.23611111111111799</v>
      </c>
      <c r="S72" s="177">
        <f t="shared" si="36"/>
        <v>0</v>
      </c>
      <c r="T72" s="232"/>
      <c r="U72" s="233"/>
      <c r="V72" s="234"/>
      <c r="W72" s="177">
        <f t="shared" si="27"/>
        <v>0</v>
      </c>
      <c r="X72" s="232"/>
      <c r="Y72" s="233"/>
      <c r="Z72" s="234"/>
      <c r="AA72" s="181">
        <f t="shared" si="21"/>
        <v>0</v>
      </c>
      <c r="AB72" s="182"/>
      <c r="AC72" s="235"/>
      <c r="AD72" s="236"/>
      <c r="AE72" s="235"/>
      <c r="AF72" s="185">
        <f t="shared" si="28"/>
        <v>0</v>
      </c>
      <c r="AG72" s="186">
        <v>0.232638888888896</v>
      </c>
      <c r="AH72" s="231">
        <v>0.23611111111111799</v>
      </c>
      <c r="AI72" s="177">
        <f t="shared" si="37"/>
        <v>0</v>
      </c>
      <c r="AJ72" s="232"/>
      <c r="AK72" s="233"/>
      <c r="AL72" s="234"/>
      <c r="AM72" s="177">
        <f t="shared" si="29"/>
        <v>0</v>
      </c>
      <c r="AN72" s="232"/>
      <c r="AO72" s="233"/>
      <c r="AP72" s="234"/>
      <c r="AQ72" s="181">
        <f t="shared" si="22"/>
        <v>0</v>
      </c>
      <c r="AR72" s="182"/>
      <c r="AS72" s="235"/>
      <c r="AT72" s="236"/>
      <c r="AU72" s="235"/>
      <c r="AV72" s="185">
        <f t="shared" si="30"/>
        <v>0</v>
      </c>
      <c r="AW72" s="186">
        <v>0.232638888888896</v>
      </c>
      <c r="AX72" s="231">
        <v>0.23611111111111799</v>
      </c>
      <c r="AY72" s="177">
        <f t="shared" si="38"/>
        <v>0</v>
      </c>
      <c r="AZ72" s="232"/>
      <c r="BA72" s="233"/>
      <c r="BB72" s="234"/>
      <c r="BC72" s="177">
        <f t="shared" si="31"/>
        <v>0</v>
      </c>
      <c r="BD72" s="232"/>
      <c r="BE72" s="233"/>
      <c r="BF72" s="234"/>
      <c r="BG72" s="181">
        <f t="shared" si="23"/>
        <v>0</v>
      </c>
      <c r="BH72" s="182"/>
      <c r="BI72" s="235"/>
      <c r="BJ72" s="236"/>
      <c r="BK72" s="235"/>
      <c r="BL72" s="185">
        <f t="shared" si="32"/>
        <v>0</v>
      </c>
      <c r="BM72" s="186">
        <v>0.232638888888896</v>
      </c>
      <c r="BN72" s="231">
        <v>0.23611111111111799</v>
      </c>
      <c r="BO72" s="177">
        <f t="shared" si="39"/>
        <v>0</v>
      </c>
      <c r="BP72" s="232"/>
      <c r="BQ72" s="233"/>
      <c r="BR72" s="234"/>
      <c r="BS72" s="177">
        <f t="shared" si="33"/>
        <v>0</v>
      </c>
      <c r="BT72" s="232"/>
      <c r="BU72" s="233"/>
      <c r="BV72" s="234"/>
      <c r="BW72" s="181">
        <f t="shared" si="24"/>
        <v>0</v>
      </c>
      <c r="BX72" s="182"/>
      <c r="BY72" s="235"/>
      <c r="BZ72" s="236"/>
      <c r="CA72" s="235"/>
      <c r="CB72" s="185">
        <f t="shared" si="34"/>
        <v>0</v>
      </c>
    </row>
    <row r="73" spans="1:81" ht="15.75">
      <c r="A73" s="186">
        <v>0.23611111111111799</v>
      </c>
      <c r="B73" s="231">
        <v>0.23958333333334</v>
      </c>
      <c r="C73" s="177">
        <f t="shared" si="35"/>
        <v>0</v>
      </c>
      <c r="D73" s="232"/>
      <c r="E73" s="233"/>
      <c r="F73" s="234"/>
      <c r="G73" s="177">
        <f t="shared" si="25"/>
        <v>0</v>
      </c>
      <c r="H73" s="232"/>
      <c r="I73" s="233"/>
      <c r="J73" s="234"/>
      <c r="K73" s="181">
        <f t="shared" si="20"/>
        <v>0</v>
      </c>
      <c r="L73" s="182"/>
      <c r="M73" s="235"/>
      <c r="N73" s="236"/>
      <c r="O73" s="235"/>
      <c r="P73" s="185">
        <f t="shared" si="26"/>
        <v>0</v>
      </c>
      <c r="Q73" s="186">
        <v>0.23611111111111799</v>
      </c>
      <c r="R73" s="231">
        <v>0.23958333333334</v>
      </c>
      <c r="S73" s="177">
        <f t="shared" si="36"/>
        <v>0</v>
      </c>
      <c r="T73" s="232"/>
      <c r="U73" s="233"/>
      <c r="V73" s="234"/>
      <c r="W73" s="177">
        <f t="shared" si="27"/>
        <v>0</v>
      </c>
      <c r="X73" s="232"/>
      <c r="Y73" s="233"/>
      <c r="Z73" s="234"/>
      <c r="AA73" s="181">
        <f t="shared" si="21"/>
        <v>0</v>
      </c>
      <c r="AB73" s="182"/>
      <c r="AC73" s="235"/>
      <c r="AD73" s="236"/>
      <c r="AE73" s="235"/>
      <c r="AF73" s="185">
        <f t="shared" si="28"/>
        <v>0</v>
      </c>
      <c r="AG73" s="186">
        <v>0.23611111111111799</v>
      </c>
      <c r="AH73" s="231">
        <v>0.23958333333334</v>
      </c>
      <c r="AI73" s="177">
        <f t="shared" si="37"/>
        <v>0</v>
      </c>
      <c r="AJ73" s="232"/>
      <c r="AK73" s="233"/>
      <c r="AL73" s="234"/>
      <c r="AM73" s="177">
        <f t="shared" si="29"/>
        <v>0</v>
      </c>
      <c r="AN73" s="232"/>
      <c r="AO73" s="233"/>
      <c r="AP73" s="234"/>
      <c r="AQ73" s="181">
        <f t="shared" si="22"/>
        <v>0</v>
      </c>
      <c r="AR73" s="182"/>
      <c r="AS73" s="235"/>
      <c r="AT73" s="236"/>
      <c r="AU73" s="235"/>
      <c r="AV73" s="185">
        <f t="shared" si="30"/>
        <v>0</v>
      </c>
      <c r="AW73" s="186">
        <v>0.23611111111111799</v>
      </c>
      <c r="AX73" s="231">
        <v>0.23958333333334</v>
      </c>
      <c r="AY73" s="177">
        <f t="shared" si="38"/>
        <v>0</v>
      </c>
      <c r="AZ73" s="232"/>
      <c r="BA73" s="233"/>
      <c r="BB73" s="234"/>
      <c r="BC73" s="177">
        <f t="shared" si="31"/>
        <v>0</v>
      </c>
      <c r="BD73" s="232"/>
      <c r="BE73" s="233"/>
      <c r="BF73" s="234"/>
      <c r="BG73" s="181">
        <f t="shared" si="23"/>
        <v>0</v>
      </c>
      <c r="BH73" s="182"/>
      <c r="BI73" s="235"/>
      <c r="BJ73" s="236"/>
      <c r="BK73" s="235"/>
      <c r="BL73" s="185">
        <f t="shared" si="32"/>
        <v>0</v>
      </c>
      <c r="BM73" s="186">
        <v>0.23611111111111799</v>
      </c>
      <c r="BN73" s="231">
        <v>0.23958333333334</v>
      </c>
      <c r="BO73" s="177">
        <f t="shared" si="39"/>
        <v>0</v>
      </c>
      <c r="BP73" s="232"/>
      <c r="BQ73" s="233"/>
      <c r="BR73" s="234"/>
      <c r="BS73" s="177">
        <f t="shared" si="33"/>
        <v>0</v>
      </c>
      <c r="BT73" s="232"/>
      <c r="BU73" s="233"/>
      <c r="BV73" s="234"/>
      <c r="BW73" s="181">
        <f t="shared" si="24"/>
        <v>0</v>
      </c>
      <c r="BX73" s="182"/>
      <c r="BY73" s="235"/>
      <c r="BZ73" s="236"/>
      <c r="CA73" s="235"/>
      <c r="CB73" s="185">
        <f t="shared" si="34"/>
        <v>0</v>
      </c>
    </row>
    <row r="74" spans="1:81" ht="15.75">
      <c r="A74" s="186">
        <v>0.23958333333334</v>
      </c>
      <c r="B74" s="231">
        <v>0.24305555555556199</v>
      </c>
      <c r="C74" s="177">
        <f t="shared" si="35"/>
        <v>0</v>
      </c>
      <c r="D74" s="232"/>
      <c r="E74" s="233"/>
      <c r="F74" s="234"/>
      <c r="G74" s="177">
        <f t="shared" si="25"/>
        <v>0</v>
      </c>
      <c r="H74" s="232"/>
      <c r="I74" s="233"/>
      <c r="J74" s="234"/>
      <c r="K74" s="181">
        <f t="shared" si="20"/>
        <v>0</v>
      </c>
      <c r="L74" s="182"/>
      <c r="M74" s="235"/>
      <c r="N74" s="236"/>
      <c r="O74" s="235"/>
      <c r="P74" s="185">
        <f t="shared" si="26"/>
        <v>0</v>
      </c>
      <c r="Q74" s="186">
        <v>0.23958333333334</v>
      </c>
      <c r="R74" s="231">
        <v>0.24305555555556199</v>
      </c>
      <c r="S74" s="177">
        <f t="shared" si="36"/>
        <v>0</v>
      </c>
      <c r="T74" s="232"/>
      <c r="U74" s="233"/>
      <c r="V74" s="234"/>
      <c r="W74" s="177">
        <f t="shared" si="27"/>
        <v>0</v>
      </c>
      <c r="X74" s="232"/>
      <c r="Y74" s="233"/>
      <c r="Z74" s="234"/>
      <c r="AA74" s="181">
        <f t="shared" si="21"/>
        <v>0</v>
      </c>
      <c r="AB74" s="182"/>
      <c r="AC74" s="235"/>
      <c r="AD74" s="236"/>
      <c r="AE74" s="235"/>
      <c r="AF74" s="185">
        <f t="shared" si="28"/>
        <v>0</v>
      </c>
      <c r="AG74" s="186">
        <v>0.23958333333334</v>
      </c>
      <c r="AH74" s="231">
        <v>0.24305555555556199</v>
      </c>
      <c r="AI74" s="177">
        <f t="shared" si="37"/>
        <v>0</v>
      </c>
      <c r="AJ74" s="232"/>
      <c r="AK74" s="233"/>
      <c r="AL74" s="234"/>
      <c r="AM74" s="177">
        <f t="shared" si="29"/>
        <v>0</v>
      </c>
      <c r="AN74" s="232"/>
      <c r="AO74" s="233"/>
      <c r="AP74" s="234"/>
      <c r="AQ74" s="181">
        <f t="shared" si="22"/>
        <v>0</v>
      </c>
      <c r="AR74" s="182"/>
      <c r="AS74" s="235"/>
      <c r="AT74" s="236"/>
      <c r="AU74" s="235"/>
      <c r="AV74" s="185">
        <f t="shared" si="30"/>
        <v>0</v>
      </c>
      <c r="AW74" s="186">
        <v>0.23958333333334</v>
      </c>
      <c r="AX74" s="231">
        <v>0.24305555555556199</v>
      </c>
      <c r="AY74" s="177">
        <f t="shared" si="38"/>
        <v>0</v>
      </c>
      <c r="AZ74" s="232"/>
      <c r="BA74" s="233"/>
      <c r="BB74" s="234"/>
      <c r="BC74" s="177">
        <f t="shared" si="31"/>
        <v>0</v>
      </c>
      <c r="BD74" s="232"/>
      <c r="BE74" s="233"/>
      <c r="BF74" s="234"/>
      <c r="BG74" s="181">
        <f t="shared" si="23"/>
        <v>0</v>
      </c>
      <c r="BH74" s="182"/>
      <c r="BI74" s="235"/>
      <c r="BJ74" s="236"/>
      <c r="BK74" s="235"/>
      <c r="BL74" s="185">
        <f t="shared" si="32"/>
        <v>0</v>
      </c>
      <c r="BM74" s="186">
        <v>0.23958333333334</v>
      </c>
      <c r="BN74" s="231">
        <v>0.24305555555556199</v>
      </c>
      <c r="BO74" s="177">
        <f t="shared" si="39"/>
        <v>0</v>
      </c>
      <c r="BP74" s="232"/>
      <c r="BQ74" s="233"/>
      <c r="BR74" s="234"/>
      <c r="BS74" s="177">
        <f t="shared" si="33"/>
        <v>0</v>
      </c>
      <c r="BT74" s="232"/>
      <c r="BU74" s="233"/>
      <c r="BV74" s="234"/>
      <c r="BW74" s="181">
        <f t="shared" si="24"/>
        <v>0</v>
      </c>
      <c r="BX74" s="182"/>
      <c r="BY74" s="235"/>
      <c r="BZ74" s="236"/>
      <c r="CA74" s="235"/>
      <c r="CB74" s="185">
        <f t="shared" si="34"/>
        <v>0</v>
      </c>
    </row>
    <row r="75" spans="1:81" ht="15.75">
      <c r="A75" s="186">
        <v>0.24305555555556199</v>
      </c>
      <c r="B75" s="231">
        <v>0.24652777777778501</v>
      </c>
      <c r="C75" s="177">
        <f t="shared" si="35"/>
        <v>0</v>
      </c>
      <c r="D75" s="232"/>
      <c r="E75" s="233"/>
      <c r="F75" s="234"/>
      <c r="G75" s="177">
        <f t="shared" si="25"/>
        <v>0</v>
      </c>
      <c r="H75" s="232"/>
      <c r="I75" s="233"/>
      <c r="J75" s="234"/>
      <c r="K75" s="181">
        <f t="shared" si="20"/>
        <v>0</v>
      </c>
      <c r="L75" s="182"/>
      <c r="M75" s="235"/>
      <c r="N75" s="236"/>
      <c r="O75" s="235"/>
      <c r="P75" s="185">
        <f t="shared" si="26"/>
        <v>0</v>
      </c>
      <c r="Q75" s="186">
        <v>0.24305555555556199</v>
      </c>
      <c r="R75" s="231">
        <v>0.24652777777778501</v>
      </c>
      <c r="S75" s="177">
        <f t="shared" si="36"/>
        <v>0</v>
      </c>
      <c r="T75" s="232"/>
      <c r="U75" s="233"/>
      <c r="V75" s="234"/>
      <c r="W75" s="177">
        <f t="shared" si="27"/>
        <v>0</v>
      </c>
      <c r="X75" s="232"/>
      <c r="Y75" s="233"/>
      <c r="Z75" s="234"/>
      <c r="AA75" s="181">
        <f t="shared" si="21"/>
        <v>0</v>
      </c>
      <c r="AB75" s="182"/>
      <c r="AC75" s="235"/>
      <c r="AD75" s="236"/>
      <c r="AE75" s="235"/>
      <c r="AF75" s="185">
        <f t="shared" si="28"/>
        <v>0</v>
      </c>
      <c r="AG75" s="186">
        <v>0.24305555555556199</v>
      </c>
      <c r="AH75" s="231">
        <v>0.24652777777778501</v>
      </c>
      <c r="AI75" s="177">
        <f t="shared" si="37"/>
        <v>0</v>
      </c>
      <c r="AJ75" s="232"/>
      <c r="AK75" s="233"/>
      <c r="AL75" s="234"/>
      <c r="AM75" s="177">
        <f t="shared" si="29"/>
        <v>0</v>
      </c>
      <c r="AN75" s="232"/>
      <c r="AO75" s="233"/>
      <c r="AP75" s="234"/>
      <c r="AQ75" s="181">
        <f t="shared" si="22"/>
        <v>0</v>
      </c>
      <c r="AR75" s="182"/>
      <c r="AS75" s="235"/>
      <c r="AT75" s="236"/>
      <c r="AU75" s="235"/>
      <c r="AV75" s="185">
        <f t="shared" si="30"/>
        <v>0</v>
      </c>
      <c r="AW75" s="186">
        <v>0.24305555555556199</v>
      </c>
      <c r="AX75" s="231">
        <v>0.24652777777778501</v>
      </c>
      <c r="AY75" s="177">
        <f t="shared" si="38"/>
        <v>0</v>
      </c>
      <c r="AZ75" s="232"/>
      <c r="BA75" s="233"/>
      <c r="BB75" s="234"/>
      <c r="BC75" s="177">
        <f t="shared" si="31"/>
        <v>0</v>
      </c>
      <c r="BD75" s="232"/>
      <c r="BE75" s="233"/>
      <c r="BF75" s="234"/>
      <c r="BG75" s="181">
        <f t="shared" si="23"/>
        <v>0</v>
      </c>
      <c r="BH75" s="182"/>
      <c r="BI75" s="235"/>
      <c r="BJ75" s="236"/>
      <c r="BK75" s="235"/>
      <c r="BL75" s="185">
        <f t="shared" si="32"/>
        <v>0</v>
      </c>
      <c r="BM75" s="186">
        <v>0.24305555555556199</v>
      </c>
      <c r="BN75" s="231">
        <v>0.24652777777778501</v>
      </c>
      <c r="BO75" s="177">
        <f t="shared" si="39"/>
        <v>0</v>
      </c>
      <c r="BP75" s="232"/>
      <c r="BQ75" s="233"/>
      <c r="BR75" s="234"/>
      <c r="BS75" s="177">
        <f t="shared" si="33"/>
        <v>0</v>
      </c>
      <c r="BT75" s="232"/>
      <c r="BU75" s="233"/>
      <c r="BV75" s="234"/>
      <c r="BW75" s="181">
        <f t="shared" si="24"/>
        <v>0</v>
      </c>
      <c r="BX75" s="182"/>
      <c r="BY75" s="235"/>
      <c r="BZ75" s="236"/>
      <c r="CA75" s="235"/>
      <c r="CB75" s="185">
        <f t="shared" si="34"/>
        <v>0</v>
      </c>
    </row>
    <row r="76" spans="1:81" ht="15.75">
      <c r="A76" s="186">
        <v>0.24652777777778501</v>
      </c>
      <c r="B76" s="231">
        <v>0.25000000000000699</v>
      </c>
      <c r="C76" s="177">
        <f t="shared" si="35"/>
        <v>0</v>
      </c>
      <c r="D76" s="232"/>
      <c r="E76" s="233"/>
      <c r="F76" s="234"/>
      <c r="G76" s="177">
        <f t="shared" si="25"/>
        <v>0</v>
      </c>
      <c r="H76" s="232"/>
      <c r="I76" s="233"/>
      <c r="J76" s="234"/>
      <c r="K76" s="181">
        <f t="shared" si="20"/>
        <v>0</v>
      </c>
      <c r="L76" s="182"/>
      <c r="M76" s="235"/>
      <c r="N76" s="236"/>
      <c r="O76" s="235"/>
      <c r="P76" s="185">
        <f t="shared" si="26"/>
        <v>0</v>
      </c>
      <c r="Q76" s="186">
        <v>0.24652777777778501</v>
      </c>
      <c r="R76" s="231">
        <v>0.25000000000000699</v>
      </c>
      <c r="S76" s="177">
        <f t="shared" si="36"/>
        <v>0</v>
      </c>
      <c r="T76" s="232"/>
      <c r="U76" s="233"/>
      <c r="V76" s="234"/>
      <c r="W76" s="177">
        <f t="shared" si="27"/>
        <v>0</v>
      </c>
      <c r="X76" s="232"/>
      <c r="Y76" s="233"/>
      <c r="Z76" s="234"/>
      <c r="AA76" s="181">
        <f t="shared" si="21"/>
        <v>0</v>
      </c>
      <c r="AB76" s="182"/>
      <c r="AC76" s="235"/>
      <c r="AD76" s="236"/>
      <c r="AE76" s="235"/>
      <c r="AF76" s="185">
        <f t="shared" si="28"/>
        <v>0</v>
      </c>
      <c r="AG76" s="186">
        <v>0.24652777777778501</v>
      </c>
      <c r="AH76" s="231">
        <v>0.25000000000000699</v>
      </c>
      <c r="AI76" s="177">
        <f t="shared" si="37"/>
        <v>0</v>
      </c>
      <c r="AJ76" s="232"/>
      <c r="AK76" s="233"/>
      <c r="AL76" s="234"/>
      <c r="AM76" s="177">
        <f t="shared" si="29"/>
        <v>0</v>
      </c>
      <c r="AN76" s="232"/>
      <c r="AO76" s="233"/>
      <c r="AP76" s="234"/>
      <c r="AQ76" s="181">
        <f t="shared" si="22"/>
        <v>0</v>
      </c>
      <c r="AR76" s="182"/>
      <c r="AS76" s="235"/>
      <c r="AT76" s="236"/>
      <c r="AU76" s="235"/>
      <c r="AV76" s="185">
        <f t="shared" si="30"/>
        <v>0</v>
      </c>
      <c r="AW76" s="186">
        <v>0.24652777777778501</v>
      </c>
      <c r="AX76" s="231">
        <v>0.25000000000000699</v>
      </c>
      <c r="AY76" s="177">
        <f t="shared" si="38"/>
        <v>0</v>
      </c>
      <c r="AZ76" s="232"/>
      <c r="BA76" s="233"/>
      <c r="BB76" s="234"/>
      <c r="BC76" s="177">
        <f t="shared" si="31"/>
        <v>0</v>
      </c>
      <c r="BD76" s="232"/>
      <c r="BE76" s="233"/>
      <c r="BF76" s="234"/>
      <c r="BG76" s="181">
        <f t="shared" si="23"/>
        <v>0</v>
      </c>
      <c r="BH76" s="182"/>
      <c r="BI76" s="235"/>
      <c r="BJ76" s="236"/>
      <c r="BK76" s="235"/>
      <c r="BL76" s="185">
        <f t="shared" si="32"/>
        <v>0</v>
      </c>
      <c r="BM76" s="186">
        <v>0.24652777777778501</v>
      </c>
      <c r="BN76" s="231">
        <v>0.25000000000000699</v>
      </c>
      <c r="BO76" s="177">
        <f t="shared" si="39"/>
        <v>0</v>
      </c>
      <c r="BP76" s="232"/>
      <c r="BQ76" s="233"/>
      <c r="BR76" s="234"/>
      <c r="BS76" s="177">
        <f t="shared" si="33"/>
        <v>0</v>
      </c>
      <c r="BT76" s="232"/>
      <c r="BU76" s="233"/>
      <c r="BV76" s="234"/>
      <c r="BW76" s="181">
        <f t="shared" si="24"/>
        <v>0</v>
      </c>
      <c r="BX76" s="182"/>
      <c r="BY76" s="235"/>
      <c r="BZ76" s="236"/>
      <c r="CA76" s="235"/>
      <c r="CB76" s="185">
        <f t="shared" si="34"/>
        <v>0</v>
      </c>
    </row>
    <row r="77" spans="1:81" ht="15.75">
      <c r="A77" s="186">
        <v>0.25000000000000699</v>
      </c>
      <c r="B77" s="231">
        <v>0.25347222222222898</v>
      </c>
      <c r="C77" s="177">
        <f t="shared" si="35"/>
        <v>0</v>
      </c>
      <c r="D77" s="232"/>
      <c r="E77" s="233"/>
      <c r="F77" s="234"/>
      <c r="G77" s="177">
        <f t="shared" si="25"/>
        <v>0</v>
      </c>
      <c r="H77" s="232"/>
      <c r="I77" s="233"/>
      <c r="J77" s="234"/>
      <c r="K77" s="181">
        <f t="shared" si="20"/>
        <v>0</v>
      </c>
      <c r="L77" s="182"/>
      <c r="M77" s="235"/>
      <c r="N77" s="236"/>
      <c r="O77" s="235"/>
      <c r="P77" s="185">
        <f t="shared" si="26"/>
        <v>0</v>
      </c>
      <c r="Q77" s="186">
        <v>0.25000000000000699</v>
      </c>
      <c r="R77" s="231">
        <v>0.25347222222222898</v>
      </c>
      <c r="S77" s="177">
        <f t="shared" si="36"/>
        <v>0</v>
      </c>
      <c r="T77" s="232"/>
      <c r="U77" s="233"/>
      <c r="V77" s="234"/>
      <c r="W77" s="177">
        <f t="shared" si="27"/>
        <v>0</v>
      </c>
      <c r="X77" s="232"/>
      <c r="Y77" s="233"/>
      <c r="Z77" s="234"/>
      <c r="AA77" s="181">
        <f t="shared" si="21"/>
        <v>0</v>
      </c>
      <c r="AB77" s="182"/>
      <c r="AC77" s="235"/>
      <c r="AD77" s="236"/>
      <c r="AE77" s="235"/>
      <c r="AF77" s="185">
        <f t="shared" si="28"/>
        <v>0</v>
      </c>
      <c r="AG77" s="186">
        <v>0.25000000000000699</v>
      </c>
      <c r="AH77" s="231">
        <v>0.25347222222222898</v>
      </c>
      <c r="AI77" s="177">
        <f t="shared" si="37"/>
        <v>0</v>
      </c>
      <c r="AJ77" s="232"/>
      <c r="AK77" s="233"/>
      <c r="AL77" s="234"/>
      <c r="AM77" s="177">
        <f t="shared" si="29"/>
        <v>0</v>
      </c>
      <c r="AN77" s="232"/>
      <c r="AO77" s="233"/>
      <c r="AP77" s="234"/>
      <c r="AQ77" s="181">
        <f t="shared" si="22"/>
        <v>0</v>
      </c>
      <c r="AR77" s="182"/>
      <c r="AS77" s="235"/>
      <c r="AT77" s="236"/>
      <c r="AU77" s="235"/>
      <c r="AV77" s="185">
        <f t="shared" si="30"/>
        <v>0</v>
      </c>
      <c r="AW77" s="186">
        <v>0.25000000000000699</v>
      </c>
      <c r="AX77" s="231">
        <v>0.25347222222222898</v>
      </c>
      <c r="AY77" s="177">
        <f t="shared" si="38"/>
        <v>0</v>
      </c>
      <c r="AZ77" s="232"/>
      <c r="BA77" s="233"/>
      <c r="BB77" s="234"/>
      <c r="BC77" s="177">
        <f t="shared" si="31"/>
        <v>0</v>
      </c>
      <c r="BD77" s="232"/>
      <c r="BE77" s="233"/>
      <c r="BF77" s="234"/>
      <c r="BG77" s="181">
        <f t="shared" si="23"/>
        <v>0</v>
      </c>
      <c r="BH77" s="182"/>
      <c r="BI77" s="235"/>
      <c r="BJ77" s="236"/>
      <c r="BK77" s="235"/>
      <c r="BL77" s="185">
        <f t="shared" si="32"/>
        <v>0</v>
      </c>
      <c r="BM77" s="186">
        <v>0.25000000000000699</v>
      </c>
      <c r="BN77" s="231">
        <v>0.25347222222222898</v>
      </c>
      <c r="BO77" s="177">
        <f t="shared" si="39"/>
        <v>0</v>
      </c>
      <c r="BP77" s="232"/>
      <c r="BQ77" s="233"/>
      <c r="BR77" s="234"/>
      <c r="BS77" s="177">
        <f t="shared" si="33"/>
        <v>0</v>
      </c>
      <c r="BT77" s="232"/>
      <c r="BU77" s="233"/>
      <c r="BV77" s="234"/>
      <c r="BW77" s="181">
        <f t="shared" si="24"/>
        <v>0</v>
      </c>
      <c r="BX77" s="182"/>
      <c r="BY77" s="235"/>
      <c r="BZ77" s="236"/>
      <c r="CA77" s="235"/>
      <c r="CB77" s="185">
        <f t="shared" si="34"/>
        <v>0</v>
      </c>
    </row>
    <row r="78" spans="1:81" ht="15.75">
      <c r="A78" s="186">
        <v>0.25347222222222898</v>
      </c>
      <c r="B78" s="231">
        <v>0.25694444444445202</v>
      </c>
      <c r="C78" s="177">
        <f t="shared" si="35"/>
        <v>0</v>
      </c>
      <c r="D78" s="232"/>
      <c r="E78" s="233"/>
      <c r="F78" s="234"/>
      <c r="G78" s="177">
        <f t="shared" si="25"/>
        <v>0</v>
      </c>
      <c r="H78" s="232"/>
      <c r="I78" s="233"/>
      <c r="J78" s="234"/>
      <c r="K78" s="181">
        <f t="shared" si="20"/>
        <v>0</v>
      </c>
      <c r="L78" s="182"/>
      <c r="M78" s="235"/>
      <c r="N78" s="236"/>
      <c r="O78" s="235"/>
      <c r="P78" s="185">
        <f t="shared" si="26"/>
        <v>0</v>
      </c>
      <c r="Q78" s="186">
        <v>0.25347222222222898</v>
      </c>
      <c r="R78" s="231">
        <v>0.25694444444445202</v>
      </c>
      <c r="S78" s="177">
        <f t="shared" si="36"/>
        <v>0</v>
      </c>
      <c r="T78" s="232"/>
      <c r="U78" s="233"/>
      <c r="V78" s="234"/>
      <c r="W78" s="177">
        <f t="shared" si="27"/>
        <v>0</v>
      </c>
      <c r="X78" s="232"/>
      <c r="Y78" s="233"/>
      <c r="Z78" s="234"/>
      <c r="AA78" s="181">
        <f t="shared" si="21"/>
        <v>0</v>
      </c>
      <c r="AB78" s="182"/>
      <c r="AC78" s="235"/>
      <c r="AD78" s="236"/>
      <c r="AE78" s="235"/>
      <c r="AF78" s="185">
        <f t="shared" si="28"/>
        <v>0</v>
      </c>
      <c r="AG78" s="186">
        <v>0.25347222222222898</v>
      </c>
      <c r="AH78" s="231">
        <v>0.25694444444445202</v>
      </c>
      <c r="AI78" s="177">
        <f t="shared" si="37"/>
        <v>0</v>
      </c>
      <c r="AJ78" s="232"/>
      <c r="AK78" s="233"/>
      <c r="AL78" s="234"/>
      <c r="AM78" s="177">
        <f t="shared" si="29"/>
        <v>0</v>
      </c>
      <c r="AN78" s="232"/>
      <c r="AO78" s="233"/>
      <c r="AP78" s="234"/>
      <c r="AQ78" s="181">
        <f t="shared" si="22"/>
        <v>0</v>
      </c>
      <c r="AR78" s="182"/>
      <c r="AS78" s="235"/>
      <c r="AT78" s="236"/>
      <c r="AU78" s="235"/>
      <c r="AV78" s="185">
        <f t="shared" si="30"/>
        <v>0</v>
      </c>
      <c r="AW78" s="186">
        <v>0.25347222222222898</v>
      </c>
      <c r="AX78" s="231">
        <v>0.25694444444445202</v>
      </c>
      <c r="AY78" s="177">
        <f t="shared" si="38"/>
        <v>0</v>
      </c>
      <c r="AZ78" s="232"/>
      <c r="BA78" s="233"/>
      <c r="BB78" s="234"/>
      <c r="BC78" s="177">
        <f t="shared" si="31"/>
        <v>0</v>
      </c>
      <c r="BD78" s="232"/>
      <c r="BE78" s="233"/>
      <c r="BF78" s="234"/>
      <c r="BG78" s="181">
        <f t="shared" si="23"/>
        <v>0</v>
      </c>
      <c r="BH78" s="182"/>
      <c r="BI78" s="235"/>
      <c r="BJ78" s="236"/>
      <c r="BK78" s="235"/>
      <c r="BL78" s="185">
        <f t="shared" si="32"/>
        <v>0</v>
      </c>
      <c r="BM78" s="186">
        <v>0.25347222222222898</v>
      </c>
      <c r="BN78" s="231">
        <v>0.25694444444445202</v>
      </c>
      <c r="BO78" s="177">
        <f t="shared" si="39"/>
        <v>0</v>
      </c>
      <c r="BP78" s="232"/>
      <c r="BQ78" s="233"/>
      <c r="BR78" s="234"/>
      <c r="BS78" s="177">
        <f t="shared" si="33"/>
        <v>0</v>
      </c>
      <c r="BT78" s="232"/>
      <c r="BU78" s="233"/>
      <c r="BV78" s="234"/>
      <c r="BW78" s="181">
        <f t="shared" si="24"/>
        <v>0</v>
      </c>
      <c r="BX78" s="182"/>
      <c r="BY78" s="235"/>
      <c r="BZ78" s="236"/>
      <c r="CA78" s="235"/>
      <c r="CB78" s="185">
        <f t="shared" si="34"/>
        <v>0</v>
      </c>
    </row>
    <row r="79" spans="1:81" ht="15.75">
      <c r="A79" s="186">
        <v>0.25694444444445202</v>
      </c>
      <c r="B79" s="231">
        <v>0.26041666666667401</v>
      </c>
      <c r="C79" s="177">
        <f t="shared" si="35"/>
        <v>0</v>
      </c>
      <c r="D79" s="232"/>
      <c r="E79" s="233"/>
      <c r="F79" s="234"/>
      <c r="G79" s="177">
        <f t="shared" si="25"/>
        <v>0</v>
      </c>
      <c r="H79" s="232"/>
      <c r="I79" s="233"/>
      <c r="J79" s="234"/>
      <c r="K79" s="181">
        <f t="shared" si="20"/>
        <v>0</v>
      </c>
      <c r="L79" s="182"/>
      <c r="M79" s="235"/>
      <c r="N79" s="236"/>
      <c r="O79" s="235"/>
      <c r="P79" s="185">
        <f t="shared" si="26"/>
        <v>0</v>
      </c>
      <c r="Q79" s="186">
        <v>0.25694444444445202</v>
      </c>
      <c r="R79" s="231">
        <v>0.26041666666667401</v>
      </c>
      <c r="S79" s="177">
        <f t="shared" si="36"/>
        <v>0</v>
      </c>
      <c r="T79" s="232"/>
      <c r="U79" s="233"/>
      <c r="V79" s="234"/>
      <c r="W79" s="177">
        <f t="shared" si="27"/>
        <v>0</v>
      </c>
      <c r="X79" s="232"/>
      <c r="Y79" s="233"/>
      <c r="Z79" s="234"/>
      <c r="AA79" s="181">
        <f t="shared" si="21"/>
        <v>0</v>
      </c>
      <c r="AB79" s="182"/>
      <c r="AC79" s="235"/>
      <c r="AD79" s="236"/>
      <c r="AE79" s="235"/>
      <c r="AF79" s="185">
        <f t="shared" si="28"/>
        <v>0</v>
      </c>
      <c r="AG79" s="186">
        <v>0.25694444444445202</v>
      </c>
      <c r="AH79" s="231">
        <v>0.26041666666667401</v>
      </c>
      <c r="AI79" s="177">
        <f t="shared" si="37"/>
        <v>0</v>
      </c>
      <c r="AJ79" s="232"/>
      <c r="AK79" s="233"/>
      <c r="AL79" s="234"/>
      <c r="AM79" s="177">
        <f t="shared" si="29"/>
        <v>0</v>
      </c>
      <c r="AN79" s="232"/>
      <c r="AO79" s="233"/>
      <c r="AP79" s="234"/>
      <c r="AQ79" s="181">
        <f t="shared" si="22"/>
        <v>0</v>
      </c>
      <c r="AR79" s="182"/>
      <c r="AS79" s="235"/>
      <c r="AT79" s="236"/>
      <c r="AU79" s="235"/>
      <c r="AV79" s="185">
        <f t="shared" si="30"/>
        <v>0</v>
      </c>
      <c r="AW79" s="186">
        <v>0.25694444444445202</v>
      </c>
      <c r="AX79" s="231">
        <v>0.26041666666667401</v>
      </c>
      <c r="AY79" s="177">
        <f t="shared" si="38"/>
        <v>0</v>
      </c>
      <c r="AZ79" s="232"/>
      <c r="BA79" s="233"/>
      <c r="BB79" s="234"/>
      <c r="BC79" s="177">
        <f t="shared" si="31"/>
        <v>0</v>
      </c>
      <c r="BD79" s="232"/>
      <c r="BE79" s="233"/>
      <c r="BF79" s="234"/>
      <c r="BG79" s="181">
        <f t="shared" si="23"/>
        <v>0</v>
      </c>
      <c r="BH79" s="182"/>
      <c r="BI79" s="235"/>
      <c r="BJ79" s="236"/>
      <c r="BK79" s="235"/>
      <c r="BL79" s="185">
        <f t="shared" si="32"/>
        <v>0</v>
      </c>
      <c r="BM79" s="186">
        <v>0.25694444444445202</v>
      </c>
      <c r="BN79" s="231">
        <v>0.26041666666667401</v>
      </c>
      <c r="BO79" s="177">
        <f t="shared" si="39"/>
        <v>0</v>
      </c>
      <c r="BP79" s="232"/>
      <c r="BQ79" s="233"/>
      <c r="BR79" s="234"/>
      <c r="BS79" s="177">
        <f t="shared" si="33"/>
        <v>0</v>
      </c>
      <c r="BT79" s="232"/>
      <c r="BU79" s="233"/>
      <c r="BV79" s="234"/>
      <c r="BW79" s="181">
        <f t="shared" si="24"/>
        <v>0</v>
      </c>
      <c r="BX79" s="182"/>
      <c r="BY79" s="235"/>
      <c r="BZ79" s="236"/>
      <c r="CA79" s="235"/>
      <c r="CB79" s="185">
        <f t="shared" si="34"/>
        <v>0</v>
      </c>
    </row>
    <row r="80" spans="1:81" ht="15.75">
      <c r="A80" s="186">
        <v>0.26041666666667401</v>
      </c>
      <c r="B80" s="231">
        <v>0.263888888888896</v>
      </c>
      <c r="C80" s="177">
        <f t="shared" si="35"/>
        <v>0</v>
      </c>
      <c r="D80" s="232"/>
      <c r="E80" s="233"/>
      <c r="F80" s="234"/>
      <c r="G80" s="177">
        <f t="shared" si="25"/>
        <v>0</v>
      </c>
      <c r="H80" s="232"/>
      <c r="I80" s="233"/>
      <c r="J80" s="234"/>
      <c r="K80" s="181">
        <f t="shared" si="20"/>
        <v>0</v>
      </c>
      <c r="L80" s="182"/>
      <c r="M80" s="235"/>
      <c r="N80" s="236"/>
      <c r="O80" s="235"/>
      <c r="P80" s="185">
        <f t="shared" si="26"/>
        <v>0</v>
      </c>
      <c r="Q80" s="186">
        <v>0.26041666666667401</v>
      </c>
      <c r="R80" s="231">
        <v>0.263888888888896</v>
      </c>
      <c r="S80" s="177">
        <f t="shared" si="36"/>
        <v>0</v>
      </c>
      <c r="T80" s="232"/>
      <c r="U80" s="233"/>
      <c r="V80" s="234"/>
      <c r="W80" s="177">
        <f t="shared" si="27"/>
        <v>0</v>
      </c>
      <c r="X80" s="232"/>
      <c r="Y80" s="233"/>
      <c r="Z80" s="234"/>
      <c r="AA80" s="181">
        <f t="shared" si="21"/>
        <v>0</v>
      </c>
      <c r="AB80" s="182"/>
      <c r="AC80" s="235"/>
      <c r="AD80" s="236"/>
      <c r="AE80" s="235"/>
      <c r="AF80" s="185">
        <f t="shared" si="28"/>
        <v>0</v>
      </c>
      <c r="AG80" s="186">
        <v>0.26041666666667401</v>
      </c>
      <c r="AH80" s="231">
        <v>0.263888888888896</v>
      </c>
      <c r="AI80" s="177">
        <f t="shared" si="37"/>
        <v>0</v>
      </c>
      <c r="AJ80" s="232"/>
      <c r="AK80" s="233"/>
      <c r="AL80" s="234"/>
      <c r="AM80" s="177">
        <f t="shared" si="29"/>
        <v>0</v>
      </c>
      <c r="AN80" s="232"/>
      <c r="AO80" s="233"/>
      <c r="AP80" s="234"/>
      <c r="AQ80" s="181">
        <f t="shared" si="22"/>
        <v>0</v>
      </c>
      <c r="AR80" s="182"/>
      <c r="AS80" s="235"/>
      <c r="AT80" s="236"/>
      <c r="AU80" s="235"/>
      <c r="AV80" s="185">
        <f t="shared" si="30"/>
        <v>0</v>
      </c>
      <c r="AW80" s="186">
        <v>0.26041666666667401</v>
      </c>
      <c r="AX80" s="231">
        <v>0.263888888888896</v>
      </c>
      <c r="AY80" s="177">
        <f t="shared" si="38"/>
        <v>0</v>
      </c>
      <c r="AZ80" s="232"/>
      <c r="BA80" s="233"/>
      <c r="BB80" s="234"/>
      <c r="BC80" s="177">
        <f t="shared" si="31"/>
        <v>0</v>
      </c>
      <c r="BD80" s="232"/>
      <c r="BE80" s="233"/>
      <c r="BF80" s="234"/>
      <c r="BG80" s="181">
        <f t="shared" si="23"/>
        <v>0</v>
      </c>
      <c r="BH80" s="182"/>
      <c r="BI80" s="235"/>
      <c r="BJ80" s="236"/>
      <c r="BK80" s="235"/>
      <c r="BL80" s="185">
        <f t="shared" si="32"/>
        <v>0</v>
      </c>
      <c r="BM80" s="186">
        <v>0.26041666666667401</v>
      </c>
      <c r="BN80" s="231">
        <v>0.263888888888896</v>
      </c>
      <c r="BO80" s="177">
        <f t="shared" si="39"/>
        <v>0</v>
      </c>
      <c r="BP80" s="232"/>
      <c r="BQ80" s="233"/>
      <c r="BR80" s="234"/>
      <c r="BS80" s="177">
        <f t="shared" si="33"/>
        <v>0</v>
      </c>
      <c r="BT80" s="232"/>
      <c r="BU80" s="233"/>
      <c r="BV80" s="234"/>
      <c r="BW80" s="181">
        <f t="shared" si="24"/>
        <v>0</v>
      </c>
      <c r="BX80" s="182"/>
      <c r="BY80" s="235"/>
      <c r="BZ80" s="236"/>
      <c r="CA80" s="235"/>
      <c r="CB80" s="185">
        <f t="shared" si="34"/>
        <v>0</v>
      </c>
    </row>
    <row r="81" spans="1:80" ht="15.75">
      <c r="A81" s="186">
        <v>0.263888888888896</v>
      </c>
      <c r="B81" s="231">
        <v>0.26736111111111899</v>
      </c>
      <c r="C81" s="177">
        <f t="shared" si="35"/>
        <v>0</v>
      </c>
      <c r="D81" s="232"/>
      <c r="E81" s="233"/>
      <c r="F81" s="234"/>
      <c r="G81" s="177">
        <f t="shared" si="25"/>
        <v>0</v>
      </c>
      <c r="H81" s="232"/>
      <c r="I81" s="233"/>
      <c r="J81" s="234"/>
      <c r="K81" s="181">
        <f t="shared" si="20"/>
        <v>0</v>
      </c>
      <c r="L81" s="182"/>
      <c r="M81" s="235"/>
      <c r="N81" s="236"/>
      <c r="O81" s="235"/>
      <c r="P81" s="185">
        <f t="shared" si="26"/>
        <v>0</v>
      </c>
      <c r="Q81" s="186">
        <v>0.263888888888896</v>
      </c>
      <c r="R81" s="231">
        <v>0.26736111111111899</v>
      </c>
      <c r="S81" s="177">
        <f t="shared" si="36"/>
        <v>0</v>
      </c>
      <c r="T81" s="232"/>
      <c r="U81" s="233"/>
      <c r="V81" s="234"/>
      <c r="W81" s="177">
        <f t="shared" si="27"/>
        <v>0</v>
      </c>
      <c r="X81" s="232"/>
      <c r="Y81" s="233"/>
      <c r="Z81" s="234"/>
      <c r="AA81" s="181">
        <f t="shared" si="21"/>
        <v>0</v>
      </c>
      <c r="AB81" s="182"/>
      <c r="AC81" s="235"/>
      <c r="AD81" s="236"/>
      <c r="AE81" s="235"/>
      <c r="AF81" s="185">
        <f t="shared" si="28"/>
        <v>0</v>
      </c>
      <c r="AG81" s="186">
        <v>0.263888888888896</v>
      </c>
      <c r="AH81" s="231">
        <v>0.26736111111111899</v>
      </c>
      <c r="AI81" s="177">
        <f t="shared" si="37"/>
        <v>0</v>
      </c>
      <c r="AJ81" s="232"/>
      <c r="AK81" s="233"/>
      <c r="AL81" s="234"/>
      <c r="AM81" s="177">
        <f t="shared" si="29"/>
        <v>0</v>
      </c>
      <c r="AN81" s="232"/>
      <c r="AO81" s="233"/>
      <c r="AP81" s="234"/>
      <c r="AQ81" s="181">
        <f t="shared" si="22"/>
        <v>0</v>
      </c>
      <c r="AR81" s="182"/>
      <c r="AS81" s="235"/>
      <c r="AT81" s="236"/>
      <c r="AU81" s="235"/>
      <c r="AV81" s="185">
        <f t="shared" si="30"/>
        <v>0</v>
      </c>
      <c r="AW81" s="186">
        <v>0.263888888888896</v>
      </c>
      <c r="AX81" s="231">
        <v>0.26736111111111899</v>
      </c>
      <c r="AY81" s="177">
        <f t="shared" si="38"/>
        <v>0</v>
      </c>
      <c r="AZ81" s="232"/>
      <c r="BA81" s="233"/>
      <c r="BB81" s="234"/>
      <c r="BC81" s="177">
        <f t="shared" si="31"/>
        <v>0</v>
      </c>
      <c r="BD81" s="232"/>
      <c r="BE81" s="233"/>
      <c r="BF81" s="234"/>
      <c r="BG81" s="181">
        <f t="shared" si="23"/>
        <v>0</v>
      </c>
      <c r="BH81" s="182"/>
      <c r="BI81" s="235"/>
      <c r="BJ81" s="236"/>
      <c r="BK81" s="235"/>
      <c r="BL81" s="185">
        <f t="shared" si="32"/>
        <v>0</v>
      </c>
      <c r="BM81" s="186">
        <v>0.263888888888896</v>
      </c>
      <c r="BN81" s="231">
        <v>0.26736111111111899</v>
      </c>
      <c r="BO81" s="177">
        <f t="shared" si="39"/>
        <v>0</v>
      </c>
      <c r="BP81" s="232"/>
      <c r="BQ81" s="233"/>
      <c r="BR81" s="234"/>
      <c r="BS81" s="177">
        <f t="shared" si="33"/>
        <v>0</v>
      </c>
      <c r="BT81" s="232"/>
      <c r="BU81" s="233"/>
      <c r="BV81" s="234"/>
      <c r="BW81" s="181">
        <f t="shared" si="24"/>
        <v>0</v>
      </c>
      <c r="BX81" s="182"/>
      <c r="BY81" s="235"/>
      <c r="BZ81" s="236"/>
      <c r="CA81" s="235"/>
      <c r="CB81" s="185">
        <f t="shared" si="34"/>
        <v>0</v>
      </c>
    </row>
    <row r="82" spans="1:80" ht="15.75">
      <c r="A82" s="186">
        <v>0.26736111111111899</v>
      </c>
      <c r="B82" s="231">
        <v>0.27083333333334098</v>
      </c>
      <c r="C82" s="177">
        <f t="shared" si="35"/>
        <v>0</v>
      </c>
      <c r="D82" s="232"/>
      <c r="E82" s="233"/>
      <c r="F82" s="234"/>
      <c r="G82" s="177">
        <f t="shared" si="25"/>
        <v>0</v>
      </c>
      <c r="H82" s="232"/>
      <c r="I82" s="233"/>
      <c r="J82" s="234"/>
      <c r="K82" s="181">
        <f t="shared" si="20"/>
        <v>0</v>
      </c>
      <c r="L82" s="182"/>
      <c r="M82" s="235"/>
      <c r="N82" s="236"/>
      <c r="O82" s="235"/>
      <c r="P82" s="185">
        <f t="shared" si="26"/>
        <v>0</v>
      </c>
      <c r="Q82" s="186">
        <v>0.26736111111111899</v>
      </c>
      <c r="R82" s="231">
        <v>0.27083333333334098</v>
      </c>
      <c r="S82" s="177">
        <f t="shared" si="36"/>
        <v>0</v>
      </c>
      <c r="T82" s="232"/>
      <c r="U82" s="233"/>
      <c r="V82" s="234"/>
      <c r="W82" s="177">
        <f t="shared" si="27"/>
        <v>0</v>
      </c>
      <c r="X82" s="232"/>
      <c r="Y82" s="233"/>
      <c r="Z82" s="234"/>
      <c r="AA82" s="181">
        <f t="shared" si="21"/>
        <v>0</v>
      </c>
      <c r="AB82" s="182"/>
      <c r="AC82" s="235"/>
      <c r="AD82" s="236"/>
      <c r="AE82" s="235"/>
      <c r="AF82" s="185">
        <f t="shared" si="28"/>
        <v>0</v>
      </c>
      <c r="AG82" s="186">
        <v>0.26736111111111899</v>
      </c>
      <c r="AH82" s="231">
        <v>0.27083333333334098</v>
      </c>
      <c r="AI82" s="177">
        <f t="shared" si="37"/>
        <v>0</v>
      </c>
      <c r="AJ82" s="232"/>
      <c r="AK82" s="233"/>
      <c r="AL82" s="234"/>
      <c r="AM82" s="177">
        <f t="shared" si="29"/>
        <v>0</v>
      </c>
      <c r="AN82" s="232"/>
      <c r="AO82" s="233"/>
      <c r="AP82" s="234"/>
      <c r="AQ82" s="181">
        <f t="shared" si="22"/>
        <v>0</v>
      </c>
      <c r="AR82" s="182"/>
      <c r="AS82" s="235"/>
      <c r="AT82" s="236"/>
      <c r="AU82" s="235"/>
      <c r="AV82" s="185">
        <f t="shared" si="30"/>
        <v>0</v>
      </c>
      <c r="AW82" s="186">
        <v>0.26736111111111899</v>
      </c>
      <c r="AX82" s="231">
        <v>0.27083333333334098</v>
      </c>
      <c r="AY82" s="177">
        <f t="shared" si="38"/>
        <v>0</v>
      </c>
      <c r="AZ82" s="232"/>
      <c r="BA82" s="233"/>
      <c r="BB82" s="234"/>
      <c r="BC82" s="177">
        <f t="shared" si="31"/>
        <v>0</v>
      </c>
      <c r="BD82" s="232"/>
      <c r="BE82" s="233"/>
      <c r="BF82" s="234"/>
      <c r="BG82" s="181">
        <f t="shared" si="23"/>
        <v>0</v>
      </c>
      <c r="BH82" s="182"/>
      <c r="BI82" s="235"/>
      <c r="BJ82" s="236"/>
      <c r="BK82" s="235"/>
      <c r="BL82" s="185">
        <f t="shared" si="32"/>
        <v>0</v>
      </c>
      <c r="BM82" s="186">
        <v>0.26736111111111899</v>
      </c>
      <c r="BN82" s="231">
        <v>0.27083333333334098</v>
      </c>
      <c r="BO82" s="177">
        <f t="shared" si="39"/>
        <v>0</v>
      </c>
      <c r="BP82" s="232"/>
      <c r="BQ82" s="233"/>
      <c r="BR82" s="234"/>
      <c r="BS82" s="177">
        <f t="shared" si="33"/>
        <v>0</v>
      </c>
      <c r="BT82" s="232"/>
      <c r="BU82" s="233"/>
      <c r="BV82" s="234"/>
      <c r="BW82" s="181">
        <f t="shared" si="24"/>
        <v>0</v>
      </c>
      <c r="BX82" s="182"/>
      <c r="BY82" s="235"/>
      <c r="BZ82" s="236"/>
      <c r="CA82" s="235"/>
      <c r="CB82" s="185">
        <f t="shared" si="34"/>
        <v>0</v>
      </c>
    </row>
    <row r="83" spans="1:80" ht="15.75">
      <c r="A83" s="186">
        <v>0.27083333333334098</v>
      </c>
      <c r="B83" s="231">
        <v>0.27430555555556302</v>
      </c>
      <c r="C83" s="177">
        <f t="shared" si="35"/>
        <v>0</v>
      </c>
      <c r="D83" s="232"/>
      <c r="E83" s="233"/>
      <c r="F83" s="234"/>
      <c r="G83" s="177">
        <f t="shared" si="25"/>
        <v>0</v>
      </c>
      <c r="H83" s="232"/>
      <c r="I83" s="233"/>
      <c r="J83" s="234"/>
      <c r="K83" s="181">
        <f t="shared" si="20"/>
        <v>0</v>
      </c>
      <c r="L83" s="182"/>
      <c r="M83" s="235"/>
      <c r="N83" s="236"/>
      <c r="O83" s="235"/>
      <c r="P83" s="185">
        <f t="shared" si="26"/>
        <v>0</v>
      </c>
      <c r="Q83" s="186">
        <v>0.27083333333334098</v>
      </c>
      <c r="R83" s="231">
        <v>0.27430555555556302</v>
      </c>
      <c r="S83" s="177">
        <f t="shared" si="36"/>
        <v>0</v>
      </c>
      <c r="T83" s="232"/>
      <c r="U83" s="233"/>
      <c r="V83" s="234"/>
      <c r="W83" s="177">
        <f t="shared" si="27"/>
        <v>0</v>
      </c>
      <c r="X83" s="232"/>
      <c r="Y83" s="233"/>
      <c r="Z83" s="234"/>
      <c r="AA83" s="181">
        <f t="shared" si="21"/>
        <v>0</v>
      </c>
      <c r="AB83" s="182"/>
      <c r="AC83" s="235"/>
      <c r="AD83" s="236"/>
      <c r="AE83" s="235"/>
      <c r="AF83" s="185">
        <f t="shared" si="28"/>
        <v>0</v>
      </c>
      <c r="AG83" s="186">
        <v>0.27083333333334098</v>
      </c>
      <c r="AH83" s="231">
        <v>0.27430555555556302</v>
      </c>
      <c r="AI83" s="177">
        <f t="shared" si="37"/>
        <v>0</v>
      </c>
      <c r="AJ83" s="232"/>
      <c r="AK83" s="233"/>
      <c r="AL83" s="234"/>
      <c r="AM83" s="177">
        <f t="shared" si="29"/>
        <v>0</v>
      </c>
      <c r="AN83" s="232"/>
      <c r="AO83" s="233"/>
      <c r="AP83" s="234"/>
      <c r="AQ83" s="181">
        <f t="shared" si="22"/>
        <v>0</v>
      </c>
      <c r="AR83" s="182"/>
      <c r="AS83" s="235"/>
      <c r="AT83" s="236"/>
      <c r="AU83" s="235"/>
      <c r="AV83" s="185">
        <f t="shared" si="30"/>
        <v>0</v>
      </c>
      <c r="AW83" s="186">
        <v>0.27083333333334098</v>
      </c>
      <c r="AX83" s="231">
        <v>0.27430555555556302</v>
      </c>
      <c r="AY83" s="177">
        <f t="shared" si="38"/>
        <v>0</v>
      </c>
      <c r="AZ83" s="232"/>
      <c r="BA83" s="233"/>
      <c r="BB83" s="234"/>
      <c r="BC83" s="177">
        <f t="shared" si="31"/>
        <v>0</v>
      </c>
      <c r="BD83" s="232"/>
      <c r="BE83" s="233"/>
      <c r="BF83" s="234"/>
      <c r="BG83" s="181">
        <f t="shared" si="23"/>
        <v>0</v>
      </c>
      <c r="BH83" s="182"/>
      <c r="BI83" s="235"/>
      <c r="BJ83" s="236"/>
      <c r="BK83" s="235"/>
      <c r="BL83" s="185">
        <f t="shared" si="32"/>
        <v>0</v>
      </c>
      <c r="BM83" s="186">
        <v>0.27083333333334098</v>
      </c>
      <c r="BN83" s="231">
        <v>0.27430555555556302</v>
      </c>
      <c r="BO83" s="177">
        <f t="shared" si="39"/>
        <v>0</v>
      </c>
      <c r="BP83" s="232"/>
      <c r="BQ83" s="233"/>
      <c r="BR83" s="234"/>
      <c r="BS83" s="177">
        <f t="shared" si="33"/>
        <v>0</v>
      </c>
      <c r="BT83" s="232"/>
      <c r="BU83" s="233"/>
      <c r="BV83" s="234"/>
      <c r="BW83" s="181">
        <f t="shared" si="24"/>
        <v>0</v>
      </c>
      <c r="BX83" s="182"/>
      <c r="BY83" s="235"/>
      <c r="BZ83" s="236"/>
      <c r="CA83" s="235"/>
      <c r="CB83" s="185">
        <f t="shared" si="34"/>
        <v>0</v>
      </c>
    </row>
    <row r="84" spans="1:80" ht="15.75">
      <c r="A84" s="186">
        <v>0.27430555555556302</v>
      </c>
      <c r="B84" s="231">
        <v>0.27777777777778601</v>
      </c>
      <c r="C84" s="177">
        <f t="shared" si="35"/>
        <v>0</v>
      </c>
      <c r="D84" s="232"/>
      <c r="E84" s="233"/>
      <c r="F84" s="234"/>
      <c r="G84" s="177">
        <f t="shared" si="25"/>
        <v>0</v>
      </c>
      <c r="H84" s="232"/>
      <c r="I84" s="233"/>
      <c r="J84" s="234"/>
      <c r="K84" s="181">
        <f t="shared" si="20"/>
        <v>0</v>
      </c>
      <c r="L84" s="182"/>
      <c r="M84" s="235"/>
      <c r="N84" s="236"/>
      <c r="O84" s="235"/>
      <c r="P84" s="185">
        <f t="shared" si="26"/>
        <v>0</v>
      </c>
      <c r="Q84" s="186">
        <v>0.27430555555556302</v>
      </c>
      <c r="R84" s="231">
        <v>0.27777777777778601</v>
      </c>
      <c r="S84" s="177">
        <f t="shared" si="36"/>
        <v>0</v>
      </c>
      <c r="T84" s="232"/>
      <c r="U84" s="233"/>
      <c r="V84" s="234"/>
      <c r="W84" s="177">
        <f t="shared" si="27"/>
        <v>0</v>
      </c>
      <c r="X84" s="232"/>
      <c r="Y84" s="233"/>
      <c r="Z84" s="234"/>
      <c r="AA84" s="181">
        <f t="shared" si="21"/>
        <v>0</v>
      </c>
      <c r="AB84" s="182"/>
      <c r="AC84" s="235"/>
      <c r="AD84" s="236"/>
      <c r="AE84" s="235"/>
      <c r="AF84" s="185">
        <f t="shared" si="28"/>
        <v>0</v>
      </c>
      <c r="AG84" s="186">
        <v>0.27430555555556302</v>
      </c>
      <c r="AH84" s="231">
        <v>0.27777777777778601</v>
      </c>
      <c r="AI84" s="177">
        <f t="shared" si="37"/>
        <v>0</v>
      </c>
      <c r="AJ84" s="232"/>
      <c r="AK84" s="233"/>
      <c r="AL84" s="234"/>
      <c r="AM84" s="177">
        <f t="shared" si="29"/>
        <v>0</v>
      </c>
      <c r="AN84" s="232"/>
      <c r="AO84" s="233"/>
      <c r="AP84" s="234"/>
      <c r="AQ84" s="181">
        <f t="shared" si="22"/>
        <v>0</v>
      </c>
      <c r="AR84" s="182"/>
      <c r="AS84" s="235"/>
      <c r="AT84" s="236"/>
      <c r="AU84" s="235"/>
      <c r="AV84" s="185">
        <f t="shared" si="30"/>
        <v>0</v>
      </c>
      <c r="AW84" s="186">
        <v>0.27430555555556302</v>
      </c>
      <c r="AX84" s="231">
        <v>0.27777777777778601</v>
      </c>
      <c r="AY84" s="177">
        <f t="shared" si="38"/>
        <v>0</v>
      </c>
      <c r="AZ84" s="232"/>
      <c r="BA84" s="233"/>
      <c r="BB84" s="234"/>
      <c r="BC84" s="177">
        <f t="shared" si="31"/>
        <v>0</v>
      </c>
      <c r="BD84" s="232"/>
      <c r="BE84" s="233"/>
      <c r="BF84" s="234"/>
      <c r="BG84" s="181">
        <f t="shared" si="23"/>
        <v>0</v>
      </c>
      <c r="BH84" s="182"/>
      <c r="BI84" s="235"/>
      <c r="BJ84" s="236"/>
      <c r="BK84" s="235"/>
      <c r="BL84" s="185">
        <f t="shared" si="32"/>
        <v>0</v>
      </c>
      <c r="BM84" s="186">
        <v>0.27430555555556302</v>
      </c>
      <c r="BN84" s="231">
        <v>0.27777777777778601</v>
      </c>
      <c r="BO84" s="177">
        <f t="shared" si="39"/>
        <v>0</v>
      </c>
      <c r="BP84" s="232"/>
      <c r="BQ84" s="233"/>
      <c r="BR84" s="234"/>
      <c r="BS84" s="177">
        <f t="shared" si="33"/>
        <v>0</v>
      </c>
      <c r="BT84" s="232"/>
      <c r="BU84" s="233"/>
      <c r="BV84" s="234"/>
      <c r="BW84" s="181">
        <f t="shared" si="24"/>
        <v>0</v>
      </c>
      <c r="BX84" s="182"/>
      <c r="BY84" s="235"/>
      <c r="BZ84" s="236"/>
      <c r="CA84" s="235"/>
      <c r="CB84" s="185">
        <f t="shared" si="34"/>
        <v>0</v>
      </c>
    </row>
    <row r="85" spans="1:80" ht="15.75">
      <c r="A85" s="186">
        <v>0.27777777777778601</v>
      </c>
      <c r="B85" s="231">
        <v>0.28125000000000799</v>
      </c>
      <c r="C85" s="177">
        <f t="shared" si="35"/>
        <v>0</v>
      </c>
      <c r="D85" s="232"/>
      <c r="E85" s="233"/>
      <c r="F85" s="234"/>
      <c r="G85" s="177">
        <f t="shared" si="25"/>
        <v>0</v>
      </c>
      <c r="H85" s="232"/>
      <c r="I85" s="233"/>
      <c r="J85" s="234"/>
      <c r="K85" s="181">
        <f t="shared" si="20"/>
        <v>0</v>
      </c>
      <c r="L85" s="182"/>
      <c r="M85" s="235"/>
      <c r="N85" s="236"/>
      <c r="O85" s="235"/>
      <c r="P85" s="185">
        <f t="shared" si="26"/>
        <v>0</v>
      </c>
      <c r="Q85" s="186">
        <v>0.27777777777778601</v>
      </c>
      <c r="R85" s="231">
        <v>0.28125000000000799</v>
      </c>
      <c r="S85" s="177">
        <f t="shared" si="36"/>
        <v>0</v>
      </c>
      <c r="T85" s="232"/>
      <c r="U85" s="233"/>
      <c r="V85" s="234"/>
      <c r="W85" s="177">
        <f t="shared" si="27"/>
        <v>0</v>
      </c>
      <c r="X85" s="232"/>
      <c r="Y85" s="233"/>
      <c r="Z85" s="234"/>
      <c r="AA85" s="181">
        <f t="shared" si="21"/>
        <v>0</v>
      </c>
      <c r="AB85" s="182"/>
      <c r="AC85" s="235"/>
      <c r="AD85" s="236"/>
      <c r="AE85" s="235"/>
      <c r="AF85" s="185">
        <f t="shared" si="28"/>
        <v>0</v>
      </c>
      <c r="AG85" s="186">
        <v>0.27777777777778601</v>
      </c>
      <c r="AH85" s="231">
        <v>0.28125000000000799</v>
      </c>
      <c r="AI85" s="177">
        <f t="shared" si="37"/>
        <v>0</v>
      </c>
      <c r="AJ85" s="232"/>
      <c r="AK85" s="233"/>
      <c r="AL85" s="234"/>
      <c r="AM85" s="177">
        <f t="shared" si="29"/>
        <v>0</v>
      </c>
      <c r="AN85" s="232"/>
      <c r="AO85" s="233"/>
      <c r="AP85" s="234"/>
      <c r="AQ85" s="181">
        <f t="shared" si="22"/>
        <v>0</v>
      </c>
      <c r="AR85" s="182"/>
      <c r="AS85" s="235"/>
      <c r="AT85" s="236"/>
      <c r="AU85" s="235"/>
      <c r="AV85" s="185">
        <f t="shared" si="30"/>
        <v>0</v>
      </c>
      <c r="AW85" s="186">
        <v>0.27777777777778601</v>
      </c>
      <c r="AX85" s="231">
        <v>0.28125000000000799</v>
      </c>
      <c r="AY85" s="177">
        <f t="shared" si="38"/>
        <v>0</v>
      </c>
      <c r="AZ85" s="232"/>
      <c r="BA85" s="233"/>
      <c r="BB85" s="234"/>
      <c r="BC85" s="177">
        <f t="shared" si="31"/>
        <v>0</v>
      </c>
      <c r="BD85" s="232"/>
      <c r="BE85" s="233"/>
      <c r="BF85" s="234"/>
      <c r="BG85" s="181">
        <f t="shared" si="23"/>
        <v>0</v>
      </c>
      <c r="BH85" s="182"/>
      <c r="BI85" s="235"/>
      <c r="BJ85" s="236"/>
      <c r="BK85" s="235"/>
      <c r="BL85" s="185">
        <f t="shared" si="32"/>
        <v>0</v>
      </c>
      <c r="BM85" s="186">
        <v>0.27777777777778601</v>
      </c>
      <c r="BN85" s="231">
        <v>0.28125000000000799</v>
      </c>
      <c r="BO85" s="177">
        <f t="shared" si="39"/>
        <v>0</v>
      </c>
      <c r="BP85" s="232"/>
      <c r="BQ85" s="233"/>
      <c r="BR85" s="234"/>
      <c r="BS85" s="177">
        <f t="shared" si="33"/>
        <v>0</v>
      </c>
      <c r="BT85" s="232"/>
      <c r="BU85" s="233"/>
      <c r="BV85" s="234"/>
      <c r="BW85" s="181">
        <f t="shared" si="24"/>
        <v>0</v>
      </c>
      <c r="BX85" s="182"/>
      <c r="BY85" s="235"/>
      <c r="BZ85" s="236"/>
      <c r="CA85" s="235"/>
      <c r="CB85" s="185">
        <f t="shared" si="34"/>
        <v>0</v>
      </c>
    </row>
    <row r="86" spans="1:80" ht="15.75">
      <c r="A86" s="186">
        <v>0.28125000000000799</v>
      </c>
      <c r="B86" s="231">
        <v>0.28472222222222998</v>
      </c>
      <c r="C86" s="177">
        <f t="shared" si="35"/>
        <v>0</v>
      </c>
      <c r="D86" s="232"/>
      <c r="E86" s="233"/>
      <c r="F86" s="234"/>
      <c r="G86" s="177">
        <f t="shared" si="25"/>
        <v>0</v>
      </c>
      <c r="H86" s="232"/>
      <c r="I86" s="233"/>
      <c r="J86" s="234"/>
      <c r="K86" s="181">
        <f t="shared" si="20"/>
        <v>0</v>
      </c>
      <c r="L86" s="182"/>
      <c r="M86" s="235"/>
      <c r="N86" s="236"/>
      <c r="O86" s="235"/>
      <c r="P86" s="185">
        <f t="shared" si="26"/>
        <v>0</v>
      </c>
      <c r="Q86" s="186">
        <v>0.28125000000000799</v>
      </c>
      <c r="R86" s="231">
        <v>0.28472222222222998</v>
      </c>
      <c r="S86" s="177">
        <f t="shared" si="36"/>
        <v>0</v>
      </c>
      <c r="T86" s="232"/>
      <c r="U86" s="233"/>
      <c r="V86" s="234"/>
      <c r="W86" s="177">
        <f t="shared" si="27"/>
        <v>0</v>
      </c>
      <c r="X86" s="232"/>
      <c r="Y86" s="233"/>
      <c r="Z86" s="234"/>
      <c r="AA86" s="181">
        <f t="shared" si="21"/>
        <v>0</v>
      </c>
      <c r="AB86" s="182"/>
      <c r="AC86" s="235"/>
      <c r="AD86" s="236"/>
      <c r="AE86" s="235"/>
      <c r="AF86" s="185">
        <f t="shared" si="28"/>
        <v>0</v>
      </c>
      <c r="AG86" s="186">
        <v>0.28125000000000799</v>
      </c>
      <c r="AH86" s="231">
        <v>0.28472222222222998</v>
      </c>
      <c r="AI86" s="177">
        <f t="shared" si="37"/>
        <v>0</v>
      </c>
      <c r="AJ86" s="232"/>
      <c r="AK86" s="233"/>
      <c r="AL86" s="234"/>
      <c r="AM86" s="177">
        <f t="shared" si="29"/>
        <v>0</v>
      </c>
      <c r="AN86" s="232"/>
      <c r="AO86" s="233"/>
      <c r="AP86" s="234"/>
      <c r="AQ86" s="181">
        <f t="shared" si="22"/>
        <v>0</v>
      </c>
      <c r="AR86" s="182"/>
      <c r="AS86" s="235"/>
      <c r="AT86" s="236"/>
      <c r="AU86" s="235"/>
      <c r="AV86" s="185">
        <f t="shared" si="30"/>
        <v>0</v>
      </c>
      <c r="AW86" s="186">
        <v>0.28125000000000799</v>
      </c>
      <c r="AX86" s="231">
        <v>0.28472222222222998</v>
      </c>
      <c r="AY86" s="177">
        <f t="shared" si="38"/>
        <v>0</v>
      </c>
      <c r="AZ86" s="232"/>
      <c r="BA86" s="233"/>
      <c r="BB86" s="234"/>
      <c r="BC86" s="177">
        <f t="shared" si="31"/>
        <v>0</v>
      </c>
      <c r="BD86" s="232"/>
      <c r="BE86" s="233"/>
      <c r="BF86" s="234"/>
      <c r="BG86" s="181">
        <f t="shared" si="23"/>
        <v>0</v>
      </c>
      <c r="BH86" s="182"/>
      <c r="BI86" s="235"/>
      <c r="BJ86" s="236"/>
      <c r="BK86" s="235"/>
      <c r="BL86" s="185">
        <f t="shared" si="32"/>
        <v>0</v>
      </c>
      <c r="BM86" s="186">
        <v>0.28125000000000799</v>
      </c>
      <c r="BN86" s="231">
        <v>0.28472222222222998</v>
      </c>
      <c r="BO86" s="177">
        <f t="shared" si="39"/>
        <v>0</v>
      </c>
      <c r="BP86" s="232"/>
      <c r="BQ86" s="233"/>
      <c r="BR86" s="234"/>
      <c r="BS86" s="177">
        <f t="shared" si="33"/>
        <v>0</v>
      </c>
      <c r="BT86" s="232"/>
      <c r="BU86" s="233"/>
      <c r="BV86" s="234"/>
      <c r="BW86" s="181">
        <f t="shared" si="24"/>
        <v>0</v>
      </c>
      <c r="BX86" s="182"/>
      <c r="BY86" s="235"/>
      <c r="BZ86" s="236"/>
      <c r="CA86" s="235"/>
      <c r="CB86" s="185">
        <f t="shared" si="34"/>
        <v>0</v>
      </c>
    </row>
    <row r="87" spans="1:80" ht="15.75">
      <c r="A87" s="186">
        <v>0.28472222222222998</v>
      </c>
      <c r="B87" s="231">
        <v>0.28819444444445302</v>
      </c>
      <c r="C87" s="177">
        <f t="shared" si="35"/>
        <v>0</v>
      </c>
      <c r="D87" s="232"/>
      <c r="E87" s="233"/>
      <c r="F87" s="234"/>
      <c r="G87" s="177">
        <f t="shared" si="25"/>
        <v>0</v>
      </c>
      <c r="H87" s="232"/>
      <c r="I87" s="233"/>
      <c r="J87" s="234"/>
      <c r="K87" s="181">
        <f t="shared" si="20"/>
        <v>0</v>
      </c>
      <c r="L87" s="182"/>
      <c r="M87" s="235"/>
      <c r="N87" s="236"/>
      <c r="O87" s="235"/>
      <c r="P87" s="185">
        <f t="shared" si="26"/>
        <v>0</v>
      </c>
      <c r="Q87" s="186">
        <v>0.28472222222222998</v>
      </c>
      <c r="R87" s="231">
        <v>0.28819444444445302</v>
      </c>
      <c r="S87" s="177">
        <f t="shared" si="36"/>
        <v>0</v>
      </c>
      <c r="T87" s="232"/>
      <c r="U87" s="233"/>
      <c r="V87" s="234"/>
      <c r="W87" s="177">
        <f t="shared" si="27"/>
        <v>0</v>
      </c>
      <c r="X87" s="232"/>
      <c r="Y87" s="233"/>
      <c r="Z87" s="234"/>
      <c r="AA87" s="181">
        <f t="shared" si="21"/>
        <v>0</v>
      </c>
      <c r="AB87" s="182"/>
      <c r="AC87" s="235"/>
      <c r="AD87" s="236"/>
      <c r="AE87" s="235"/>
      <c r="AF87" s="185">
        <f t="shared" si="28"/>
        <v>0</v>
      </c>
      <c r="AG87" s="186">
        <v>0.28472222222222998</v>
      </c>
      <c r="AH87" s="231">
        <v>0.28819444444445302</v>
      </c>
      <c r="AI87" s="177">
        <f t="shared" si="37"/>
        <v>0</v>
      </c>
      <c r="AJ87" s="232"/>
      <c r="AK87" s="233"/>
      <c r="AL87" s="234"/>
      <c r="AM87" s="177">
        <f t="shared" si="29"/>
        <v>0</v>
      </c>
      <c r="AN87" s="232"/>
      <c r="AO87" s="233"/>
      <c r="AP87" s="234"/>
      <c r="AQ87" s="181">
        <f t="shared" si="22"/>
        <v>0</v>
      </c>
      <c r="AR87" s="182"/>
      <c r="AS87" s="235"/>
      <c r="AT87" s="236"/>
      <c r="AU87" s="235"/>
      <c r="AV87" s="185">
        <f t="shared" si="30"/>
        <v>0</v>
      </c>
      <c r="AW87" s="186">
        <v>0.28472222222222998</v>
      </c>
      <c r="AX87" s="231">
        <v>0.28819444444445302</v>
      </c>
      <c r="AY87" s="177">
        <f t="shared" si="38"/>
        <v>0</v>
      </c>
      <c r="AZ87" s="232"/>
      <c r="BA87" s="233"/>
      <c r="BB87" s="234"/>
      <c r="BC87" s="177">
        <f t="shared" si="31"/>
        <v>0</v>
      </c>
      <c r="BD87" s="232"/>
      <c r="BE87" s="233"/>
      <c r="BF87" s="234"/>
      <c r="BG87" s="181">
        <f t="shared" si="23"/>
        <v>0</v>
      </c>
      <c r="BH87" s="182"/>
      <c r="BI87" s="235"/>
      <c r="BJ87" s="236"/>
      <c r="BK87" s="235"/>
      <c r="BL87" s="185">
        <f t="shared" si="32"/>
        <v>0</v>
      </c>
      <c r="BM87" s="186">
        <v>0.28472222222222998</v>
      </c>
      <c r="BN87" s="231">
        <v>0.28819444444445302</v>
      </c>
      <c r="BO87" s="177">
        <f t="shared" si="39"/>
        <v>0</v>
      </c>
      <c r="BP87" s="232"/>
      <c r="BQ87" s="233"/>
      <c r="BR87" s="234"/>
      <c r="BS87" s="177">
        <f t="shared" si="33"/>
        <v>0</v>
      </c>
      <c r="BT87" s="232"/>
      <c r="BU87" s="233"/>
      <c r="BV87" s="234"/>
      <c r="BW87" s="181">
        <f t="shared" si="24"/>
        <v>0</v>
      </c>
      <c r="BX87" s="182"/>
      <c r="BY87" s="235"/>
      <c r="BZ87" s="236"/>
      <c r="CA87" s="235"/>
      <c r="CB87" s="185">
        <f t="shared" si="34"/>
        <v>0</v>
      </c>
    </row>
    <row r="88" spans="1:80" ht="15.75">
      <c r="A88" s="186">
        <v>0.28819444444445302</v>
      </c>
      <c r="B88" s="231">
        <v>0.29166666666667501</v>
      </c>
      <c r="C88" s="177">
        <f t="shared" si="35"/>
        <v>0</v>
      </c>
      <c r="D88" s="232"/>
      <c r="E88" s="233"/>
      <c r="F88" s="234"/>
      <c r="G88" s="177">
        <f t="shared" si="25"/>
        <v>0</v>
      </c>
      <c r="H88" s="232"/>
      <c r="I88" s="233"/>
      <c r="J88" s="234"/>
      <c r="K88" s="181">
        <f t="shared" si="20"/>
        <v>0</v>
      </c>
      <c r="L88" s="182"/>
      <c r="M88" s="235"/>
      <c r="N88" s="236"/>
      <c r="O88" s="235"/>
      <c r="P88" s="185">
        <f t="shared" si="26"/>
        <v>0</v>
      </c>
      <c r="Q88" s="186">
        <v>0.28819444444445302</v>
      </c>
      <c r="R88" s="231">
        <v>0.29166666666667501</v>
      </c>
      <c r="S88" s="177">
        <f t="shared" si="36"/>
        <v>0</v>
      </c>
      <c r="T88" s="232"/>
      <c r="U88" s="233"/>
      <c r="V88" s="234"/>
      <c r="W88" s="177">
        <f t="shared" si="27"/>
        <v>0</v>
      </c>
      <c r="X88" s="232"/>
      <c r="Y88" s="233"/>
      <c r="Z88" s="234"/>
      <c r="AA88" s="181">
        <f t="shared" si="21"/>
        <v>0</v>
      </c>
      <c r="AB88" s="182"/>
      <c r="AC88" s="235"/>
      <c r="AD88" s="236"/>
      <c r="AE88" s="235"/>
      <c r="AF88" s="185">
        <f t="shared" si="28"/>
        <v>0</v>
      </c>
      <c r="AG88" s="186">
        <v>0.28819444444445302</v>
      </c>
      <c r="AH88" s="231">
        <v>0.29166666666667501</v>
      </c>
      <c r="AI88" s="177">
        <f t="shared" si="37"/>
        <v>0</v>
      </c>
      <c r="AJ88" s="232"/>
      <c r="AK88" s="233"/>
      <c r="AL88" s="234"/>
      <c r="AM88" s="177">
        <f t="shared" si="29"/>
        <v>0</v>
      </c>
      <c r="AN88" s="232"/>
      <c r="AO88" s="233"/>
      <c r="AP88" s="234"/>
      <c r="AQ88" s="181">
        <f t="shared" si="22"/>
        <v>0</v>
      </c>
      <c r="AR88" s="182"/>
      <c r="AS88" s="235"/>
      <c r="AT88" s="236"/>
      <c r="AU88" s="235"/>
      <c r="AV88" s="185">
        <f t="shared" si="30"/>
        <v>0</v>
      </c>
      <c r="AW88" s="186">
        <v>0.28819444444445302</v>
      </c>
      <c r="AX88" s="231">
        <v>0.29166666666667501</v>
      </c>
      <c r="AY88" s="177">
        <f t="shared" si="38"/>
        <v>0</v>
      </c>
      <c r="AZ88" s="232"/>
      <c r="BA88" s="233"/>
      <c r="BB88" s="234"/>
      <c r="BC88" s="177">
        <f t="shared" si="31"/>
        <v>0</v>
      </c>
      <c r="BD88" s="232"/>
      <c r="BE88" s="233"/>
      <c r="BF88" s="234"/>
      <c r="BG88" s="181">
        <f t="shared" si="23"/>
        <v>0</v>
      </c>
      <c r="BH88" s="182"/>
      <c r="BI88" s="235"/>
      <c r="BJ88" s="236"/>
      <c r="BK88" s="235"/>
      <c r="BL88" s="185">
        <f t="shared" si="32"/>
        <v>0</v>
      </c>
      <c r="BM88" s="186">
        <v>0.28819444444445302</v>
      </c>
      <c r="BN88" s="231">
        <v>0.29166666666667501</v>
      </c>
      <c r="BO88" s="177">
        <f t="shared" si="39"/>
        <v>0</v>
      </c>
      <c r="BP88" s="232"/>
      <c r="BQ88" s="233"/>
      <c r="BR88" s="234"/>
      <c r="BS88" s="177">
        <f t="shared" si="33"/>
        <v>0</v>
      </c>
      <c r="BT88" s="232"/>
      <c r="BU88" s="233"/>
      <c r="BV88" s="234"/>
      <c r="BW88" s="181">
        <f t="shared" si="24"/>
        <v>0</v>
      </c>
      <c r="BX88" s="182"/>
      <c r="BY88" s="235"/>
      <c r="BZ88" s="236"/>
      <c r="CA88" s="235"/>
      <c r="CB88" s="185">
        <f t="shared" si="34"/>
        <v>0</v>
      </c>
    </row>
    <row r="89" spans="1:80" ht="15.75">
      <c r="A89" s="186">
        <v>0.29166666666667501</v>
      </c>
      <c r="B89" s="231">
        <v>0.295138888888897</v>
      </c>
      <c r="C89" s="177">
        <f t="shared" si="35"/>
        <v>0</v>
      </c>
      <c r="D89" s="237">
        <v>0</v>
      </c>
      <c r="E89" s="237">
        <v>0</v>
      </c>
      <c r="F89" s="237">
        <v>0</v>
      </c>
      <c r="G89" s="177">
        <f t="shared" si="25"/>
        <v>0</v>
      </c>
      <c r="H89" s="232"/>
      <c r="I89" s="233"/>
      <c r="J89" s="234"/>
      <c r="K89" s="181">
        <f t="shared" si="20"/>
        <v>0</v>
      </c>
      <c r="L89" s="182"/>
      <c r="M89" s="235"/>
      <c r="N89" s="236"/>
      <c r="O89" s="235"/>
      <c r="P89" s="185">
        <f t="shared" si="26"/>
        <v>0</v>
      </c>
      <c r="Q89" s="186">
        <v>0.29166666666667501</v>
      </c>
      <c r="R89" s="231">
        <v>0.295138888888897</v>
      </c>
      <c r="S89" s="177">
        <f t="shared" si="36"/>
        <v>16</v>
      </c>
      <c r="T89" s="237">
        <v>16</v>
      </c>
      <c r="U89" s="237">
        <v>0</v>
      </c>
      <c r="V89" s="237">
        <v>0</v>
      </c>
      <c r="W89" s="177">
        <f t="shared" si="27"/>
        <v>57</v>
      </c>
      <c r="X89" s="166">
        <v>49</v>
      </c>
      <c r="Y89" s="166">
        <v>5</v>
      </c>
      <c r="Z89" s="166">
        <v>0</v>
      </c>
      <c r="AA89" s="181">
        <f t="shared" si="21"/>
        <v>54</v>
      </c>
      <c r="AB89" s="238">
        <v>1</v>
      </c>
      <c r="AC89" s="239"/>
      <c r="AD89" s="240"/>
      <c r="AE89" s="241">
        <v>2</v>
      </c>
      <c r="AF89" s="185">
        <f t="shared" si="28"/>
        <v>3</v>
      </c>
      <c r="AG89" s="186">
        <v>0.29166666666667501</v>
      </c>
      <c r="AH89" s="231">
        <v>0.295138888888897</v>
      </c>
      <c r="AI89" s="177">
        <f t="shared" si="37"/>
        <v>4</v>
      </c>
      <c r="AJ89" s="237">
        <v>4</v>
      </c>
      <c r="AK89" s="237">
        <v>0</v>
      </c>
      <c r="AL89" s="237">
        <v>0</v>
      </c>
      <c r="AM89" s="177">
        <f t="shared" si="29"/>
        <v>0</v>
      </c>
      <c r="AN89" s="166">
        <v>0</v>
      </c>
      <c r="AO89" s="166">
        <v>0</v>
      </c>
      <c r="AP89" s="166">
        <v>0</v>
      </c>
      <c r="AQ89" s="181">
        <f t="shared" si="22"/>
        <v>0</v>
      </c>
      <c r="AR89" s="182"/>
      <c r="AS89" s="235"/>
      <c r="AT89" s="236"/>
      <c r="AU89" s="235"/>
      <c r="AV89" s="185">
        <f t="shared" si="30"/>
        <v>0</v>
      </c>
      <c r="AW89" s="186">
        <v>0.29166666666667501</v>
      </c>
      <c r="AX89" s="231">
        <v>0.295138888888897</v>
      </c>
      <c r="AY89" s="177">
        <f t="shared" si="38"/>
        <v>0</v>
      </c>
      <c r="AZ89" s="232"/>
      <c r="BA89" s="233"/>
      <c r="BB89" s="234"/>
      <c r="BC89" s="177">
        <f t="shared" si="31"/>
        <v>0</v>
      </c>
      <c r="BD89" s="232"/>
      <c r="BE89" s="233"/>
      <c r="BF89" s="234"/>
      <c r="BG89" s="181">
        <f t="shared" si="23"/>
        <v>0</v>
      </c>
      <c r="BH89" s="182"/>
      <c r="BI89" s="235"/>
      <c r="BJ89" s="236"/>
      <c r="BK89" s="235"/>
      <c r="BL89" s="185">
        <f t="shared" si="32"/>
        <v>0</v>
      </c>
      <c r="BM89" s="186">
        <v>0.29166666666667501</v>
      </c>
      <c r="BN89" s="231">
        <v>0.295138888888897</v>
      </c>
      <c r="BO89" s="177">
        <f t="shared" si="39"/>
        <v>0</v>
      </c>
      <c r="BP89" s="232"/>
      <c r="BQ89" s="233"/>
      <c r="BR89" s="234"/>
      <c r="BS89" s="177">
        <f t="shared" si="33"/>
        <v>0</v>
      </c>
      <c r="BT89" s="232"/>
      <c r="BU89" s="233"/>
      <c r="BV89" s="234"/>
      <c r="BW89" s="181">
        <f t="shared" si="24"/>
        <v>0</v>
      </c>
      <c r="BX89" s="182"/>
      <c r="BY89" s="235"/>
      <c r="BZ89" s="236"/>
      <c r="CA89" s="235"/>
      <c r="CB89" s="185">
        <f t="shared" si="34"/>
        <v>0</v>
      </c>
    </row>
    <row r="90" spans="1:80" ht="15.75">
      <c r="A90" s="186">
        <v>0.295138888888897</v>
      </c>
      <c r="B90" s="231">
        <v>0.29861111111111999</v>
      </c>
      <c r="C90" s="177">
        <f t="shared" si="35"/>
        <v>0</v>
      </c>
      <c r="D90" s="237">
        <v>0</v>
      </c>
      <c r="E90" s="237">
        <v>0</v>
      </c>
      <c r="F90" s="237">
        <v>0</v>
      </c>
      <c r="G90" s="177">
        <f t="shared" si="25"/>
        <v>0</v>
      </c>
      <c r="H90" s="232"/>
      <c r="I90" s="233"/>
      <c r="J90" s="234"/>
      <c r="K90" s="181">
        <f t="shared" si="20"/>
        <v>0</v>
      </c>
      <c r="L90" s="182"/>
      <c r="M90" s="235"/>
      <c r="N90" s="236"/>
      <c r="O90" s="235"/>
      <c r="P90" s="185">
        <f t="shared" si="26"/>
        <v>0</v>
      </c>
      <c r="Q90" s="186">
        <v>0.295138888888897</v>
      </c>
      <c r="R90" s="231">
        <v>0.29861111111111999</v>
      </c>
      <c r="S90" s="177">
        <f t="shared" si="36"/>
        <v>6</v>
      </c>
      <c r="T90" s="237">
        <v>6</v>
      </c>
      <c r="U90" s="237">
        <v>0</v>
      </c>
      <c r="V90" s="237">
        <v>0</v>
      </c>
      <c r="W90" s="177">
        <f t="shared" si="27"/>
        <v>60</v>
      </c>
      <c r="X90" s="166">
        <v>50</v>
      </c>
      <c r="Y90" s="166">
        <v>6</v>
      </c>
      <c r="Z90" s="166">
        <v>0</v>
      </c>
      <c r="AA90" s="181">
        <f t="shared" si="21"/>
        <v>56</v>
      </c>
      <c r="AB90" s="238">
        <v>2</v>
      </c>
      <c r="AC90" s="239"/>
      <c r="AD90" s="240"/>
      <c r="AE90" s="241">
        <v>2</v>
      </c>
      <c r="AF90" s="185">
        <f t="shared" si="28"/>
        <v>4</v>
      </c>
      <c r="AG90" s="186">
        <v>0.295138888888897</v>
      </c>
      <c r="AH90" s="231">
        <v>0.29861111111111999</v>
      </c>
      <c r="AI90" s="177">
        <f t="shared" si="37"/>
        <v>3</v>
      </c>
      <c r="AJ90" s="237">
        <v>3</v>
      </c>
      <c r="AK90" s="237">
        <v>0</v>
      </c>
      <c r="AL90" s="237">
        <v>0</v>
      </c>
      <c r="AM90" s="177">
        <f t="shared" si="29"/>
        <v>0</v>
      </c>
      <c r="AN90" s="166">
        <v>0</v>
      </c>
      <c r="AO90" s="166">
        <v>0</v>
      </c>
      <c r="AP90" s="166">
        <v>0</v>
      </c>
      <c r="AQ90" s="181">
        <f t="shared" si="22"/>
        <v>0</v>
      </c>
      <c r="AR90" s="182"/>
      <c r="AS90" s="235"/>
      <c r="AT90" s="236"/>
      <c r="AU90" s="235"/>
      <c r="AV90" s="185">
        <f t="shared" si="30"/>
        <v>0</v>
      </c>
      <c r="AW90" s="186">
        <v>0.295138888888897</v>
      </c>
      <c r="AX90" s="231">
        <v>0.29861111111111999</v>
      </c>
      <c r="AY90" s="177">
        <f t="shared" si="38"/>
        <v>0</v>
      </c>
      <c r="AZ90" s="232"/>
      <c r="BA90" s="233"/>
      <c r="BB90" s="234"/>
      <c r="BC90" s="177">
        <f t="shared" si="31"/>
        <v>0</v>
      </c>
      <c r="BD90" s="232"/>
      <c r="BE90" s="233"/>
      <c r="BF90" s="234"/>
      <c r="BG90" s="181">
        <f t="shared" si="23"/>
        <v>0</v>
      </c>
      <c r="BH90" s="182"/>
      <c r="BI90" s="235"/>
      <c r="BJ90" s="236"/>
      <c r="BK90" s="235"/>
      <c r="BL90" s="185">
        <f t="shared" si="32"/>
        <v>0</v>
      </c>
      <c r="BM90" s="186">
        <v>0.295138888888897</v>
      </c>
      <c r="BN90" s="231">
        <v>0.29861111111111999</v>
      </c>
      <c r="BO90" s="177">
        <f t="shared" si="39"/>
        <v>0</v>
      </c>
      <c r="BP90" s="232"/>
      <c r="BQ90" s="233"/>
      <c r="BR90" s="234"/>
      <c r="BS90" s="177">
        <f t="shared" si="33"/>
        <v>0</v>
      </c>
      <c r="BT90" s="232"/>
      <c r="BU90" s="233"/>
      <c r="BV90" s="234"/>
      <c r="BW90" s="181">
        <f t="shared" si="24"/>
        <v>0</v>
      </c>
      <c r="BX90" s="182"/>
      <c r="BY90" s="235"/>
      <c r="BZ90" s="236"/>
      <c r="CA90" s="235"/>
      <c r="CB90" s="185">
        <f t="shared" si="34"/>
        <v>0</v>
      </c>
    </row>
    <row r="91" spans="1:80" ht="15.75">
      <c r="A91" s="186">
        <v>0.29861111111111999</v>
      </c>
      <c r="B91" s="231">
        <v>0.30208333333334197</v>
      </c>
      <c r="C91" s="177">
        <f t="shared" si="35"/>
        <v>3</v>
      </c>
      <c r="D91" s="237">
        <v>3</v>
      </c>
      <c r="E91" s="237">
        <v>0</v>
      </c>
      <c r="F91" s="237">
        <v>0</v>
      </c>
      <c r="G91" s="177">
        <f t="shared" si="25"/>
        <v>0</v>
      </c>
      <c r="H91" s="232"/>
      <c r="I91" s="233"/>
      <c r="J91" s="234"/>
      <c r="K91" s="181">
        <f t="shared" si="20"/>
        <v>0</v>
      </c>
      <c r="L91" s="182"/>
      <c r="M91" s="235"/>
      <c r="N91" s="236"/>
      <c r="O91" s="235"/>
      <c r="P91" s="185">
        <f t="shared" si="26"/>
        <v>0</v>
      </c>
      <c r="Q91" s="186">
        <v>0.29861111111111999</v>
      </c>
      <c r="R91" s="231">
        <v>0.30208333333334197</v>
      </c>
      <c r="S91" s="177">
        <f t="shared" si="36"/>
        <v>29</v>
      </c>
      <c r="T91" s="237">
        <v>29</v>
      </c>
      <c r="U91" s="237">
        <v>0</v>
      </c>
      <c r="V91" s="237">
        <v>0</v>
      </c>
      <c r="W91" s="177">
        <f t="shared" si="27"/>
        <v>95</v>
      </c>
      <c r="X91" s="166">
        <v>81</v>
      </c>
      <c r="Y91" s="166">
        <v>9</v>
      </c>
      <c r="Z91" s="166">
        <v>0</v>
      </c>
      <c r="AA91" s="181">
        <f t="shared" si="21"/>
        <v>90</v>
      </c>
      <c r="AB91" s="238">
        <v>2</v>
      </c>
      <c r="AC91" s="239">
        <v>1</v>
      </c>
      <c r="AD91" s="240"/>
      <c r="AE91" s="241">
        <v>2</v>
      </c>
      <c r="AF91" s="185">
        <f t="shared" si="28"/>
        <v>5</v>
      </c>
      <c r="AG91" s="186">
        <v>0.29861111111111999</v>
      </c>
      <c r="AH91" s="231">
        <v>0.30208333333334197</v>
      </c>
      <c r="AI91" s="177">
        <f t="shared" si="37"/>
        <v>3</v>
      </c>
      <c r="AJ91" s="237">
        <v>3</v>
      </c>
      <c r="AK91" s="237">
        <v>0</v>
      </c>
      <c r="AL91" s="237">
        <v>0</v>
      </c>
      <c r="AM91" s="177">
        <f t="shared" si="29"/>
        <v>0</v>
      </c>
      <c r="AN91" s="166">
        <v>0</v>
      </c>
      <c r="AO91" s="166">
        <v>0</v>
      </c>
      <c r="AP91" s="166">
        <v>0</v>
      </c>
      <c r="AQ91" s="181">
        <f t="shared" si="22"/>
        <v>0</v>
      </c>
      <c r="AR91" s="182"/>
      <c r="AS91" s="235"/>
      <c r="AT91" s="236"/>
      <c r="AU91" s="235"/>
      <c r="AV91" s="185">
        <f t="shared" si="30"/>
        <v>0</v>
      </c>
      <c r="AW91" s="186">
        <v>0.29861111111111999</v>
      </c>
      <c r="AX91" s="231">
        <v>0.30208333333334197</v>
      </c>
      <c r="AY91" s="177">
        <f t="shared" si="38"/>
        <v>0</v>
      </c>
      <c r="AZ91" s="232"/>
      <c r="BA91" s="233"/>
      <c r="BB91" s="234"/>
      <c r="BC91" s="177">
        <f t="shared" si="31"/>
        <v>0</v>
      </c>
      <c r="BD91" s="232"/>
      <c r="BE91" s="233"/>
      <c r="BF91" s="234"/>
      <c r="BG91" s="181">
        <f t="shared" si="23"/>
        <v>0</v>
      </c>
      <c r="BH91" s="182"/>
      <c r="BI91" s="235"/>
      <c r="BJ91" s="236"/>
      <c r="BK91" s="235"/>
      <c r="BL91" s="185">
        <f t="shared" si="32"/>
        <v>0</v>
      </c>
      <c r="BM91" s="186">
        <v>0.29861111111111999</v>
      </c>
      <c r="BN91" s="231">
        <v>0.30208333333334197</v>
      </c>
      <c r="BO91" s="177">
        <f t="shared" si="39"/>
        <v>0</v>
      </c>
      <c r="BP91" s="232"/>
      <c r="BQ91" s="233"/>
      <c r="BR91" s="234"/>
      <c r="BS91" s="177">
        <f t="shared" si="33"/>
        <v>0</v>
      </c>
      <c r="BT91" s="232"/>
      <c r="BU91" s="233"/>
      <c r="BV91" s="234"/>
      <c r="BW91" s="181">
        <f t="shared" si="24"/>
        <v>0</v>
      </c>
      <c r="BX91" s="182"/>
      <c r="BY91" s="235"/>
      <c r="BZ91" s="236"/>
      <c r="CA91" s="235"/>
      <c r="CB91" s="185">
        <f t="shared" si="34"/>
        <v>0</v>
      </c>
    </row>
    <row r="92" spans="1:80" ht="15.75">
      <c r="A92" s="186">
        <v>0.30208333333334197</v>
      </c>
      <c r="B92" s="231">
        <v>0.30555555555556402</v>
      </c>
      <c r="C92" s="177">
        <f t="shared" si="35"/>
        <v>1</v>
      </c>
      <c r="D92" s="237">
        <v>1</v>
      </c>
      <c r="E92" s="237">
        <v>0</v>
      </c>
      <c r="F92" s="237">
        <v>0</v>
      </c>
      <c r="G92" s="177">
        <f t="shared" si="25"/>
        <v>0</v>
      </c>
      <c r="H92" s="232"/>
      <c r="I92" s="233"/>
      <c r="J92" s="234"/>
      <c r="K92" s="181">
        <f t="shared" si="20"/>
        <v>0</v>
      </c>
      <c r="L92" s="182"/>
      <c r="M92" s="235"/>
      <c r="N92" s="236"/>
      <c r="O92" s="235"/>
      <c r="P92" s="185">
        <f t="shared" si="26"/>
        <v>0</v>
      </c>
      <c r="Q92" s="186">
        <v>0.30208333333334197</v>
      </c>
      <c r="R92" s="231">
        <v>0.30555555555556402</v>
      </c>
      <c r="S92" s="177">
        <f t="shared" si="36"/>
        <v>21</v>
      </c>
      <c r="T92" s="237">
        <v>21</v>
      </c>
      <c r="U92" s="237">
        <v>0</v>
      </c>
      <c r="V92" s="237">
        <v>0</v>
      </c>
      <c r="W92" s="177">
        <f t="shared" si="27"/>
        <v>72</v>
      </c>
      <c r="X92" s="166">
        <v>64</v>
      </c>
      <c r="Y92" s="166">
        <v>5</v>
      </c>
      <c r="Z92" s="166">
        <v>1</v>
      </c>
      <c r="AA92" s="181">
        <f t="shared" si="21"/>
        <v>70</v>
      </c>
      <c r="AB92" s="238"/>
      <c r="AC92" s="239"/>
      <c r="AD92" s="240"/>
      <c r="AE92" s="241">
        <v>2</v>
      </c>
      <c r="AF92" s="185">
        <f t="shared" si="28"/>
        <v>2</v>
      </c>
      <c r="AG92" s="186">
        <v>0.30208333333334197</v>
      </c>
      <c r="AH92" s="231">
        <v>0.30555555555556402</v>
      </c>
      <c r="AI92" s="177">
        <f t="shared" si="37"/>
        <v>5</v>
      </c>
      <c r="AJ92" s="237">
        <v>5</v>
      </c>
      <c r="AK92" s="237">
        <v>0</v>
      </c>
      <c r="AL92" s="237">
        <v>0</v>
      </c>
      <c r="AM92" s="177">
        <f t="shared" si="29"/>
        <v>0</v>
      </c>
      <c r="AN92" s="166">
        <v>0</v>
      </c>
      <c r="AO92" s="166">
        <v>0</v>
      </c>
      <c r="AP92" s="166">
        <v>0</v>
      </c>
      <c r="AQ92" s="181">
        <f t="shared" si="22"/>
        <v>0</v>
      </c>
      <c r="AR92" s="182"/>
      <c r="AS92" s="235"/>
      <c r="AT92" s="236"/>
      <c r="AU92" s="235"/>
      <c r="AV92" s="185">
        <f t="shared" si="30"/>
        <v>0</v>
      </c>
      <c r="AW92" s="186">
        <v>0.30208333333334197</v>
      </c>
      <c r="AX92" s="231">
        <v>0.30555555555556402</v>
      </c>
      <c r="AY92" s="177">
        <f t="shared" si="38"/>
        <v>0</v>
      </c>
      <c r="AZ92" s="232"/>
      <c r="BA92" s="233"/>
      <c r="BB92" s="234"/>
      <c r="BC92" s="177">
        <f t="shared" si="31"/>
        <v>0</v>
      </c>
      <c r="BD92" s="232"/>
      <c r="BE92" s="233"/>
      <c r="BF92" s="234"/>
      <c r="BG92" s="181">
        <f t="shared" si="23"/>
        <v>0</v>
      </c>
      <c r="BH92" s="182"/>
      <c r="BI92" s="235"/>
      <c r="BJ92" s="236"/>
      <c r="BK92" s="235"/>
      <c r="BL92" s="185">
        <f t="shared" si="32"/>
        <v>0</v>
      </c>
      <c r="BM92" s="186">
        <v>0.30208333333334197</v>
      </c>
      <c r="BN92" s="231">
        <v>0.30555555555556402</v>
      </c>
      <c r="BO92" s="177">
        <f t="shared" si="39"/>
        <v>0</v>
      </c>
      <c r="BP92" s="232"/>
      <c r="BQ92" s="233"/>
      <c r="BR92" s="234"/>
      <c r="BS92" s="177">
        <f t="shared" si="33"/>
        <v>0</v>
      </c>
      <c r="BT92" s="232"/>
      <c r="BU92" s="233"/>
      <c r="BV92" s="234"/>
      <c r="BW92" s="181">
        <f t="shared" si="24"/>
        <v>0</v>
      </c>
      <c r="BX92" s="182"/>
      <c r="BY92" s="235"/>
      <c r="BZ92" s="236"/>
      <c r="CA92" s="235"/>
      <c r="CB92" s="185">
        <f t="shared" si="34"/>
        <v>0</v>
      </c>
    </row>
    <row r="93" spans="1:80" ht="15.75">
      <c r="A93" s="186">
        <v>0.30555555555556402</v>
      </c>
      <c r="B93" s="231">
        <v>0.309027777777787</v>
      </c>
      <c r="C93" s="177">
        <f t="shared" si="35"/>
        <v>1</v>
      </c>
      <c r="D93" s="237">
        <v>1</v>
      </c>
      <c r="E93" s="237">
        <v>0</v>
      </c>
      <c r="F93" s="237">
        <v>0</v>
      </c>
      <c r="G93" s="177">
        <f t="shared" si="25"/>
        <v>0</v>
      </c>
      <c r="H93" s="232"/>
      <c r="I93" s="233"/>
      <c r="J93" s="234"/>
      <c r="K93" s="181">
        <f t="shared" si="20"/>
        <v>0</v>
      </c>
      <c r="L93" s="182"/>
      <c r="M93" s="235"/>
      <c r="N93" s="236"/>
      <c r="O93" s="235"/>
      <c r="P93" s="185">
        <f t="shared" si="26"/>
        <v>0</v>
      </c>
      <c r="Q93" s="186">
        <v>0.30555555555556402</v>
      </c>
      <c r="R93" s="231">
        <v>0.309027777777787</v>
      </c>
      <c r="S93" s="177">
        <f t="shared" si="36"/>
        <v>20</v>
      </c>
      <c r="T93" s="237">
        <v>19</v>
      </c>
      <c r="U93" s="237">
        <v>0</v>
      </c>
      <c r="V93" s="237">
        <v>1</v>
      </c>
      <c r="W93" s="177">
        <f t="shared" si="27"/>
        <v>83</v>
      </c>
      <c r="X93" s="166">
        <v>76</v>
      </c>
      <c r="Y93" s="166">
        <v>2</v>
      </c>
      <c r="Z93" s="166">
        <v>0</v>
      </c>
      <c r="AA93" s="181">
        <f t="shared" si="21"/>
        <v>78</v>
      </c>
      <c r="AB93" s="238">
        <v>1</v>
      </c>
      <c r="AC93" s="239">
        <v>1</v>
      </c>
      <c r="AD93" s="240"/>
      <c r="AE93" s="241">
        <v>3</v>
      </c>
      <c r="AF93" s="185">
        <f t="shared" si="28"/>
        <v>5</v>
      </c>
      <c r="AG93" s="186">
        <v>0.30555555555556402</v>
      </c>
      <c r="AH93" s="231">
        <v>0.309027777777787</v>
      </c>
      <c r="AI93" s="177">
        <f t="shared" si="37"/>
        <v>7</v>
      </c>
      <c r="AJ93" s="237">
        <v>7</v>
      </c>
      <c r="AK93" s="237">
        <v>0</v>
      </c>
      <c r="AL93" s="237">
        <v>0</v>
      </c>
      <c r="AM93" s="177">
        <f t="shared" si="29"/>
        <v>0</v>
      </c>
      <c r="AN93" s="166">
        <v>0</v>
      </c>
      <c r="AO93" s="166">
        <v>0</v>
      </c>
      <c r="AP93" s="166">
        <v>0</v>
      </c>
      <c r="AQ93" s="181">
        <f t="shared" si="22"/>
        <v>0</v>
      </c>
      <c r="AR93" s="182"/>
      <c r="AS93" s="235"/>
      <c r="AT93" s="236"/>
      <c r="AU93" s="235"/>
      <c r="AV93" s="185">
        <f t="shared" si="30"/>
        <v>0</v>
      </c>
      <c r="AW93" s="186">
        <v>0.30555555555556402</v>
      </c>
      <c r="AX93" s="231">
        <v>0.309027777777787</v>
      </c>
      <c r="AY93" s="177">
        <f t="shared" si="38"/>
        <v>0</v>
      </c>
      <c r="AZ93" s="232"/>
      <c r="BA93" s="233"/>
      <c r="BB93" s="234"/>
      <c r="BC93" s="177">
        <f t="shared" si="31"/>
        <v>0</v>
      </c>
      <c r="BD93" s="232"/>
      <c r="BE93" s="233"/>
      <c r="BF93" s="234"/>
      <c r="BG93" s="181">
        <f t="shared" si="23"/>
        <v>0</v>
      </c>
      <c r="BH93" s="182"/>
      <c r="BI93" s="235"/>
      <c r="BJ93" s="236"/>
      <c r="BK93" s="235"/>
      <c r="BL93" s="185">
        <f t="shared" si="32"/>
        <v>0</v>
      </c>
      <c r="BM93" s="186">
        <v>0.30555555555556402</v>
      </c>
      <c r="BN93" s="231">
        <v>0.309027777777787</v>
      </c>
      <c r="BO93" s="177">
        <f t="shared" si="39"/>
        <v>0</v>
      </c>
      <c r="BP93" s="232"/>
      <c r="BQ93" s="233"/>
      <c r="BR93" s="234"/>
      <c r="BS93" s="177">
        <f t="shared" si="33"/>
        <v>0</v>
      </c>
      <c r="BT93" s="232"/>
      <c r="BU93" s="233"/>
      <c r="BV93" s="234"/>
      <c r="BW93" s="181">
        <f t="shared" si="24"/>
        <v>0</v>
      </c>
      <c r="BX93" s="182"/>
      <c r="BY93" s="235"/>
      <c r="BZ93" s="236"/>
      <c r="CA93" s="235"/>
      <c r="CB93" s="185">
        <f t="shared" si="34"/>
        <v>0</v>
      </c>
    </row>
    <row r="94" spans="1:80" ht="15.75">
      <c r="A94" s="186">
        <v>0.309027777777787</v>
      </c>
      <c r="B94" s="231">
        <v>0.31250000000000899</v>
      </c>
      <c r="C94" s="177">
        <f t="shared" si="35"/>
        <v>1</v>
      </c>
      <c r="D94" s="237">
        <v>1</v>
      </c>
      <c r="E94" s="237">
        <v>0</v>
      </c>
      <c r="F94" s="237">
        <v>0</v>
      </c>
      <c r="G94" s="177">
        <f t="shared" si="25"/>
        <v>0</v>
      </c>
      <c r="H94" s="232"/>
      <c r="I94" s="233"/>
      <c r="J94" s="234"/>
      <c r="K94" s="181">
        <f t="shared" si="20"/>
        <v>0</v>
      </c>
      <c r="L94" s="182"/>
      <c r="M94" s="235"/>
      <c r="N94" s="236"/>
      <c r="O94" s="235"/>
      <c r="P94" s="185">
        <f t="shared" si="26"/>
        <v>0</v>
      </c>
      <c r="Q94" s="186">
        <v>0.309027777777787</v>
      </c>
      <c r="R94" s="231">
        <v>0.31250000000000899</v>
      </c>
      <c r="S94" s="177">
        <f t="shared" si="36"/>
        <v>16</v>
      </c>
      <c r="T94" s="237">
        <v>16</v>
      </c>
      <c r="U94" s="237">
        <v>0</v>
      </c>
      <c r="V94" s="237">
        <v>0</v>
      </c>
      <c r="W94" s="177">
        <f t="shared" si="27"/>
        <v>81</v>
      </c>
      <c r="X94" s="166">
        <v>68</v>
      </c>
      <c r="Y94" s="166">
        <v>6</v>
      </c>
      <c r="Z94" s="166">
        <v>0</v>
      </c>
      <c r="AA94" s="181">
        <f t="shared" si="21"/>
        <v>74</v>
      </c>
      <c r="AB94" s="238">
        <v>2</v>
      </c>
      <c r="AC94" s="239">
        <v>3</v>
      </c>
      <c r="AD94" s="240"/>
      <c r="AE94" s="241">
        <v>2</v>
      </c>
      <c r="AF94" s="185">
        <f t="shared" si="28"/>
        <v>7</v>
      </c>
      <c r="AG94" s="186">
        <v>0.309027777777787</v>
      </c>
      <c r="AH94" s="231">
        <v>0.31250000000000899</v>
      </c>
      <c r="AI94" s="177">
        <f t="shared" si="37"/>
        <v>12</v>
      </c>
      <c r="AJ94" s="237">
        <v>12</v>
      </c>
      <c r="AK94" s="237">
        <v>0</v>
      </c>
      <c r="AL94" s="237">
        <v>0</v>
      </c>
      <c r="AM94" s="177">
        <f t="shared" si="29"/>
        <v>1</v>
      </c>
      <c r="AN94" s="166">
        <v>1</v>
      </c>
      <c r="AO94" s="166">
        <v>0</v>
      </c>
      <c r="AP94" s="166">
        <v>0</v>
      </c>
      <c r="AQ94" s="181">
        <f t="shared" si="22"/>
        <v>1</v>
      </c>
      <c r="AR94" s="182"/>
      <c r="AS94" s="235"/>
      <c r="AT94" s="236"/>
      <c r="AU94" s="235"/>
      <c r="AV94" s="185">
        <f t="shared" si="30"/>
        <v>0</v>
      </c>
      <c r="AW94" s="186">
        <v>0.309027777777787</v>
      </c>
      <c r="AX94" s="231">
        <v>0.31250000000000899</v>
      </c>
      <c r="AY94" s="177">
        <f t="shared" si="38"/>
        <v>0</v>
      </c>
      <c r="AZ94" s="232"/>
      <c r="BA94" s="233"/>
      <c r="BB94" s="234"/>
      <c r="BC94" s="177">
        <f t="shared" si="31"/>
        <v>0</v>
      </c>
      <c r="BD94" s="232"/>
      <c r="BE94" s="233"/>
      <c r="BF94" s="234"/>
      <c r="BG94" s="181">
        <f t="shared" si="23"/>
        <v>0</v>
      </c>
      <c r="BH94" s="182"/>
      <c r="BI94" s="235"/>
      <c r="BJ94" s="236"/>
      <c r="BK94" s="235"/>
      <c r="BL94" s="185">
        <f t="shared" si="32"/>
        <v>0</v>
      </c>
      <c r="BM94" s="186">
        <v>0.309027777777787</v>
      </c>
      <c r="BN94" s="231">
        <v>0.31250000000000899</v>
      </c>
      <c r="BO94" s="177">
        <f t="shared" si="39"/>
        <v>0</v>
      </c>
      <c r="BP94" s="232"/>
      <c r="BQ94" s="233"/>
      <c r="BR94" s="234"/>
      <c r="BS94" s="177">
        <f t="shared" si="33"/>
        <v>0</v>
      </c>
      <c r="BT94" s="232"/>
      <c r="BU94" s="233"/>
      <c r="BV94" s="234"/>
      <c r="BW94" s="181">
        <f t="shared" si="24"/>
        <v>0</v>
      </c>
      <c r="BX94" s="182"/>
      <c r="BY94" s="235"/>
      <c r="BZ94" s="236"/>
      <c r="CA94" s="235"/>
      <c r="CB94" s="185">
        <f t="shared" si="34"/>
        <v>0</v>
      </c>
    </row>
    <row r="95" spans="1:80" ht="15.75">
      <c r="A95" s="186">
        <v>0.31250000000000899</v>
      </c>
      <c r="B95" s="231">
        <v>0.31597222222223098</v>
      </c>
      <c r="C95" s="177">
        <f t="shared" si="35"/>
        <v>2</v>
      </c>
      <c r="D95" s="237">
        <v>2</v>
      </c>
      <c r="E95" s="237">
        <v>0</v>
      </c>
      <c r="F95" s="237">
        <v>0</v>
      </c>
      <c r="G95" s="177">
        <f t="shared" si="25"/>
        <v>0</v>
      </c>
      <c r="H95" s="232"/>
      <c r="I95" s="233"/>
      <c r="J95" s="234"/>
      <c r="K95" s="181">
        <f t="shared" si="20"/>
        <v>0</v>
      </c>
      <c r="L95" s="182"/>
      <c r="M95" s="235"/>
      <c r="N95" s="236"/>
      <c r="O95" s="235"/>
      <c r="P95" s="185">
        <f t="shared" si="26"/>
        <v>0</v>
      </c>
      <c r="Q95" s="186">
        <v>0.31250000000000899</v>
      </c>
      <c r="R95" s="231">
        <v>0.31597222222223098</v>
      </c>
      <c r="S95" s="177">
        <f t="shared" si="36"/>
        <v>22</v>
      </c>
      <c r="T95" s="237">
        <v>22</v>
      </c>
      <c r="U95" s="237">
        <v>0</v>
      </c>
      <c r="V95" s="237">
        <v>0</v>
      </c>
      <c r="W95" s="177">
        <f t="shared" si="27"/>
        <v>112</v>
      </c>
      <c r="X95" s="166">
        <v>96</v>
      </c>
      <c r="Y95" s="166">
        <v>10</v>
      </c>
      <c r="Z95" s="166">
        <v>1</v>
      </c>
      <c r="AA95" s="181">
        <f t="shared" si="21"/>
        <v>107</v>
      </c>
      <c r="AB95" s="238"/>
      <c r="AC95" s="239">
        <v>3</v>
      </c>
      <c r="AD95" s="240"/>
      <c r="AE95" s="241">
        <v>2</v>
      </c>
      <c r="AF95" s="185">
        <f t="shared" si="28"/>
        <v>5</v>
      </c>
      <c r="AG95" s="186">
        <v>0.31250000000000899</v>
      </c>
      <c r="AH95" s="231">
        <v>0.31597222222223098</v>
      </c>
      <c r="AI95" s="177">
        <f t="shared" si="37"/>
        <v>7</v>
      </c>
      <c r="AJ95" s="237">
        <v>6</v>
      </c>
      <c r="AK95" s="237">
        <v>0</v>
      </c>
      <c r="AL95" s="237">
        <v>1</v>
      </c>
      <c r="AM95" s="177">
        <f t="shared" si="29"/>
        <v>1</v>
      </c>
      <c r="AN95" s="166">
        <v>1</v>
      </c>
      <c r="AO95" s="166">
        <v>0</v>
      </c>
      <c r="AP95" s="166">
        <v>0</v>
      </c>
      <c r="AQ95" s="181">
        <f t="shared" si="22"/>
        <v>1</v>
      </c>
      <c r="AR95" s="182"/>
      <c r="AS95" s="235"/>
      <c r="AT95" s="236"/>
      <c r="AU95" s="235"/>
      <c r="AV95" s="185">
        <f t="shared" si="30"/>
        <v>0</v>
      </c>
      <c r="AW95" s="186">
        <v>0.31250000000000899</v>
      </c>
      <c r="AX95" s="231">
        <v>0.31597222222223098</v>
      </c>
      <c r="AY95" s="177">
        <f t="shared" si="38"/>
        <v>0</v>
      </c>
      <c r="AZ95" s="232"/>
      <c r="BA95" s="233"/>
      <c r="BB95" s="234"/>
      <c r="BC95" s="177">
        <f t="shared" si="31"/>
        <v>0</v>
      </c>
      <c r="BD95" s="232"/>
      <c r="BE95" s="233"/>
      <c r="BF95" s="234"/>
      <c r="BG95" s="181">
        <f t="shared" si="23"/>
        <v>0</v>
      </c>
      <c r="BH95" s="182"/>
      <c r="BI95" s="235"/>
      <c r="BJ95" s="236"/>
      <c r="BK95" s="235"/>
      <c r="BL95" s="185">
        <f t="shared" si="32"/>
        <v>0</v>
      </c>
      <c r="BM95" s="186">
        <v>0.31250000000000899</v>
      </c>
      <c r="BN95" s="231">
        <v>0.31597222222223098</v>
      </c>
      <c r="BO95" s="177">
        <f t="shared" si="39"/>
        <v>0</v>
      </c>
      <c r="BP95" s="232"/>
      <c r="BQ95" s="233"/>
      <c r="BR95" s="234"/>
      <c r="BS95" s="177">
        <f t="shared" si="33"/>
        <v>0</v>
      </c>
      <c r="BT95" s="232"/>
      <c r="BU95" s="233"/>
      <c r="BV95" s="234"/>
      <c r="BW95" s="181">
        <f t="shared" si="24"/>
        <v>0</v>
      </c>
      <c r="BX95" s="182"/>
      <c r="BY95" s="235"/>
      <c r="BZ95" s="236"/>
      <c r="CA95" s="235"/>
      <c r="CB95" s="185">
        <f t="shared" si="34"/>
        <v>0</v>
      </c>
    </row>
    <row r="96" spans="1:80" ht="15.75">
      <c r="A96" s="186">
        <v>0.31597222222223098</v>
      </c>
      <c r="B96" s="231">
        <v>0.31944444444445402</v>
      </c>
      <c r="C96" s="177">
        <f t="shared" si="35"/>
        <v>5</v>
      </c>
      <c r="D96" s="237">
        <v>5</v>
      </c>
      <c r="E96" s="237">
        <v>0</v>
      </c>
      <c r="F96" s="237">
        <v>0</v>
      </c>
      <c r="G96" s="177">
        <f t="shared" si="25"/>
        <v>0</v>
      </c>
      <c r="H96" s="232"/>
      <c r="I96" s="233"/>
      <c r="J96" s="234"/>
      <c r="K96" s="181">
        <f t="shared" si="20"/>
        <v>0</v>
      </c>
      <c r="L96" s="182"/>
      <c r="M96" s="235"/>
      <c r="N96" s="236"/>
      <c r="O96" s="235"/>
      <c r="P96" s="185">
        <f t="shared" si="26"/>
        <v>0</v>
      </c>
      <c r="Q96" s="186">
        <v>0.31597222222223098</v>
      </c>
      <c r="R96" s="231">
        <v>0.31944444444445402</v>
      </c>
      <c r="S96" s="177">
        <f t="shared" si="36"/>
        <v>33</v>
      </c>
      <c r="T96" s="237">
        <v>33</v>
      </c>
      <c r="U96" s="237">
        <v>0</v>
      </c>
      <c r="V96" s="237">
        <v>0</v>
      </c>
      <c r="W96" s="177">
        <f t="shared" si="27"/>
        <v>102</v>
      </c>
      <c r="X96" s="166">
        <v>82</v>
      </c>
      <c r="Y96" s="166">
        <v>13</v>
      </c>
      <c r="Z96" s="166">
        <v>0</v>
      </c>
      <c r="AA96" s="181">
        <f t="shared" si="21"/>
        <v>95</v>
      </c>
      <c r="AB96" s="238">
        <v>3</v>
      </c>
      <c r="AC96" s="239">
        <v>2</v>
      </c>
      <c r="AD96" s="240"/>
      <c r="AE96" s="241">
        <v>2</v>
      </c>
      <c r="AF96" s="185">
        <f t="shared" si="28"/>
        <v>7</v>
      </c>
      <c r="AG96" s="186">
        <v>0.31597222222223098</v>
      </c>
      <c r="AH96" s="231">
        <v>0.31944444444445402</v>
      </c>
      <c r="AI96" s="177">
        <f t="shared" si="37"/>
        <v>4</v>
      </c>
      <c r="AJ96" s="237">
        <v>4</v>
      </c>
      <c r="AK96" s="237">
        <v>0</v>
      </c>
      <c r="AL96" s="237">
        <v>0</v>
      </c>
      <c r="AM96" s="177">
        <f t="shared" si="29"/>
        <v>1</v>
      </c>
      <c r="AN96" s="166">
        <v>1</v>
      </c>
      <c r="AO96" s="166">
        <v>0</v>
      </c>
      <c r="AP96" s="166">
        <v>0</v>
      </c>
      <c r="AQ96" s="181">
        <f t="shared" si="22"/>
        <v>1</v>
      </c>
      <c r="AR96" s="182"/>
      <c r="AS96" s="235"/>
      <c r="AT96" s="236"/>
      <c r="AU96" s="235"/>
      <c r="AV96" s="185">
        <f t="shared" si="30"/>
        <v>0</v>
      </c>
      <c r="AW96" s="186">
        <v>0.31597222222223098</v>
      </c>
      <c r="AX96" s="231">
        <v>0.31944444444445402</v>
      </c>
      <c r="AY96" s="177">
        <f t="shared" si="38"/>
        <v>0</v>
      </c>
      <c r="AZ96" s="232"/>
      <c r="BA96" s="233"/>
      <c r="BB96" s="234"/>
      <c r="BC96" s="177">
        <f t="shared" si="31"/>
        <v>0</v>
      </c>
      <c r="BD96" s="232"/>
      <c r="BE96" s="233"/>
      <c r="BF96" s="234"/>
      <c r="BG96" s="181">
        <f t="shared" si="23"/>
        <v>0</v>
      </c>
      <c r="BH96" s="182"/>
      <c r="BI96" s="235"/>
      <c r="BJ96" s="236"/>
      <c r="BK96" s="235"/>
      <c r="BL96" s="185">
        <f t="shared" si="32"/>
        <v>0</v>
      </c>
      <c r="BM96" s="186">
        <v>0.31597222222223098</v>
      </c>
      <c r="BN96" s="231">
        <v>0.31944444444445402</v>
      </c>
      <c r="BO96" s="177">
        <f t="shared" si="39"/>
        <v>0</v>
      </c>
      <c r="BP96" s="232"/>
      <c r="BQ96" s="233"/>
      <c r="BR96" s="234"/>
      <c r="BS96" s="177">
        <f t="shared" si="33"/>
        <v>0</v>
      </c>
      <c r="BT96" s="232"/>
      <c r="BU96" s="233"/>
      <c r="BV96" s="234"/>
      <c r="BW96" s="181">
        <f t="shared" si="24"/>
        <v>0</v>
      </c>
      <c r="BX96" s="182"/>
      <c r="BY96" s="235"/>
      <c r="BZ96" s="236"/>
      <c r="CA96" s="235"/>
      <c r="CB96" s="185">
        <f t="shared" si="34"/>
        <v>0</v>
      </c>
    </row>
    <row r="97" spans="1:80" ht="15.75">
      <c r="A97" s="186">
        <v>0.31944444444445402</v>
      </c>
      <c r="B97" s="231">
        <v>0.32291666666667601</v>
      </c>
      <c r="C97" s="177">
        <f t="shared" si="35"/>
        <v>4</v>
      </c>
      <c r="D97" s="237">
        <v>4</v>
      </c>
      <c r="E97" s="237">
        <v>0</v>
      </c>
      <c r="F97" s="237">
        <v>0</v>
      </c>
      <c r="G97" s="177">
        <f t="shared" si="25"/>
        <v>0</v>
      </c>
      <c r="H97" s="232"/>
      <c r="I97" s="233"/>
      <c r="J97" s="234"/>
      <c r="K97" s="181">
        <f t="shared" si="20"/>
        <v>0</v>
      </c>
      <c r="L97" s="182"/>
      <c r="M97" s="235"/>
      <c r="N97" s="236"/>
      <c r="O97" s="235"/>
      <c r="P97" s="185">
        <f t="shared" si="26"/>
        <v>0</v>
      </c>
      <c r="Q97" s="186">
        <v>0.31944444444445402</v>
      </c>
      <c r="R97" s="231">
        <v>0.32291666666667601</v>
      </c>
      <c r="S97" s="177">
        <f t="shared" si="36"/>
        <v>25</v>
      </c>
      <c r="T97" s="237">
        <v>24</v>
      </c>
      <c r="U97" s="237">
        <v>1</v>
      </c>
      <c r="V97" s="237">
        <v>0</v>
      </c>
      <c r="W97" s="177">
        <f t="shared" si="27"/>
        <v>85</v>
      </c>
      <c r="X97" s="166">
        <v>70</v>
      </c>
      <c r="Y97" s="166">
        <v>10</v>
      </c>
      <c r="Z97" s="166">
        <v>2</v>
      </c>
      <c r="AA97" s="181">
        <f t="shared" si="21"/>
        <v>82</v>
      </c>
      <c r="AB97" s="238">
        <v>1</v>
      </c>
      <c r="AC97" s="239">
        <v>1</v>
      </c>
      <c r="AD97" s="240"/>
      <c r="AE97" s="241">
        <v>1</v>
      </c>
      <c r="AF97" s="185">
        <f t="shared" si="28"/>
        <v>3</v>
      </c>
      <c r="AG97" s="186">
        <v>0.31944444444445402</v>
      </c>
      <c r="AH97" s="231">
        <v>0.32291666666667601</v>
      </c>
      <c r="AI97" s="177">
        <f t="shared" si="37"/>
        <v>5</v>
      </c>
      <c r="AJ97" s="237">
        <v>5</v>
      </c>
      <c r="AK97" s="237">
        <v>0</v>
      </c>
      <c r="AL97" s="237">
        <v>0</v>
      </c>
      <c r="AM97" s="177">
        <f t="shared" si="29"/>
        <v>0</v>
      </c>
      <c r="AN97" s="166">
        <v>0</v>
      </c>
      <c r="AO97" s="166">
        <v>0</v>
      </c>
      <c r="AP97" s="166">
        <v>0</v>
      </c>
      <c r="AQ97" s="181">
        <f t="shared" si="22"/>
        <v>0</v>
      </c>
      <c r="AR97" s="182"/>
      <c r="AS97" s="235"/>
      <c r="AT97" s="236"/>
      <c r="AU97" s="235"/>
      <c r="AV97" s="185">
        <f t="shared" si="30"/>
        <v>0</v>
      </c>
      <c r="AW97" s="186">
        <v>0.31944444444445402</v>
      </c>
      <c r="AX97" s="231">
        <v>0.32291666666667601</v>
      </c>
      <c r="AY97" s="177">
        <f t="shared" si="38"/>
        <v>0</v>
      </c>
      <c r="AZ97" s="232"/>
      <c r="BA97" s="233"/>
      <c r="BB97" s="234"/>
      <c r="BC97" s="177">
        <f t="shared" si="31"/>
        <v>0</v>
      </c>
      <c r="BD97" s="232"/>
      <c r="BE97" s="233"/>
      <c r="BF97" s="234"/>
      <c r="BG97" s="181">
        <f t="shared" si="23"/>
        <v>0</v>
      </c>
      <c r="BH97" s="182"/>
      <c r="BI97" s="235"/>
      <c r="BJ97" s="236"/>
      <c r="BK97" s="235"/>
      <c r="BL97" s="185">
        <f t="shared" si="32"/>
        <v>0</v>
      </c>
      <c r="BM97" s="186">
        <v>0.31944444444445402</v>
      </c>
      <c r="BN97" s="231">
        <v>0.32291666666667601</v>
      </c>
      <c r="BO97" s="177">
        <f t="shared" si="39"/>
        <v>0</v>
      </c>
      <c r="BP97" s="232"/>
      <c r="BQ97" s="233"/>
      <c r="BR97" s="234"/>
      <c r="BS97" s="177">
        <f t="shared" si="33"/>
        <v>0</v>
      </c>
      <c r="BT97" s="232"/>
      <c r="BU97" s="233"/>
      <c r="BV97" s="234"/>
      <c r="BW97" s="181">
        <f t="shared" si="24"/>
        <v>0</v>
      </c>
      <c r="BX97" s="182"/>
      <c r="BY97" s="235"/>
      <c r="BZ97" s="236"/>
      <c r="CA97" s="235"/>
      <c r="CB97" s="185">
        <f t="shared" si="34"/>
        <v>0</v>
      </c>
    </row>
    <row r="98" spans="1:80" ht="15.75">
      <c r="A98" s="186">
        <v>0.32291666666667601</v>
      </c>
      <c r="B98" s="231">
        <v>0.326388888888898</v>
      </c>
      <c r="C98" s="177">
        <f t="shared" si="35"/>
        <v>9</v>
      </c>
      <c r="D98" s="237">
        <v>9</v>
      </c>
      <c r="E98" s="237">
        <v>0</v>
      </c>
      <c r="F98" s="237">
        <v>0</v>
      </c>
      <c r="G98" s="177">
        <f t="shared" si="25"/>
        <v>0</v>
      </c>
      <c r="H98" s="232"/>
      <c r="I98" s="233"/>
      <c r="J98" s="234"/>
      <c r="K98" s="181">
        <f t="shared" si="20"/>
        <v>0</v>
      </c>
      <c r="L98" s="182"/>
      <c r="M98" s="235"/>
      <c r="N98" s="236"/>
      <c r="O98" s="235"/>
      <c r="P98" s="185">
        <f t="shared" si="26"/>
        <v>0</v>
      </c>
      <c r="Q98" s="186">
        <v>0.32291666666667601</v>
      </c>
      <c r="R98" s="231">
        <v>0.326388888888898</v>
      </c>
      <c r="S98" s="177">
        <f t="shared" si="36"/>
        <v>39</v>
      </c>
      <c r="T98" s="237">
        <v>39</v>
      </c>
      <c r="U98" s="237">
        <v>0</v>
      </c>
      <c r="V98" s="237">
        <v>0</v>
      </c>
      <c r="W98" s="177">
        <f t="shared" si="27"/>
        <v>101</v>
      </c>
      <c r="X98" s="166">
        <v>84</v>
      </c>
      <c r="Y98" s="166">
        <v>11</v>
      </c>
      <c r="Z98" s="166">
        <v>1</v>
      </c>
      <c r="AA98" s="181">
        <f t="shared" si="21"/>
        <v>96</v>
      </c>
      <c r="AB98" s="238">
        <v>1</v>
      </c>
      <c r="AC98" s="239"/>
      <c r="AD98" s="240">
        <v>1</v>
      </c>
      <c r="AE98" s="241">
        <v>3</v>
      </c>
      <c r="AF98" s="185">
        <f t="shared" si="28"/>
        <v>5</v>
      </c>
      <c r="AG98" s="186">
        <v>0.32291666666667601</v>
      </c>
      <c r="AH98" s="231">
        <v>0.326388888888898</v>
      </c>
      <c r="AI98" s="177">
        <f t="shared" si="37"/>
        <v>5</v>
      </c>
      <c r="AJ98" s="237">
        <v>5</v>
      </c>
      <c r="AK98" s="237">
        <v>0</v>
      </c>
      <c r="AL98" s="237">
        <v>0</v>
      </c>
      <c r="AM98" s="177">
        <f t="shared" si="29"/>
        <v>1</v>
      </c>
      <c r="AN98" s="166">
        <v>1</v>
      </c>
      <c r="AO98" s="166">
        <v>0</v>
      </c>
      <c r="AP98" s="166">
        <v>0</v>
      </c>
      <c r="AQ98" s="181">
        <f t="shared" si="22"/>
        <v>1</v>
      </c>
      <c r="AR98" s="182"/>
      <c r="AS98" s="235"/>
      <c r="AT98" s="236"/>
      <c r="AU98" s="235"/>
      <c r="AV98" s="185">
        <f t="shared" si="30"/>
        <v>0</v>
      </c>
      <c r="AW98" s="186">
        <v>0.32291666666667601</v>
      </c>
      <c r="AX98" s="231">
        <v>0.326388888888898</v>
      </c>
      <c r="AY98" s="177">
        <f t="shared" si="38"/>
        <v>0</v>
      </c>
      <c r="AZ98" s="232"/>
      <c r="BA98" s="233"/>
      <c r="BB98" s="234"/>
      <c r="BC98" s="177">
        <f t="shared" si="31"/>
        <v>0</v>
      </c>
      <c r="BD98" s="232"/>
      <c r="BE98" s="233"/>
      <c r="BF98" s="234"/>
      <c r="BG98" s="181">
        <f t="shared" si="23"/>
        <v>0</v>
      </c>
      <c r="BH98" s="182"/>
      <c r="BI98" s="235"/>
      <c r="BJ98" s="236"/>
      <c r="BK98" s="235"/>
      <c r="BL98" s="185">
        <f t="shared" si="32"/>
        <v>0</v>
      </c>
      <c r="BM98" s="186">
        <v>0.32291666666667601</v>
      </c>
      <c r="BN98" s="231">
        <v>0.326388888888898</v>
      </c>
      <c r="BO98" s="177">
        <f t="shared" si="39"/>
        <v>0</v>
      </c>
      <c r="BP98" s="232"/>
      <c r="BQ98" s="233"/>
      <c r="BR98" s="234"/>
      <c r="BS98" s="177">
        <f t="shared" si="33"/>
        <v>0</v>
      </c>
      <c r="BT98" s="232"/>
      <c r="BU98" s="233"/>
      <c r="BV98" s="234"/>
      <c r="BW98" s="181">
        <f t="shared" si="24"/>
        <v>0</v>
      </c>
      <c r="BX98" s="182"/>
      <c r="BY98" s="235"/>
      <c r="BZ98" s="236"/>
      <c r="CA98" s="235"/>
      <c r="CB98" s="185">
        <f t="shared" si="34"/>
        <v>0</v>
      </c>
    </row>
    <row r="99" spans="1:80" ht="15.75">
      <c r="A99" s="186">
        <v>0.326388888888898</v>
      </c>
      <c r="B99" s="231">
        <v>0.32986111111111999</v>
      </c>
      <c r="C99" s="177">
        <f t="shared" si="35"/>
        <v>14</v>
      </c>
      <c r="D99" s="237">
        <v>13</v>
      </c>
      <c r="E99" s="237">
        <v>1</v>
      </c>
      <c r="F99" s="237">
        <v>0</v>
      </c>
      <c r="G99" s="177">
        <f t="shared" si="25"/>
        <v>0</v>
      </c>
      <c r="H99" s="232"/>
      <c r="I99" s="233"/>
      <c r="J99" s="234"/>
      <c r="K99" s="181">
        <f t="shared" si="20"/>
        <v>0</v>
      </c>
      <c r="L99" s="182"/>
      <c r="M99" s="235"/>
      <c r="N99" s="236"/>
      <c r="O99" s="235"/>
      <c r="P99" s="185">
        <f t="shared" si="26"/>
        <v>0</v>
      </c>
      <c r="Q99" s="186">
        <v>0.326388888888898</v>
      </c>
      <c r="R99" s="231">
        <v>0.32986111111111999</v>
      </c>
      <c r="S99" s="177">
        <f t="shared" si="36"/>
        <v>55</v>
      </c>
      <c r="T99" s="237">
        <v>52</v>
      </c>
      <c r="U99" s="237">
        <v>1</v>
      </c>
      <c r="V99" s="237">
        <v>2</v>
      </c>
      <c r="W99" s="177">
        <f t="shared" si="27"/>
        <v>91</v>
      </c>
      <c r="X99" s="166">
        <v>81</v>
      </c>
      <c r="Y99" s="166">
        <v>5</v>
      </c>
      <c r="Z99" s="166">
        <v>1</v>
      </c>
      <c r="AA99" s="181">
        <f t="shared" si="21"/>
        <v>87</v>
      </c>
      <c r="AB99" s="238">
        <v>1</v>
      </c>
      <c r="AC99" s="239">
        <v>1</v>
      </c>
      <c r="AD99" s="240"/>
      <c r="AE99" s="241">
        <v>2</v>
      </c>
      <c r="AF99" s="185">
        <f t="shared" si="28"/>
        <v>4</v>
      </c>
      <c r="AG99" s="186">
        <v>0.326388888888898</v>
      </c>
      <c r="AH99" s="231">
        <v>0.32986111111111999</v>
      </c>
      <c r="AI99" s="177">
        <f t="shared" si="37"/>
        <v>5</v>
      </c>
      <c r="AJ99" s="237">
        <v>5</v>
      </c>
      <c r="AK99" s="237">
        <v>0</v>
      </c>
      <c r="AL99" s="237">
        <v>0</v>
      </c>
      <c r="AM99" s="177">
        <f t="shared" si="29"/>
        <v>0</v>
      </c>
      <c r="AN99" s="166">
        <v>0</v>
      </c>
      <c r="AO99" s="166">
        <v>0</v>
      </c>
      <c r="AP99" s="166">
        <v>0</v>
      </c>
      <c r="AQ99" s="181">
        <f t="shared" si="22"/>
        <v>0</v>
      </c>
      <c r="AR99" s="182"/>
      <c r="AS99" s="235"/>
      <c r="AT99" s="236"/>
      <c r="AU99" s="235"/>
      <c r="AV99" s="185">
        <f t="shared" si="30"/>
        <v>0</v>
      </c>
      <c r="AW99" s="186">
        <v>0.326388888888898</v>
      </c>
      <c r="AX99" s="231">
        <v>0.32986111111111999</v>
      </c>
      <c r="AY99" s="177">
        <f t="shared" si="38"/>
        <v>0</v>
      </c>
      <c r="AZ99" s="232"/>
      <c r="BA99" s="233"/>
      <c r="BB99" s="234"/>
      <c r="BC99" s="177">
        <f t="shared" si="31"/>
        <v>0</v>
      </c>
      <c r="BD99" s="232"/>
      <c r="BE99" s="233"/>
      <c r="BF99" s="234"/>
      <c r="BG99" s="181">
        <f t="shared" si="23"/>
        <v>0</v>
      </c>
      <c r="BH99" s="182"/>
      <c r="BI99" s="235"/>
      <c r="BJ99" s="236"/>
      <c r="BK99" s="235"/>
      <c r="BL99" s="185">
        <f t="shared" si="32"/>
        <v>0</v>
      </c>
      <c r="BM99" s="186">
        <v>0.326388888888898</v>
      </c>
      <c r="BN99" s="231">
        <v>0.32986111111111999</v>
      </c>
      <c r="BO99" s="177">
        <f t="shared" si="39"/>
        <v>0</v>
      </c>
      <c r="BP99" s="232"/>
      <c r="BQ99" s="233"/>
      <c r="BR99" s="234"/>
      <c r="BS99" s="177">
        <f t="shared" si="33"/>
        <v>0</v>
      </c>
      <c r="BT99" s="232"/>
      <c r="BU99" s="233"/>
      <c r="BV99" s="234"/>
      <c r="BW99" s="181">
        <f t="shared" si="24"/>
        <v>0</v>
      </c>
      <c r="BX99" s="182"/>
      <c r="BY99" s="235"/>
      <c r="BZ99" s="236"/>
      <c r="CA99" s="235"/>
      <c r="CB99" s="185">
        <f t="shared" si="34"/>
        <v>0</v>
      </c>
    </row>
    <row r="100" spans="1:80" ht="16.5" thickBot="1">
      <c r="A100" s="186">
        <v>0.32986111111111999</v>
      </c>
      <c r="B100" s="231">
        <v>0.33333333333334297</v>
      </c>
      <c r="C100" s="177">
        <f t="shared" si="35"/>
        <v>4</v>
      </c>
      <c r="D100" s="237">
        <v>4</v>
      </c>
      <c r="E100" s="237">
        <v>0</v>
      </c>
      <c r="F100" s="237">
        <v>0</v>
      </c>
      <c r="G100" s="177">
        <f t="shared" si="25"/>
        <v>0</v>
      </c>
      <c r="H100" s="232"/>
      <c r="I100" s="233"/>
      <c r="J100" s="234"/>
      <c r="K100" s="181">
        <f t="shared" si="20"/>
        <v>0</v>
      </c>
      <c r="L100" s="182"/>
      <c r="M100" s="235"/>
      <c r="N100" s="236"/>
      <c r="O100" s="235"/>
      <c r="P100" s="185">
        <f t="shared" si="26"/>
        <v>0</v>
      </c>
      <c r="Q100" s="186">
        <v>0.32986111111111999</v>
      </c>
      <c r="R100" s="231">
        <v>0.33333333333334297</v>
      </c>
      <c r="S100" s="177">
        <f t="shared" si="36"/>
        <v>29</v>
      </c>
      <c r="T100" s="237">
        <v>28</v>
      </c>
      <c r="U100" s="237">
        <v>1</v>
      </c>
      <c r="V100" s="237">
        <v>0</v>
      </c>
      <c r="W100" s="177">
        <f t="shared" si="27"/>
        <v>100</v>
      </c>
      <c r="X100" s="166">
        <v>97</v>
      </c>
      <c r="Y100" s="166">
        <v>2</v>
      </c>
      <c r="Z100" s="166">
        <v>0</v>
      </c>
      <c r="AA100" s="181">
        <f t="shared" si="21"/>
        <v>99</v>
      </c>
      <c r="AB100" s="242"/>
      <c r="AC100" s="243">
        <v>1</v>
      </c>
      <c r="AD100" s="244"/>
      <c r="AE100" s="245"/>
      <c r="AF100" s="185">
        <f t="shared" si="28"/>
        <v>1</v>
      </c>
      <c r="AG100" s="186">
        <v>0.32986111111111999</v>
      </c>
      <c r="AH100" s="231">
        <v>0.33333333333334297</v>
      </c>
      <c r="AI100" s="177">
        <f t="shared" si="37"/>
        <v>1</v>
      </c>
      <c r="AJ100" s="237">
        <v>1</v>
      </c>
      <c r="AK100" s="237">
        <v>0</v>
      </c>
      <c r="AL100" s="237">
        <v>0</v>
      </c>
      <c r="AM100" s="177">
        <f t="shared" si="29"/>
        <v>0</v>
      </c>
      <c r="AN100" s="166">
        <v>0</v>
      </c>
      <c r="AO100" s="166">
        <v>0</v>
      </c>
      <c r="AP100" s="166">
        <v>0</v>
      </c>
      <c r="AQ100" s="181">
        <f t="shared" si="22"/>
        <v>0</v>
      </c>
      <c r="AR100" s="182"/>
      <c r="AS100" s="235"/>
      <c r="AT100" s="236"/>
      <c r="AU100" s="235"/>
      <c r="AV100" s="185">
        <f t="shared" si="30"/>
        <v>0</v>
      </c>
      <c r="AW100" s="186">
        <v>0.32986111111111999</v>
      </c>
      <c r="AX100" s="231">
        <v>0.33333333333334297</v>
      </c>
      <c r="AY100" s="177">
        <f t="shared" si="38"/>
        <v>0</v>
      </c>
      <c r="AZ100" s="232"/>
      <c r="BA100" s="233"/>
      <c r="BB100" s="234"/>
      <c r="BC100" s="177">
        <f t="shared" si="31"/>
        <v>0</v>
      </c>
      <c r="BD100" s="232"/>
      <c r="BE100" s="233"/>
      <c r="BF100" s="234"/>
      <c r="BG100" s="181">
        <f t="shared" si="23"/>
        <v>0</v>
      </c>
      <c r="BH100" s="182"/>
      <c r="BI100" s="235"/>
      <c r="BJ100" s="236"/>
      <c r="BK100" s="235"/>
      <c r="BL100" s="185">
        <f t="shared" si="32"/>
        <v>0</v>
      </c>
      <c r="BM100" s="186">
        <v>0.32986111111111999</v>
      </c>
      <c r="BN100" s="231">
        <v>0.33333333333334297</v>
      </c>
      <c r="BO100" s="177">
        <f t="shared" si="39"/>
        <v>0</v>
      </c>
      <c r="BP100" s="232"/>
      <c r="BQ100" s="233"/>
      <c r="BR100" s="234"/>
      <c r="BS100" s="177">
        <f t="shared" si="33"/>
        <v>0</v>
      </c>
      <c r="BT100" s="232"/>
      <c r="BU100" s="233"/>
      <c r="BV100" s="234"/>
      <c r="BW100" s="181">
        <f t="shared" si="24"/>
        <v>0</v>
      </c>
      <c r="BX100" s="182"/>
      <c r="BY100" s="235"/>
      <c r="BZ100" s="236"/>
      <c r="CA100" s="235"/>
      <c r="CB100" s="185">
        <f t="shared" si="34"/>
        <v>0</v>
      </c>
    </row>
    <row r="101" spans="1:80" ht="16.5" thickTop="1">
      <c r="A101" s="186">
        <v>0.33333333333334297</v>
      </c>
      <c r="B101" s="231">
        <v>0.33680555555556502</v>
      </c>
      <c r="C101" s="177">
        <f t="shared" si="35"/>
        <v>3</v>
      </c>
      <c r="D101" s="237">
        <v>3</v>
      </c>
      <c r="E101" s="237">
        <v>0</v>
      </c>
      <c r="F101" s="237">
        <v>0</v>
      </c>
      <c r="G101" s="177">
        <f t="shared" si="25"/>
        <v>0</v>
      </c>
      <c r="H101" s="232"/>
      <c r="I101" s="233"/>
      <c r="J101" s="234"/>
      <c r="K101" s="181">
        <f t="shared" si="20"/>
        <v>0</v>
      </c>
      <c r="L101" s="182"/>
      <c r="M101" s="235"/>
      <c r="N101" s="236"/>
      <c r="O101" s="235"/>
      <c r="P101" s="185">
        <f t="shared" si="26"/>
        <v>0</v>
      </c>
      <c r="Q101" s="186">
        <v>0.33333333333334297</v>
      </c>
      <c r="R101" s="231">
        <v>0.33680555555556502</v>
      </c>
      <c r="S101" s="177">
        <f t="shared" si="36"/>
        <v>62</v>
      </c>
      <c r="T101" s="237">
        <v>62</v>
      </c>
      <c r="U101" s="237">
        <v>0</v>
      </c>
      <c r="V101" s="237">
        <v>0</v>
      </c>
      <c r="W101" s="177">
        <f t="shared" si="27"/>
        <v>83</v>
      </c>
      <c r="X101" s="166">
        <v>79</v>
      </c>
      <c r="Y101" s="166">
        <v>3</v>
      </c>
      <c r="Z101" s="166">
        <v>0</v>
      </c>
      <c r="AA101" s="181">
        <f t="shared" si="21"/>
        <v>82</v>
      </c>
      <c r="AB101" s="238"/>
      <c r="AC101" s="239">
        <v>1</v>
      </c>
      <c r="AD101" s="240"/>
      <c r="AE101" s="241"/>
      <c r="AF101" s="185">
        <f t="shared" si="28"/>
        <v>1</v>
      </c>
      <c r="AG101" s="186">
        <v>0.33333333333334297</v>
      </c>
      <c r="AH101" s="231">
        <v>0.33680555555556502</v>
      </c>
      <c r="AI101" s="177">
        <f t="shared" si="37"/>
        <v>5</v>
      </c>
      <c r="AJ101" s="237">
        <v>5</v>
      </c>
      <c r="AK101" s="237">
        <v>0</v>
      </c>
      <c r="AL101" s="237">
        <v>0</v>
      </c>
      <c r="AM101" s="177">
        <f t="shared" si="29"/>
        <v>0</v>
      </c>
      <c r="AN101" s="166">
        <v>0</v>
      </c>
      <c r="AO101" s="166">
        <v>0</v>
      </c>
      <c r="AP101" s="166">
        <v>0</v>
      </c>
      <c r="AQ101" s="181">
        <f t="shared" si="22"/>
        <v>0</v>
      </c>
      <c r="AR101" s="182"/>
      <c r="AS101" s="235"/>
      <c r="AT101" s="236"/>
      <c r="AU101" s="235"/>
      <c r="AV101" s="185">
        <f t="shared" si="30"/>
        <v>0</v>
      </c>
      <c r="AW101" s="186">
        <v>0.33333333333334297</v>
      </c>
      <c r="AX101" s="231">
        <v>0.33680555555556502</v>
      </c>
      <c r="AY101" s="177">
        <f t="shared" si="38"/>
        <v>0</v>
      </c>
      <c r="AZ101" s="232"/>
      <c r="BA101" s="233"/>
      <c r="BB101" s="234"/>
      <c r="BC101" s="177">
        <f t="shared" si="31"/>
        <v>0</v>
      </c>
      <c r="BD101" s="232"/>
      <c r="BE101" s="233"/>
      <c r="BF101" s="234"/>
      <c r="BG101" s="181">
        <f t="shared" si="23"/>
        <v>0</v>
      </c>
      <c r="BH101" s="182"/>
      <c r="BI101" s="235"/>
      <c r="BJ101" s="236"/>
      <c r="BK101" s="235"/>
      <c r="BL101" s="185">
        <f t="shared" si="32"/>
        <v>0</v>
      </c>
      <c r="BM101" s="186">
        <v>0.33333333333334297</v>
      </c>
      <c r="BN101" s="231">
        <v>0.33680555555556502</v>
      </c>
      <c r="BO101" s="177">
        <f t="shared" si="39"/>
        <v>0</v>
      </c>
      <c r="BP101" s="232"/>
      <c r="BQ101" s="233"/>
      <c r="BR101" s="234"/>
      <c r="BS101" s="177">
        <f t="shared" si="33"/>
        <v>0</v>
      </c>
      <c r="BT101" s="232"/>
      <c r="BU101" s="233"/>
      <c r="BV101" s="234"/>
      <c r="BW101" s="181">
        <f t="shared" si="24"/>
        <v>0</v>
      </c>
      <c r="BX101" s="182"/>
      <c r="BY101" s="235"/>
      <c r="BZ101" s="236"/>
      <c r="CA101" s="235"/>
      <c r="CB101" s="185">
        <f t="shared" si="34"/>
        <v>0</v>
      </c>
    </row>
    <row r="102" spans="1:80" ht="15.75">
      <c r="A102" s="186">
        <v>0.33680555555556502</v>
      </c>
      <c r="B102" s="231">
        <v>0.340277777777787</v>
      </c>
      <c r="C102" s="177">
        <f t="shared" si="35"/>
        <v>1</v>
      </c>
      <c r="D102" s="237">
        <v>1</v>
      </c>
      <c r="E102" s="237">
        <v>0</v>
      </c>
      <c r="F102" s="237">
        <v>0</v>
      </c>
      <c r="G102" s="177">
        <f t="shared" si="25"/>
        <v>0</v>
      </c>
      <c r="H102" s="232"/>
      <c r="I102" s="233"/>
      <c r="J102" s="234"/>
      <c r="K102" s="181">
        <f t="shared" si="20"/>
        <v>0</v>
      </c>
      <c r="L102" s="182"/>
      <c r="M102" s="235"/>
      <c r="N102" s="236"/>
      <c r="O102" s="235"/>
      <c r="P102" s="185">
        <f t="shared" si="26"/>
        <v>0</v>
      </c>
      <c r="Q102" s="186">
        <v>0.33680555555556502</v>
      </c>
      <c r="R102" s="231">
        <v>0.340277777777787</v>
      </c>
      <c r="S102" s="177">
        <f t="shared" si="36"/>
        <v>42</v>
      </c>
      <c r="T102" s="237">
        <v>41</v>
      </c>
      <c r="U102" s="237">
        <v>0</v>
      </c>
      <c r="V102" s="237">
        <v>1</v>
      </c>
      <c r="W102" s="177">
        <f t="shared" si="27"/>
        <v>98</v>
      </c>
      <c r="X102" s="166">
        <v>84</v>
      </c>
      <c r="Y102" s="166">
        <v>6</v>
      </c>
      <c r="Z102" s="166">
        <v>1</v>
      </c>
      <c r="AA102" s="181">
        <f t="shared" si="21"/>
        <v>91</v>
      </c>
      <c r="AB102" s="238"/>
      <c r="AC102" s="239">
        <v>2</v>
      </c>
      <c r="AD102" s="240">
        <v>1</v>
      </c>
      <c r="AE102" s="241">
        <v>4</v>
      </c>
      <c r="AF102" s="185">
        <f t="shared" si="28"/>
        <v>7</v>
      </c>
      <c r="AG102" s="186">
        <v>0.33680555555556502</v>
      </c>
      <c r="AH102" s="231">
        <v>0.340277777777787</v>
      </c>
      <c r="AI102" s="177">
        <f t="shared" si="37"/>
        <v>6</v>
      </c>
      <c r="AJ102" s="237">
        <v>6</v>
      </c>
      <c r="AK102" s="237">
        <v>0</v>
      </c>
      <c r="AL102" s="237">
        <v>0</v>
      </c>
      <c r="AM102" s="177">
        <f t="shared" si="29"/>
        <v>0</v>
      </c>
      <c r="AN102" s="166">
        <v>0</v>
      </c>
      <c r="AO102" s="166">
        <v>0</v>
      </c>
      <c r="AP102" s="166">
        <v>0</v>
      </c>
      <c r="AQ102" s="181">
        <f t="shared" si="22"/>
        <v>0</v>
      </c>
      <c r="AR102" s="182"/>
      <c r="AS102" s="235"/>
      <c r="AT102" s="236"/>
      <c r="AU102" s="235"/>
      <c r="AV102" s="185">
        <f t="shared" si="30"/>
        <v>0</v>
      </c>
      <c r="AW102" s="186">
        <v>0.33680555555556502</v>
      </c>
      <c r="AX102" s="231">
        <v>0.340277777777787</v>
      </c>
      <c r="AY102" s="177">
        <f t="shared" si="38"/>
        <v>0</v>
      </c>
      <c r="AZ102" s="232"/>
      <c r="BA102" s="233"/>
      <c r="BB102" s="234"/>
      <c r="BC102" s="177">
        <f t="shared" si="31"/>
        <v>0</v>
      </c>
      <c r="BD102" s="232"/>
      <c r="BE102" s="233"/>
      <c r="BF102" s="234"/>
      <c r="BG102" s="181">
        <f t="shared" si="23"/>
        <v>0</v>
      </c>
      <c r="BH102" s="182"/>
      <c r="BI102" s="235"/>
      <c r="BJ102" s="236"/>
      <c r="BK102" s="235"/>
      <c r="BL102" s="185">
        <f t="shared" si="32"/>
        <v>0</v>
      </c>
      <c r="BM102" s="186">
        <v>0.33680555555556502</v>
      </c>
      <c r="BN102" s="231">
        <v>0.340277777777787</v>
      </c>
      <c r="BO102" s="177">
        <f t="shared" si="39"/>
        <v>0</v>
      </c>
      <c r="BP102" s="232"/>
      <c r="BQ102" s="233"/>
      <c r="BR102" s="234"/>
      <c r="BS102" s="177">
        <f t="shared" si="33"/>
        <v>0</v>
      </c>
      <c r="BT102" s="232"/>
      <c r="BU102" s="233"/>
      <c r="BV102" s="234"/>
      <c r="BW102" s="181">
        <f t="shared" si="24"/>
        <v>0</v>
      </c>
      <c r="BX102" s="182"/>
      <c r="BY102" s="235"/>
      <c r="BZ102" s="236"/>
      <c r="CA102" s="235"/>
      <c r="CB102" s="185">
        <f t="shared" si="34"/>
        <v>0</v>
      </c>
    </row>
    <row r="103" spans="1:80" ht="15.75">
      <c r="A103" s="186">
        <v>0.340277777777787</v>
      </c>
      <c r="B103" s="231">
        <v>0.34375000000000999</v>
      </c>
      <c r="C103" s="177">
        <f t="shared" si="35"/>
        <v>5</v>
      </c>
      <c r="D103" s="237">
        <v>4</v>
      </c>
      <c r="E103" s="237">
        <v>1</v>
      </c>
      <c r="F103" s="237">
        <v>0</v>
      </c>
      <c r="G103" s="177">
        <f t="shared" si="25"/>
        <v>0</v>
      </c>
      <c r="H103" s="232"/>
      <c r="I103" s="233"/>
      <c r="J103" s="234"/>
      <c r="K103" s="181">
        <f t="shared" si="20"/>
        <v>0</v>
      </c>
      <c r="L103" s="182"/>
      <c r="M103" s="235"/>
      <c r="N103" s="236"/>
      <c r="O103" s="235"/>
      <c r="P103" s="185">
        <f t="shared" si="26"/>
        <v>0</v>
      </c>
      <c r="Q103" s="186">
        <v>0.340277777777787</v>
      </c>
      <c r="R103" s="231">
        <v>0.34375000000000999</v>
      </c>
      <c r="S103" s="177">
        <f t="shared" si="36"/>
        <v>30</v>
      </c>
      <c r="T103" s="237">
        <v>30</v>
      </c>
      <c r="U103" s="237">
        <v>0</v>
      </c>
      <c r="V103" s="237">
        <v>0</v>
      </c>
      <c r="W103" s="177">
        <f t="shared" si="27"/>
        <v>107</v>
      </c>
      <c r="X103" s="166">
        <v>97</v>
      </c>
      <c r="Y103" s="166">
        <v>6</v>
      </c>
      <c r="Z103" s="166">
        <v>1</v>
      </c>
      <c r="AA103" s="181">
        <f t="shared" si="21"/>
        <v>104</v>
      </c>
      <c r="AB103" s="238">
        <v>1</v>
      </c>
      <c r="AC103" s="239"/>
      <c r="AD103" s="240"/>
      <c r="AE103" s="241">
        <v>2</v>
      </c>
      <c r="AF103" s="185">
        <f t="shared" si="28"/>
        <v>3</v>
      </c>
      <c r="AG103" s="186">
        <v>0.340277777777787</v>
      </c>
      <c r="AH103" s="231">
        <v>0.34375000000000999</v>
      </c>
      <c r="AI103" s="177">
        <f t="shared" si="37"/>
        <v>1</v>
      </c>
      <c r="AJ103" s="237">
        <v>1</v>
      </c>
      <c r="AK103" s="237">
        <v>0</v>
      </c>
      <c r="AL103" s="237">
        <v>0</v>
      </c>
      <c r="AM103" s="177">
        <f t="shared" si="29"/>
        <v>0</v>
      </c>
      <c r="AN103" s="166">
        <v>0</v>
      </c>
      <c r="AO103" s="166">
        <v>0</v>
      </c>
      <c r="AP103" s="166">
        <v>0</v>
      </c>
      <c r="AQ103" s="181">
        <f t="shared" si="22"/>
        <v>0</v>
      </c>
      <c r="AR103" s="182"/>
      <c r="AS103" s="235"/>
      <c r="AT103" s="236"/>
      <c r="AU103" s="235"/>
      <c r="AV103" s="185">
        <f t="shared" si="30"/>
        <v>0</v>
      </c>
      <c r="AW103" s="186">
        <v>0.340277777777787</v>
      </c>
      <c r="AX103" s="231">
        <v>0.34375000000000999</v>
      </c>
      <c r="AY103" s="177">
        <f t="shared" si="38"/>
        <v>0</v>
      </c>
      <c r="AZ103" s="232"/>
      <c r="BA103" s="233"/>
      <c r="BB103" s="234"/>
      <c r="BC103" s="177">
        <f t="shared" si="31"/>
        <v>0</v>
      </c>
      <c r="BD103" s="232"/>
      <c r="BE103" s="233"/>
      <c r="BF103" s="234"/>
      <c r="BG103" s="181">
        <f t="shared" si="23"/>
        <v>0</v>
      </c>
      <c r="BH103" s="182"/>
      <c r="BI103" s="235"/>
      <c r="BJ103" s="236"/>
      <c r="BK103" s="235"/>
      <c r="BL103" s="185">
        <f t="shared" si="32"/>
        <v>0</v>
      </c>
      <c r="BM103" s="186">
        <v>0.340277777777787</v>
      </c>
      <c r="BN103" s="231">
        <v>0.34375000000000999</v>
      </c>
      <c r="BO103" s="177">
        <f t="shared" si="39"/>
        <v>0</v>
      </c>
      <c r="BP103" s="232"/>
      <c r="BQ103" s="233"/>
      <c r="BR103" s="234"/>
      <c r="BS103" s="177">
        <f t="shared" si="33"/>
        <v>0</v>
      </c>
      <c r="BT103" s="232"/>
      <c r="BU103" s="233"/>
      <c r="BV103" s="234"/>
      <c r="BW103" s="181">
        <f t="shared" si="24"/>
        <v>0</v>
      </c>
      <c r="BX103" s="182"/>
      <c r="BY103" s="235"/>
      <c r="BZ103" s="236"/>
      <c r="CA103" s="235"/>
      <c r="CB103" s="185">
        <f t="shared" si="34"/>
        <v>0</v>
      </c>
    </row>
    <row r="104" spans="1:80" ht="15.75">
      <c r="A104" s="186">
        <v>0.34375000000000999</v>
      </c>
      <c r="B104" s="231">
        <v>0.34722222222223198</v>
      </c>
      <c r="C104" s="177">
        <f t="shared" si="35"/>
        <v>4</v>
      </c>
      <c r="D104" s="237">
        <v>4</v>
      </c>
      <c r="E104" s="237">
        <v>0</v>
      </c>
      <c r="F104" s="237">
        <v>0</v>
      </c>
      <c r="G104" s="177">
        <f t="shared" si="25"/>
        <v>0</v>
      </c>
      <c r="H104" s="232"/>
      <c r="I104" s="233"/>
      <c r="J104" s="234"/>
      <c r="K104" s="181">
        <f t="shared" si="20"/>
        <v>0</v>
      </c>
      <c r="L104" s="182"/>
      <c r="M104" s="235"/>
      <c r="N104" s="236"/>
      <c r="O104" s="235"/>
      <c r="P104" s="185">
        <f t="shared" si="26"/>
        <v>0</v>
      </c>
      <c r="Q104" s="186">
        <v>0.34375000000000999</v>
      </c>
      <c r="R104" s="231">
        <v>0.34722222222223198</v>
      </c>
      <c r="S104" s="177">
        <f t="shared" si="36"/>
        <v>40</v>
      </c>
      <c r="T104" s="237">
        <v>39</v>
      </c>
      <c r="U104" s="237">
        <v>1</v>
      </c>
      <c r="V104" s="237">
        <v>0</v>
      </c>
      <c r="W104" s="177">
        <f t="shared" si="27"/>
        <v>101</v>
      </c>
      <c r="X104" s="166">
        <v>91</v>
      </c>
      <c r="Y104" s="166">
        <v>6</v>
      </c>
      <c r="Z104" s="166">
        <v>0</v>
      </c>
      <c r="AA104" s="181">
        <f t="shared" si="21"/>
        <v>97</v>
      </c>
      <c r="AB104" s="238">
        <v>2</v>
      </c>
      <c r="AC104" s="239"/>
      <c r="AD104" s="240"/>
      <c r="AE104" s="241">
        <v>2</v>
      </c>
      <c r="AF104" s="185">
        <f t="shared" si="28"/>
        <v>4</v>
      </c>
      <c r="AG104" s="186">
        <v>0.34375000000000999</v>
      </c>
      <c r="AH104" s="231">
        <v>0.34722222222223198</v>
      </c>
      <c r="AI104" s="177">
        <f t="shared" si="37"/>
        <v>8</v>
      </c>
      <c r="AJ104" s="237">
        <v>8</v>
      </c>
      <c r="AK104" s="237">
        <v>0</v>
      </c>
      <c r="AL104" s="237">
        <v>0</v>
      </c>
      <c r="AM104" s="177">
        <f t="shared" si="29"/>
        <v>0</v>
      </c>
      <c r="AN104" s="166">
        <v>0</v>
      </c>
      <c r="AO104" s="166">
        <v>0</v>
      </c>
      <c r="AP104" s="166">
        <v>0</v>
      </c>
      <c r="AQ104" s="181">
        <f t="shared" si="22"/>
        <v>0</v>
      </c>
      <c r="AR104" s="182"/>
      <c r="AS104" s="235"/>
      <c r="AT104" s="236"/>
      <c r="AU104" s="235"/>
      <c r="AV104" s="185">
        <f t="shared" si="30"/>
        <v>0</v>
      </c>
      <c r="AW104" s="186">
        <v>0.34375000000000999</v>
      </c>
      <c r="AX104" s="231">
        <v>0.34722222222223198</v>
      </c>
      <c r="AY104" s="177">
        <f t="shared" si="38"/>
        <v>0</v>
      </c>
      <c r="AZ104" s="232"/>
      <c r="BA104" s="233"/>
      <c r="BB104" s="234"/>
      <c r="BC104" s="177">
        <f t="shared" si="31"/>
        <v>0</v>
      </c>
      <c r="BD104" s="232"/>
      <c r="BE104" s="233"/>
      <c r="BF104" s="234"/>
      <c r="BG104" s="181">
        <f t="shared" si="23"/>
        <v>0</v>
      </c>
      <c r="BH104" s="182"/>
      <c r="BI104" s="235"/>
      <c r="BJ104" s="236"/>
      <c r="BK104" s="235"/>
      <c r="BL104" s="185">
        <f t="shared" si="32"/>
        <v>0</v>
      </c>
      <c r="BM104" s="186">
        <v>0.34375000000000999</v>
      </c>
      <c r="BN104" s="231">
        <v>0.34722222222223198</v>
      </c>
      <c r="BO104" s="177">
        <f t="shared" si="39"/>
        <v>0</v>
      </c>
      <c r="BP104" s="232"/>
      <c r="BQ104" s="233"/>
      <c r="BR104" s="234"/>
      <c r="BS104" s="177">
        <f t="shared" si="33"/>
        <v>0</v>
      </c>
      <c r="BT104" s="232"/>
      <c r="BU104" s="233"/>
      <c r="BV104" s="234"/>
      <c r="BW104" s="181">
        <f t="shared" si="24"/>
        <v>0</v>
      </c>
      <c r="BX104" s="182"/>
      <c r="BY104" s="235"/>
      <c r="BZ104" s="236"/>
      <c r="CA104" s="235"/>
      <c r="CB104" s="185">
        <f t="shared" si="34"/>
        <v>0</v>
      </c>
    </row>
    <row r="105" spans="1:80" ht="15.75">
      <c r="A105" s="186">
        <v>0.34722222222223198</v>
      </c>
      <c r="B105" s="231">
        <v>0.35069444444445402</v>
      </c>
      <c r="C105" s="177">
        <f t="shared" si="35"/>
        <v>2</v>
      </c>
      <c r="D105" s="237">
        <v>2</v>
      </c>
      <c r="E105" s="237">
        <v>0</v>
      </c>
      <c r="F105" s="237">
        <v>0</v>
      </c>
      <c r="G105" s="177">
        <f t="shared" si="25"/>
        <v>0</v>
      </c>
      <c r="H105" s="232"/>
      <c r="I105" s="233"/>
      <c r="J105" s="234"/>
      <c r="K105" s="181">
        <f t="shared" si="20"/>
        <v>0</v>
      </c>
      <c r="L105" s="182"/>
      <c r="M105" s="235"/>
      <c r="N105" s="236"/>
      <c r="O105" s="235"/>
      <c r="P105" s="185">
        <f t="shared" si="26"/>
        <v>0</v>
      </c>
      <c r="Q105" s="186">
        <v>0.34722222222223198</v>
      </c>
      <c r="R105" s="231">
        <v>0.35069444444445402</v>
      </c>
      <c r="S105" s="177">
        <f t="shared" si="36"/>
        <v>41</v>
      </c>
      <c r="T105" s="237">
        <v>41</v>
      </c>
      <c r="U105" s="237">
        <v>0</v>
      </c>
      <c r="V105" s="237">
        <v>0</v>
      </c>
      <c r="W105" s="177">
        <f t="shared" si="27"/>
        <v>87</v>
      </c>
      <c r="X105" s="166">
        <v>77</v>
      </c>
      <c r="Y105" s="166">
        <v>5</v>
      </c>
      <c r="Z105" s="166">
        <v>0</v>
      </c>
      <c r="AA105" s="181">
        <f t="shared" si="21"/>
        <v>82</v>
      </c>
      <c r="AB105" s="238"/>
      <c r="AC105" s="239">
        <v>1</v>
      </c>
      <c r="AD105" s="240"/>
      <c r="AE105" s="241">
        <v>4</v>
      </c>
      <c r="AF105" s="185">
        <f t="shared" si="28"/>
        <v>5</v>
      </c>
      <c r="AG105" s="186">
        <v>0.34722222222223198</v>
      </c>
      <c r="AH105" s="231">
        <v>0.35069444444445402</v>
      </c>
      <c r="AI105" s="177">
        <f t="shared" si="37"/>
        <v>7</v>
      </c>
      <c r="AJ105" s="237">
        <v>7</v>
      </c>
      <c r="AK105" s="237">
        <v>0</v>
      </c>
      <c r="AL105" s="237">
        <v>0</v>
      </c>
      <c r="AM105" s="177">
        <f t="shared" si="29"/>
        <v>0</v>
      </c>
      <c r="AN105" s="166">
        <v>0</v>
      </c>
      <c r="AO105" s="166">
        <v>0</v>
      </c>
      <c r="AP105" s="166">
        <v>0</v>
      </c>
      <c r="AQ105" s="181">
        <f t="shared" si="22"/>
        <v>0</v>
      </c>
      <c r="AR105" s="182"/>
      <c r="AS105" s="235"/>
      <c r="AT105" s="236"/>
      <c r="AU105" s="235"/>
      <c r="AV105" s="185">
        <f t="shared" si="30"/>
        <v>0</v>
      </c>
      <c r="AW105" s="186">
        <v>0.34722222222223198</v>
      </c>
      <c r="AX105" s="231">
        <v>0.35069444444445402</v>
      </c>
      <c r="AY105" s="177">
        <f t="shared" si="38"/>
        <v>0</v>
      </c>
      <c r="AZ105" s="232"/>
      <c r="BA105" s="233"/>
      <c r="BB105" s="234"/>
      <c r="BC105" s="177">
        <f t="shared" si="31"/>
        <v>0</v>
      </c>
      <c r="BD105" s="232"/>
      <c r="BE105" s="233"/>
      <c r="BF105" s="234"/>
      <c r="BG105" s="181">
        <f t="shared" si="23"/>
        <v>0</v>
      </c>
      <c r="BH105" s="182"/>
      <c r="BI105" s="235"/>
      <c r="BJ105" s="236"/>
      <c r="BK105" s="235"/>
      <c r="BL105" s="185">
        <f t="shared" si="32"/>
        <v>0</v>
      </c>
      <c r="BM105" s="186">
        <v>0.34722222222223198</v>
      </c>
      <c r="BN105" s="231">
        <v>0.35069444444445402</v>
      </c>
      <c r="BO105" s="177">
        <f t="shared" si="39"/>
        <v>0</v>
      </c>
      <c r="BP105" s="232"/>
      <c r="BQ105" s="233"/>
      <c r="BR105" s="234"/>
      <c r="BS105" s="177">
        <f t="shared" si="33"/>
        <v>0</v>
      </c>
      <c r="BT105" s="232"/>
      <c r="BU105" s="233"/>
      <c r="BV105" s="234"/>
      <c r="BW105" s="181">
        <f t="shared" si="24"/>
        <v>0</v>
      </c>
      <c r="BX105" s="182"/>
      <c r="BY105" s="235"/>
      <c r="BZ105" s="236"/>
      <c r="CA105" s="235"/>
      <c r="CB105" s="185">
        <f t="shared" si="34"/>
        <v>0</v>
      </c>
    </row>
    <row r="106" spans="1:80" ht="15.75">
      <c r="A106" s="186">
        <v>0.35069444444445402</v>
      </c>
      <c r="B106" s="231">
        <v>0.35416666666667701</v>
      </c>
      <c r="C106" s="177">
        <f t="shared" si="35"/>
        <v>1</v>
      </c>
      <c r="D106" s="237">
        <v>1</v>
      </c>
      <c r="E106" s="237">
        <v>0</v>
      </c>
      <c r="F106" s="237">
        <v>0</v>
      </c>
      <c r="G106" s="177">
        <f t="shared" si="25"/>
        <v>0</v>
      </c>
      <c r="H106" s="232"/>
      <c r="I106" s="233"/>
      <c r="J106" s="234"/>
      <c r="K106" s="181">
        <f t="shared" si="20"/>
        <v>0</v>
      </c>
      <c r="L106" s="182"/>
      <c r="M106" s="235"/>
      <c r="N106" s="236"/>
      <c r="O106" s="235"/>
      <c r="P106" s="185">
        <f t="shared" si="26"/>
        <v>0</v>
      </c>
      <c r="Q106" s="186">
        <v>0.35069444444445402</v>
      </c>
      <c r="R106" s="231">
        <v>0.35416666666667701</v>
      </c>
      <c r="S106" s="177">
        <f t="shared" si="36"/>
        <v>31</v>
      </c>
      <c r="T106" s="237">
        <v>30</v>
      </c>
      <c r="U106" s="237">
        <v>1</v>
      </c>
      <c r="V106" s="237">
        <v>0</v>
      </c>
      <c r="W106" s="177">
        <f t="shared" si="27"/>
        <v>92</v>
      </c>
      <c r="X106" s="166">
        <v>81</v>
      </c>
      <c r="Y106" s="166">
        <v>7</v>
      </c>
      <c r="Z106" s="166">
        <v>1</v>
      </c>
      <c r="AA106" s="181">
        <f t="shared" si="21"/>
        <v>89</v>
      </c>
      <c r="AB106" s="238"/>
      <c r="AC106" s="239">
        <v>1</v>
      </c>
      <c r="AD106" s="240"/>
      <c r="AE106" s="241">
        <v>2</v>
      </c>
      <c r="AF106" s="185">
        <f t="shared" si="28"/>
        <v>3</v>
      </c>
      <c r="AG106" s="186">
        <v>0.35069444444445402</v>
      </c>
      <c r="AH106" s="231">
        <v>0.35416666666667701</v>
      </c>
      <c r="AI106" s="177">
        <f t="shared" si="37"/>
        <v>7</v>
      </c>
      <c r="AJ106" s="237">
        <v>7</v>
      </c>
      <c r="AK106" s="237">
        <v>0</v>
      </c>
      <c r="AL106" s="237">
        <v>0</v>
      </c>
      <c r="AM106" s="177">
        <f t="shared" si="29"/>
        <v>0</v>
      </c>
      <c r="AN106" s="166">
        <v>0</v>
      </c>
      <c r="AO106" s="166">
        <v>0</v>
      </c>
      <c r="AP106" s="166">
        <v>0</v>
      </c>
      <c r="AQ106" s="181">
        <f t="shared" si="22"/>
        <v>0</v>
      </c>
      <c r="AR106" s="182"/>
      <c r="AS106" s="235"/>
      <c r="AT106" s="236"/>
      <c r="AU106" s="235"/>
      <c r="AV106" s="185">
        <f t="shared" si="30"/>
        <v>0</v>
      </c>
      <c r="AW106" s="186">
        <v>0.35069444444445402</v>
      </c>
      <c r="AX106" s="231">
        <v>0.35416666666667701</v>
      </c>
      <c r="AY106" s="177">
        <f t="shared" si="38"/>
        <v>0</v>
      </c>
      <c r="AZ106" s="232"/>
      <c r="BA106" s="233"/>
      <c r="BB106" s="234"/>
      <c r="BC106" s="177">
        <f t="shared" si="31"/>
        <v>0</v>
      </c>
      <c r="BD106" s="232"/>
      <c r="BE106" s="233"/>
      <c r="BF106" s="234"/>
      <c r="BG106" s="181">
        <f t="shared" si="23"/>
        <v>0</v>
      </c>
      <c r="BH106" s="182"/>
      <c r="BI106" s="235"/>
      <c r="BJ106" s="236"/>
      <c r="BK106" s="235"/>
      <c r="BL106" s="185">
        <f t="shared" si="32"/>
        <v>0</v>
      </c>
      <c r="BM106" s="186">
        <v>0.35069444444445402</v>
      </c>
      <c r="BN106" s="231">
        <v>0.35416666666667701</v>
      </c>
      <c r="BO106" s="177">
        <f t="shared" si="39"/>
        <v>0</v>
      </c>
      <c r="BP106" s="232"/>
      <c r="BQ106" s="233"/>
      <c r="BR106" s="234"/>
      <c r="BS106" s="177">
        <f t="shared" si="33"/>
        <v>0</v>
      </c>
      <c r="BT106" s="232"/>
      <c r="BU106" s="233"/>
      <c r="BV106" s="234"/>
      <c r="BW106" s="181">
        <f t="shared" si="24"/>
        <v>0</v>
      </c>
      <c r="BX106" s="182"/>
      <c r="BY106" s="235"/>
      <c r="BZ106" s="236"/>
      <c r="CA106" s="235"/>
      <c r="CB106" s="185">
        <f t="shared" si="34"/>
        <v>0</v>
      </c>
    </row>
    <row r="107" spans="1:80" ht="15.75">
      <c r="A107" s="186">
        <v>0.35416666666667701</v>
      </c>
      <c r="B107" s="231">
        <v>0.357638888888899</v>
      </c>
      <c r="C107" s="177">
        <f t="shared" si="35"/>
        <v>2</v>
      </c>
      <c r="D107" s="237">
        <v>2</v>
      </c>
      <c r="E107" s="237">
        <v>0</v>
      </c>
      <c r="F107" s="237">
        <v>0</v>
      </c>
      <c r="G107" s="177">
        <f t="shared" si="25"/>
        <v>0</v>
      </c>
      <c r="H107" s="232"/>
      <c r="I107" s="233"/>
      <c r="J107" s="234"/>
      <c r="K107" s="181">
        <f t="shared" si="20"/>
        <v>0</v>
      </c>
      <c r="L107" s="182"/>
      <c r="M107" s="235"/>
      <c r="N107" s="236"/>
      <c r="O107" s="235"/>
      <c r="P107" s="185">
        <f t="shared" si="26"/>
        <v>0</v>
      </c>
      <c r="Q107" s="186">
        <v>0.35416666666667701</v>
      </c>
      <c r="R107" s="231">
        <v>0.357638888888899</v>
      </c>
      <c r="S107" s="177">
        <f t="shared" si="36"/>
        <v>40</v>
      </c>
      <c r="T107" s="237">
        <v>40</v>
      </c>
      <c r="U107" s="237">
        <v>0</v>
      </c>
      <c r="V107" s="237">
        <v>0</v>
      </c>
      <c r="W107" s="177">
        <f t="shared" si="27"/>
        <v>93</v>
      </c>
      <c r="X107" s="166">
        <v>83</v>
      </c>
      <c r="Y107" s="166">
        <v>7</v>
      </c>
      <c r="Z107" s="166">
        <v>0</v>
      </c>
      <c r="AA107" s="181">
        <f t="shared" si="21"/>
        <v>90</v>
      </c>
      <c r="AB107" s="238">
        <v>1</v>
      </c>
      <c r="AC107" s="239"/>
      <c r="AD107" s="240"/>
      <c r="AE107" s="241">
        <v>2</v>
      </c>
      <c r="AF107" s="185">
        <f t="shared" si="28"/>
        <v>3</v>
      </c>
      <c r="AG107" s="186">
        <v>0.35416666666667701</v>
      </c>
      <c r="AH107" s="231">
        <v>0.357638888888899</v>
      </c>
      <c r="AI107" s="177">
        <f t="shared" si="37"/>
        <v>0</v>
      </c>
      <c r="AJ107" s="237">
        <v>0</v>
      </c>
      <c r="AK107" s="237">
        <v>0</v>
      </c>
      <c r="AL107" s="237">
        <v>0</v>
      </c>
      <c r="AM107" s="177">
        <f t="shared" si="29"/>
        <v>0</v>
      </c>
      <c r="AN107" s="166">
        <v>0</v>
      </c>
      <c r="AO107" s="166">
        <v>0</v>
      </c>
      <c r="AP107" s="166">
        <v>0</v>
      </c>
      <c r="AQ107" s="181">
        <f t="shared" si="22"/>
        <v>0</v>
      </c>
      <c r="AR107" s="182"/>
      <c r="AS107" s="235"/>
      <c r="AT107" s="236"/>
      <c r="AU107" s="235"/>
      <c r="AV107" s="185">
        <f t="shared" si="30"/>
        <v>0</v>
      </c>
      <c r="AW107" s="186">
        <v>0.35416666666667701</v>
      </c>
      <c r="AX107" s="231">
        <v>0.357638888888899</v>
      </c>
      <c r="AY107" s="177">
        <f t="shared" si="38"/>
        <v>0</v>
      </c>
      <c r="AZ107" s="232"/>
      <c r="BA107" s="233"/>
      <c r="BB107" s="234"/>
      <c r="BC107" s="177">
        <f t="shared" si="31"/>
        <v>0</v>
      </c>
      <c r="BD107" s="232"/>
      <c r="BE107" s="233"/>
      <c r="BF107" s="234"/>
      <c r="BG107" s="181">
        <f t="shared" si="23"/>
        <v>0</v>
      </c>
      <c r="BH107" s="182"/>
      <c r="BI107" s="235"/>
      <c r="BJ107" s="236"/>
      <c r="BK107" s="235"/>
      <c r="BL107" s="185">
        <f t="shared" si="32"/>
        <v>0</v>
      </c>
      <c r="BM107" s="186">
        <v>0.35416666666667701</v>
      </c>
      <c r="BN107" s="231">
        <v>0.357638888888899</v>
      </c>
      <c r="BO107" s="177">
        <f t="shared" si="39"/>
        <v>0</v>
      </c>
      <c r="BP107" s="232"/>
      <c r="BQ107" s="233"/>
      <c r="BR107" s="234"/>
      <c r="BS107" s="177">
        <f t="shared" si="33"/>
        <v>0</v>
      </c>
      <c r="BT107" s="232"/>
      <c r="BU107" s="233"/>
      <c r="BV107" s="234"/>
      <c r="BW107" s="181">
        <f t="shared" si="24"/>
        <v>0</v>
      </c>
      <c r="BX107" s="182"/>
      <c r="BY107" s="235"/>
      <c r="BZ107" s="236"/>
      <c r="CA107" s="235"/>
      <c r="CB107" s="185">
        <f t="shared" si="34"/>
        <v>0</v>
      </c>
    </row>
    <row r="108" spans="1:80" ht="15.75">
      <c r="A108" s="186">
        <v>0.357638888888899</v>
      </c>
      <c r="B108" s="231">
        <v>0.36111111111112099</v>
      </c>
      <c r="C108" s="177">
        <f t="shared" si="35"/>
        <v>1</v>
      </c>
      <c r="D108" s="237">
        <v>1</v>
      </c>
      <c r="E108" s="237">
        <v>0</v>
      </c>
      <c r="F108" s="237">
        <v>0</v>
      </c>
      <c r="G108" s="177">
        <f t="shared" si="25"/>
        <v>0</v>
      </c>
      <c r="H108" s="232"/>
      <c r="I108" s="233"/>
      <c r="J108" s="234"/>
      <c r="K108" s="181">
        <f t="shared" si="20"/>
        <v>0</v>
      </c>
      <c r="L108" s="182"/>
      <c r="M108" s="235"/>
      <c r="N108" s="236"/>
      <c r="O108" s="235"/>
      <c r="P108" s="185">
        <f t="shared" si="26"/>
        <v>0</v>
      </c>
      <c r="Q108" s="186">
        <v>0.357638888888899</v>
      </c>
      <c r="R108" s="231">
        <v>0.36111111111112099</v>
      </c>
      <c r="S108" s="177">
        <f t="shared" si="36"/>
        <v>49</v>
      </c>
      <c r="T108" s="237">
        <v>46</v>
      </c>
      <c r="U108" s="237">
        <v>3</v>
      </c>
      <c r="V108" s="237">
        <v>0</v>
      </c>
      <c r="W108" s="177">
        <f t="shared" si="27"/>
        <v>84</v>
      </c>
      <c r="X108" s="166">
        <v>74</v>
      </c>
      <c r="Y108" s="166">
        <v>6</v>
      </c>
      <c r="Z108" s="166">
        <v>1</v>
      </c>
      <c r="AA108" s="181">
        <f t="shared" si="21"/>
        <v>81</v>
      </c>
      <c r="AB108" s="238"/>
      <c r="AC108" s="239">
        <v>1</v>
      </c>
      <c r="AD108" s="240">
        <v>1</v>
      </c>
      <c r="AE108" s="241">
        <v>1</v>
      </c>
      <c r="AF108" s="185">
        <f t="shared" si="28"/>
        <v>3</v>
      </c>
      <c r="AG108" s="186">
        <v>0.357638888888899</v>
      </c>
      <c r="AH108" s="231">
        <v>0.36111111111112099</v>
      </c>
      <c r="AI108" s="177">
        <f t="shared" si="37"/>
        <v>3</v>
      </c>
      <c r="AJ108" s="237">
        <v>3</v>
      </c>
      <c r="AK108" s="237">
        <v>0</v>
      </c>
      <c r="AL108" s="237">
        <v>0</v>
      </c>
      <c r="AM108" s="177">
        <f t="shared" si="29"/>
        <v>0</v>
      </c>
      <c r="AN108" s="166">
        <v>0</v>
      </c>
      <c r="AO108" s="166">
        <v>0</v>
      </c>
      <c r="AP108" s="166">
        <v>0</v>
      </c>
      <c r="AQ108" s="181">
        <f t="shared" si="22"/>
        <v>0</v>
      </c>
      <c r="AR108" s="182"/>
      <c r="AS108" s="235"/>
      <c r="AT108" s="236"/>
      <c r="AU108" s="235"/>
      <c r="AV108" s="185">
        <f t="shared" si="30"/>
        <v>0</v>
      </c>
      <c r="AW108" s="186">
        <v>0.357638888888899</v>
      </c>
      <c r="AX108" s="231">
        <v>0.36111111111112099</v>
      </c>
      <c r="AY108" s="177">
        <f t="shared" si="38"/>
        <v>0</v>
      </c>
      <c r="AZ108" s="232"/>
      <c r="BA108" s="233"/>
      <c r="BB108" s="234"/>
      <c r="BC108" s="177">
        <f t="shared" si="31"/>
        <v>0</v>
      </c>
      <c r="BD108" s="232"/>
      <c r="BE108" s="233"/>
      <c r="BF108" s="234"/>
      <c r="BG108" s="181">
        <f t="shared" si="23"/>
        <v>0</v>
      </c>
      <c r="BH108" s="182"/>
      <c r="BI108" s="235"/>
      <c r="BJ108" s="236"/>
      <c r="BK108" s="235"/>
      <c r="BL108" s="185">
        <f t="shared" si="32"/>
        <v>0</v>
      </c>
      <c r="BM108" s="186">
        <v>0.357638888888899</v>
      </c>
      <c r="BN108" s="231">
        <v>0.36111111111112099</v>
      </c>
      <c r="BO108" s="177">
        <f t="shared" si="39"/>
        <v>0</v>
      </c>
      <c r="BP108" s="232"/>
      <c r="BQ108" s="233"/>
      <c r="BR108" s="234"/>
      <c r="BS108" s="177">
        <f t="shared" si="33"/>
        <v>0</v>
      </c>
      <c r="BT108" s="232"/>
      <c r="BU108" s="233"/>
      <c r="BV108" s="234"/>
      <c r="BW108" s="181">
        <f t="shared" si="24"/>
        <v>0</v>
      </c>
      <c r="BX108" s="182"/>
      <c r="BY108" s="235"/>
      <c r="BZ108" s="236"/>
      <c r="CA108" s="235"/>
      <c r="CB108" s="185">
        <f t="shared" si="34"/>
        <v>0</v>
      </c>
    </row>
    <row r="109" spans="1:80" ht="15.75">
      <c r="A109" s="186">
        <v>0.36111111111112099</v>
      </c>
      <c r="B109" s="231">
        <v>0.36458333333334397</v>
      </c>
      <c r="C109" s="177">
        <f t="shared" si="35"/>
        <v>1</v>
      </c>
      <c r="D109" s="237">
        <v>1</v>
      </c>
      <c r="E109" s="237">
        <v>0</v>
      </c>
      <c r="F109" s="237">
        <v>0</v>
      </c>
      <c r="G109" s="177">
        <f t="shared" si="25"/>
        <v>0</v>
      </c>
      <c r="H109" s="232"/>
      <c r="I109" s="233"/>
      <c r="J109" s="234"/>
      <c r="K109" s="181">
        <f t="shared" si="20"/>
        <v>0</v>
      </c>
      <c r="L109" s="182"/>
      <c r="M109" s="235"/>
      <c r="N109" s="236"/>
      <c r="O109" s="235"/>
      <c r="P109" s="185">
        <f t="shared" si="26"/>
        <v>0</v>
      </c>
      <c r="Q109" s="186">
        <v>0.36111111111112099</v>
      </c>
      <c r="R109" s="231">
        <v>0.36458333333334397</v>
      </c>
      <c r="S109" s="177">
        <f t="shared" si="36"/>
        <v>41</v>
      </c>
      <c r="T109" s="237">
        <v>39</v>
      </c>
      <c r="U109" s="237">
        <v>2</v>
      </c>
      <c r="V109" s="237">
        <v>0</v>
      </c>
      <c r="W109" s="177">
        <f t="shared" si="27"/>
        <v>101</v>
      </c>
      <c r="X109" s="166">
        <v>89</v>
      </c>
      <c r="Y109" s="166">
        <v>4</v>
      </c>
      <c r="Z109" s="166">
        <v>3</v>
      </c>
      <c r="AA109" s="181">
        <f t="shared" si="21"/>
        <v>96</v>
      </c>
      <c r="AB109" s="238"/>
      <c r="AC109" s="239"/>
      <c r="AD109" s="240">
        <v>2</v>
      </c>
      <c r="AE109" s="241">
        <v>3</v>
      </c>
      <c r="AF109" s="185">
        <f t="shared" si="28"/>
        <v>5</v>
      </c>
      <c r="AG109" s="186">
        <v>0.36111111111112099</v>
      </c>
      <c r="AH109" s="231">
        <v>0.36458333333334397</v>
      </c>
      <c r="AI109" s="177">
        <f t="shared" si="37"/>
        <v>2</v>
      </c>
      <c r="AJ109" s="237">
        <v>2</v>
      </c>
      <c r="AK109" s="237">
        <v>0</v>
      </c>
      <c r="AL109" s="237">
        <v>0</v>
      </c>
      <c r="AM109" s="177">
        <f t="shared" si="29"/>
        <v>0</v>
      </c>
      <c r="AN109" s="166">
        <v>0</v>
      </c>
      <c r="AO109" s="166">
        <v>0</v>
      </c>
      <c r="AP109" s="166">
        <v>0</v>
      </c>
      <c r="AQ109" s="181">
        <f t="shared" si="22"/>
        <v>0</v>
      </c>
      <c r="AR109" s="182"/>
      <c r="AS109" s="235"/>
      <c r="AT109" s="236"/>
      <c r="AU109" s="235"/>
      <c r="AV109" s="185">
        <f t="shared" si="30"/>
        <v>0</v>
      </c>
      <c r="AW109" s="186">
        <v>0.36111111111112099</v>
      </c>
      <c r="AX109" s="231">
        <v>0.36458333333334397</v>
      </c>
      <c r="AY109" s="177">
        <f t="shared" si="38"/>
        <v>0</v>
      </c>
      <c r="AZ109" s="232"/>
      <c r="BA109" s="233"/>
      <c r="BB109" s="234"/>
      <c r="BC109" s="177">
        <f t="shared" si="31"/>
        <v>0</v>
      </c>
      <c r="BD109" s="232"/>
      <c r="BE109" s="233"/>
      <c r="BF109" s="234"/>
      <c r="BG109" s="181">
        <f t="shared" si="23"/>
        <v>0</v>
      </c>
      <c r="BH109" s="182"/>
      <c r="BI109" s="235"/>
      <c r="BJ109" s="236"/>
      <c r="BK109" s="235"/>
      <c r="BL109" s="185">
        <f t="shared" si="32"/>
        <v>0</v>
      </c>
      <c r="BM109" s="186">
        <v>0.36111111111112099</v>
      </c>
      <c r="BN109" s="231">
        <v>0.36458333333334397</v>
      </c>
      <c r="BO109" s="177">
        <f t="shared" si="39"/>
        <v>0</v>
      </c>
      <c r="BP109" s="232"/>
      <c r="BQ109" s="233"/>
      <c r="BR109" s="234"/>
      <c r="BS109" s="177">
        <f t="shared" si="33"/>
        <v>0</v>
      </c>
      <c r="BT109" s="232"/>
      <c r="BU109" s="233"/>
      <c r="BV109" s="234"/>
      <c r="BW109" s="181">
        <f t="shared" si="24"/>
        <v>0</v>
      </c>
      <c r="BX109" s="182"/>
      <c r="BY109" s="235"/>
      <c r="BZ109" s="236"/>
      <c r="CA109" s="235"/>
      <c r="CB109" s="185">
        <f t="shared" si="34"/>
        <v>0</v>
      </c>
    </row>
    <row r="110" spans="1:80" ht="15.75">
      <c r="A110" s="186">
        <v>0.36458333333334397</v>
      </c>
      <c r="B110" s="231">
        <v>0.36805555555556602</v>
      </c>
      <c r="C110" s="177">
        <f t="shared" si="35"/>
        <v>2</v>
      </c>
      <c r="D110" s="237">
        <v>2</v>
      </c>
      <c r="E110" s="237">
        <v>0</v>
      </c>
      <c r="F110" s="237">
        <v>0</v>
      </c>
      <c r="G110" s="177">
        <f t="shared" si="25"/>
        <v>0</v>
      </c>
      <c r="H110" s="232"/>
      <c r="I110" s="233"/>
      <c r="J110" s="234"/>
      <c r="K110" s="181">
        <f t="shared" si="20"/>
        <v>0</v>
      </c>
      <c r="L110" s="182"/>
      <c r="M110" s="235"/>
      <c r="N110" s="236"/>
      <c r="O110" s="235"/>
      <c r="P110" s="185">
        <f t="shared" si="26"/>
        <v>0</v>
      </c>
      <c r="Q110" s="186">
        <v>0.36458333333334397</v>
      </c>
      <c r="R110" s="231">
        <v>0.36805555555556602</v>
      </c>
      <c r="S110" s="177">
        <f t="shared" si="36"/>
        <v>36</v>
      </c>
      <c r="T110" s="237">
        <v>34</v>
      </c>
      <c r="U110" s="237">
        <v>1</v>
      </c>
      <c r="V110" s="237">
        <v>1</v>
      </c>
      <c r="W110" s="177">
        <f t="shared" si="27"/>
        <v>80</v>
      </c>
      <c r="X110" s="166">
        <v>67</v>
      </c>
      <c r="Y110" s="166">
        <v>9</v>
      </c>
      <c r="Z110" s="166">
        <v>0</v>
      </c>
      <c r="AA110" s="181">
        <f t="shared" si="21"/>
        <v>76</v>
      </c>
      <c r="AB110" s="238">
        <v>1</v>
      </c>
      <c r="AC110" s="239">
        <v>2</v>
      </c>
      <c r="AD110" s="240"/>
      <c r="AE110" s="241">
        <v>1</v>
      </c>
      <c r="AF110" s="185">
        <f t="shared" si="28"/>
        <v>4</v>
      </c>
      <c r="AG110" s="186">
        <v>0.36458333333334397</v>
      </c>
      <c r="AH110" s="231">
        <v>0.36805555555556602</v>
      </c>
      <c r="AI110" s="177">
        <f t="shared" si="37"/>
        <v>7</v>
      </c>
      <c r="AJ110" s="237">
        <v>7</v>
      </c>
      <c r="AK110" s="237">
        <v>0</v>
      </c>
      <c r="AL110" s="237">
        <v>0</v>
      </c>
      <c r="AM110" s="177">
        <f t="shared" si="29"/>
        <v>0</v>
      </c>
      <c r="AN110" s="166">
        <v>0</v>
      </c>
      <c r="AO110" s="166">
        <v>0</v>
      </c>
      <c r="AP110" s="166">
        <v>0</v>
      </c>
      <c r="AQ110" s="181">
        <f t="shared" si="22"/>
        <v>0</v>
      </c>
      <c r="AR110" s="182"/>
      <c r="AS110" s="235"/>
      <c r="AT110" s="236"/>
      <c r="AU110" s="235"/>
      <c r="AV110" s="185">
        <f t="shared" si="30"/>
        <v>0</v>
      </c>
      <c r="AW110" s="186">
        <v>0.36458333333334397</v>
      </c>
      <c r="AX110" s="231">
        <v>0.36805555555556602</v>
      </c>
      <c r="AY110" s="177">
        <f t="shared" si="38"/>
        <v>0</v>
      </c>
      <c r="AZ110" s="232"/>
      <c r="BA110" s="233"/>
      <c r="BB110" s="234"/>
      <c r="BC110" s="177">
        <f t="shared" si="31"/>
        <v>0</v>
      </c>
      <c r="BD110" s="232"/>
      <c r="BE110" s="233"/>
      <c r="BF110" s="234"/>
      <c r="BG110" s="181">
        <f t="shared" si="23"/>
        <v>0</v>
      </c>
      <c r="BH110" s="182"/>
      <c r="BI110" s="235"/>
      <c r="BJ110" s="236"/>
      <c r="BK110" s="235"/>
      <c r="BL110" s="185">
        <f t="shared" si="32"/>
        <v>0</v>
      </c>
      <c r="BM110" s="186">
        <v>0.36458333333334397</v>
      </c>
      <c r="BN110" s="231">
        <v>0.36805555555556602</v>
      </c>
      <c r="BO110" s="177">
        <f t="shared" si="39"/>
        <v>0</v>
      </c>
      <c r="BP110" s="232"/>
      <c r="BQ110" s="233"/>
      <c r="BR110" s="234"/>
      <c r="BS110" s="177">
        <f t="shared" si="33"/>
        <v>0</v>
      </c>
      <c r="BT110" s="232"/>
      <c r="BU110" s="233"/>
      <c r="BV110" s="234"/>
      <c r="BW110" s="181">
        <f t="shared" si="24"/>
        <v>0</v>
      </c>
      <c r="BX110" s="182"/>
      <c r="BY110" s="235"/>
      <c r="BZ110" s="236"/>
      <c r="CA110" s="235"/>
      <c r="CB110" s="185">
        <f t="shared" si="34"/>
        <v>0</v>
      </c>
    </row>
    <row r="111" spans="1:80" ht="15.75">
      <c r="A111" s="186">
        <v>0.36805555555556602</v>
      </c>
      <c r="B111" s="231">
        <v>0.371527777777788</v>
      </c>
      <c r="C111" s="177">
        <f t="shared" si="35"/>
        <v>4</v>
      </c>
      <c r="D111" s="237">
        <v>4</v>
      </c>
      <c r="E111" s="237">
        <v>0</v>
      </c>
      <c r="F111" s="237">
        <v>0</v>
      </c>
      <c r="G111" s="177">
        <f t="shared" si="25"/>
        <v>0</v>
      </c>
      <c r="H111" s="232"/>
      <c r="I111" s="233"/>
      <c r="J111" s="234"/>
      <c r="K111" s="181">
        <f t="shared" si="20"/>
        <v>0</v>
      </c>
      <c r="L111" s="182"/>
      <c r="M111" s="235"/>
      <c r="N111" s="236"/>
      <c r="O111" s="235"/>
      <c r="P111" s="185">
        <f t="shared" si="26"/>
        <v>0</v>
      </c>
      <c r="Q111" s="186">
        <v>0.36805555555556602</v>
      </c>
      <c r="R111" s="231">
        <v>0.371527777777788</v>
      </c>
      <c r="S111" s="177">
        <f t="shared" si="36"/>
        <v>51</v>
      </c>
      <c r="T111" s="237">
        <v>49</v>
      </c>
      <c r="U111" s="237">
        <v>1</v>
      </c>
      <c r="V111" s="237">
        <v>1</v>
      </c>
      <c r="W111" s="177">
        <f t="shared" si="27"/>
        <v>91</v>
      </c>
      <c r="X111" s="166">
        <v>78</v>
      </c>
      <c r="Y111" s="166">
        <v>4</v>
      </c>
      <c r="Z111" s="166">
        <v>3</v>
      </c>
      <c r="AA111" s="181">
        <f t="shared" si="21"/>
        <v>85</v>
      </c>
      <c r="AB111" s="238">
        <v>1</v>
      </c>
      <c r="AC111" s="239">
        <v>1</v>
      </c>
      <c r="AD111" s="240"/>
      <c r="AE111" s="241">
        <v>4</v>
      </c>
      <c r="AF111" s="185">
        <f t="shared" si="28"/>
        <v>6</v>
      </c>
      <c r="AG111" s="186">
        <v>0.36805555555556602</v>
      </c>
      <c r="AH111" s="231">
        <v>0.371527777777788</v>
      </c>
      <c r="AI111" s="177">
        <f t="shared" si="37"/>
        <v>6</v>
      </c>
      <c r="AJ111" s="237">
        <v>5</v>
      </c>
      <c r="AK111" s="237">
        <v>0</v>
      </c>
      <c r="AL111" s="237">
        <v>1</v>
      </c>
      <c r="AM111" s="177">
        <f t="shared" si="29"/>
        <v>0</v>
      </c>
      <c r="AN111" s="166">
        <v>0</v>
      </c>
      <c r="AO111" s="166">
        <v>0</v>
      </c>
      <c r="AP111" s="166">
        <v>0</v>
      </c>
      <c r="AQ111" s="181">
        <f t="shared" si="22"/>
        <v>0</v>
      </c>
      <c r="AR111" s="182"/>
      <c r="AS111" s="235"/>
      <c r="AT111" s="236"/>
      <c r="AU111" s="235"/>
      <c r="AV111" s="185">
        <f t="shared" si="30"/>
        <v>0</v>
      </c>
      <c r="AW111" s="186">
        <v>0.36805555555556602</v>
      </c>
      <c r="AX111" s="231">
        <v>0.371527777777788</v>
      </c>
      <c r="AY111" s="177">
        <f t="shared" si="38"/>
        <v>0</v>
      </c>
      <c r="AZ111" s="232"/>
      <c r="BA111" s="233"/>
      <c r="BB111" s="234"/>
      <c r="BC111" s="177">
        <f t="shared" si="31"/>
        <v>0</v>
      </c>
      <c r="BD111" s="232"/>
      <c r="BE111" s="233"/>
      <c r="BF111" s="234"/>
      <c r="BG111" s="181">
        <f t="shared" si="23"/>
        <v>0</v>
      </c>
      <c r="BH111" s="182"/>
      <c r="BI111" s="235"/>
      <c r="BJ111" s="236"/>
      <c r="BK111" s="235"/>
      <c r="BL111" s="185">
        <f t="shared" si="32"/>
        <v>0</v>
      </c>
      <c r="BM111" s="186">
        <v>0.36805555555556602</v>
      </c>
      <c r="BN111" s="231">
        <v>0.371527777777788</v>
      </c>
      <c r="BO111" s="177">
        <f t="shared" si="39"/>
        <v>0</v>
      </c>
      <c r="BP111" s="232"/>
      <c r="BQ111" s="233"/>
      <c r="BR111" s="234"/>
      <c r="BS111" s="177">
        <f t="shared" si="33"/>
        <v>0</v>
      </c>
      <c r="BT111" s="232"/>
      <c r="BU111" s="233"/>
      <c r="BV111" s="234"/>
      <c r="BW111" s="181">
        <f t="shared" si="24"/>
        <v>0</v>
      </c>
      <c r="BX111" s="182"/>
      <c r="BY111" s="235"/>
      <c r="BZ111" s="236"/>
      <c r="CA111" s="235"/>
      <c r="CB111" s="185">
        <f t="shared" si="34"/>
        <v>0</v>
      </c>
    </row>
    <row r="112" spans="1:80" ht="16.5" thickBot="1">
      <c r="A112" s="186">
        <v>0.371527777777788</v>
      </c>
      <c r="B112" s="231">
        <v>0.37500000000001099</v>
      </c>
      <c r="C112" s="177">
        <f t="shared" si="35"/>
        <v>3</v>
      </c>
      <c r="D112" s="237">
        <v>3</v>
      </c>
      <c r="E112" s="237">
        <v>0</v>
      </c>
      <c r="F112" s="237">
        <v>0</v>
      </c>
      <c r="G112" s="177">
        <f t="shared" si="25"/>
        <v>0</v>
      </c>
      <c r="H112" s="232"/>
      <c r="I112" s="233"/>
      <c r="J112" s="234"/>
      <c r="K112" s="181">
        <f t="shared" si="20"/>
        <v>0</v>
      </c>
      <c r="L112" s="182"/>
      <c r="M112" s="235"/>
      <c r="N112" s="236"/>
      <c r="O112" s="235"/>
      <c r="P112" s="185">
        <f t="shared" si="26"/>
        <v>0</v>
      </c>
      <c r="Q112" s="186">
        <v>0.371527777777788</v>
      </c>
      <c r="R112" s="231">
        <v>0.37500000000001099</v>
      </c>
      <c r="S112" s="177">
        <f t="shared" si="36"/>
        <v>24</v>
      </c>
      <c r="T112" s="237">
        <v>24</v>
      </c>
      <c r="U112" s="237">
        <v>0</v>
      </c>
      <c r="V112" s="237">
        <v>0</v>
      </c>
      <c r="W112" s="177">
        <f t="shared" si="27"/>
        <v>75</v>
      </c>
      <c r="X112" s="166">
        <v>66</v>
      </c>
      <c r="Y112" s="166">
        <v>4</v>
      </c>
      <c r="Z112" s="166">
        <v>2</v>
      </c>
      <c r="AA112" s="181">
        <f t="shared" si="21"/>
        <v>72</v>
      </c>
      <c r="AB112" s="242">
        <v>1</v>
      </c>
      <c r="AC112" s="243"/>
      <c r="AD112" s="244"/>
      <c r="AE112" s="245">
        <v>2</v>
      </c>
      <c r="AF112" s="185">
        <f t="shared" si="28"/>
        <v>3</v>
      </c>
      <c r="AG112" s="186">
        <v>0.371527777777788</v>
      </c>
      <c r="AH112" s="231">
        <v>0.37500000000001099</v>
      </c>
      <c r="AI112" s="177">
        <f t="shared" si="37"/>
        <v>5</v>
      </c>
      <c r="AJ112" s="237">
        <v>5</v>
      </c>
      <c r="AK112" s="237">
        <v>0</v>
      </c>
      <c r="AL112" s="237">
        <v>0</v>
      </c>
      <c r="AM112" s="177">
        <f t="shared" si="29"/>
        <v>0</v>
      </c>
      <c r="AN112" s="166">
        <v>0</v>
      </c>
      <c r="AO112" s="166">
        <v>0</v>
      </c>
      <c r="AP112" s="166">
        <v>0</v>
      </c>
      <c r="AQ112" s="181">
        <f t="shared" si="22"/>
        <v>0</v>
      </c>
      <c r="AR112" s="182"/>
      <c r="AS112" s="235"/>
      <c r="AT112" s="236"/>
      <c r="AU112" s="235"/>
      <c r="AV112" s="185">
        <f t="shared" si="30"/>
        <v>0</v>
      </c>
      <c r="AW112" s="186">
        <v>0.371527777777788</v>
      </c>
      <c r="AX112" s="231">
        <v>0.37500000000001099</v>
      </c>
      <c r="AY112" s="177">
        <f t="shared" si="38"/>
        <v>0</v>
      </c>
      <c r="AZ112" s="232"/>
      <c r="BA112" s="233"/>
      <c r="BB112" s="234"/>
      <c r="BC112" s="177">
        <f t="shared" si="31"/>
        <v>0</v>
      </c>
      <c r="BD112" s="232"/>
      <c r="BE112" s="233"/>
      <c r="BF112" s="234"/>
      <c r="BG112" s="181">
        <f t="shared" si="23"/>
        <v>0</v>
      </c>
      <c r="BH112" s="182"/>
      <c r="BI112" s="235"/>
      <c r="BJ112" s="236"/>
      <c r="BK112" s="235"/>
      <c r="BL112" s="185">
        <f t="shared" si="32"/>
        <v>0</v>
      </c>
      <c r="BM112" s="186">
        <v>0.371527777777788</v>
      </c>
      <c r="BN112" s="231">
        <v>0.37500000000001099</v>
      </c>
      <c r="BO112" s="177">
        <f t="shared" si="39"/>
        <v>0</v>
      </c>
      <c r="BP112" s="232"/>
      <c r="BQ112" s="233"/>
      <c r="BR112" s="234"/>
      <c r="BS112" s="177">
        <f t="shared" si="33"/>
        <v>0</v>
      </c>
      <c r="BT112" s="232"/>
      <c r="BU112" s="233"/>
      <c r="BV112" s="234"/>
      <c r="BW112" s="181">
        <f t="shared" si="24"/>
        <v>0</v>
      </c>
      <c r="BX112" s="182"/>
      <c r="BY112" s="235"/>
      <c r="BZ112" s="236"/>
      <c r="CA112" s="235"/>
      <c r="CB112" s="185">
        <f t="shared" si="34"/>
        <v>0</v>
      </c>
    </row>
    <row r="113" spans="1:80" ht="16.5" thickTop="1">
      <c r="A113" s="186">
        <v>0.37500000000001099</v>
      </c>
      <c r="B113" s="231">
        <v>0.37847222222223298</v>
      </c>
      <c r="C113" s="177">
        <f t="shared" si="35"/>
        <v>0</v>
      </c>
      <c r="D113" s="232"/>
      <c r="E113" s="233"/>
      <c r="F113" s="234"/>
      <c r="G113" s="177">
        <f t="shared" si="25"/>
        <v>0</v>
      </c>
      <c r="H113" s="232"/>
      <c r="I113" s="233"/>
      <c r="J113" s="234"/>
      <c r="K113" s="181">
        <f t="shared" si="20"/>
        <v>0</v>
      </c>
      <c r="L113" s="182"/>
      <c r="M113" s="235"/>
      <c r="N113" s="236"/>
      <c r="O113" s="235"/>
      <c r="P113" s="185">
        <f t="shared" si="26"/>
        <v>0</v>
      </c>
      <c r="Q113" s="186">
        <v>0.37500000000001099</v>
      </c>
      <c r="R113" s="231">
        <v>0.37847222222223298</v>
      </c>
      <c r="S113" s="177">
        <f t="shared" si="36"/>
        <v>0</v>
      </c>
      <c r="T113" s="232"/>
      <c r="U113" s="233"/>
      <c r="V113" s="234"/>
      <c r="W113" s="177">
        <f t="shared" si="27"/>
        <v>0</v>
      </c>
      <c r="X113" s="232"/>
      <c r="Y113" s="233"/>
      <c r="Z113" s="234"/>
      <c r="AA113" s="181">
        <f t="shared" si="21"/>
        <v>0</v>
      </c>
      <c r="AB113" s="182"/>
      <c r="AC113" s="235"/>
      <c r="AD113" s="236"/>
      <c r="AE113" s="235"/>
      <c r="AF113" s="185">
        <f t="shared" si="28"/>
        <v>0</v>
      </c>
      <c r="AG113" s="186">
        <v>0.37500000000001099</v>
      </c>
      <c r="AH113" s="231">
        <v>0.37847222222223298</v>
      </c>
      <c r="AI113" s="177">
        <f t="shared" si="37"/>
        <v>0</v>
      </c>
      <c r="AJ113" s="232"/>
      <c r="AK113" s="233"/>
      <c r="AL113" s="234"/>
      <c r="AM113" s="177">
        <f t="shared" si="29"/>
        <v>0</v>
      </c>
      <c r="AN113" s="232"/>
      <c r="AO113" s="233"/>
      <c r="AP113" s="234"/>
      <c r="AQ113" s="181">
        <f t="shared" si="22"/>
        <v>0</v>
      </c>
      <c r="AR113" s="182"/>
      <c r="AS113" s="235"/>
      <c r="AT113" s="236"/>
      <c r="AU113" s="235"/>
      <c r="AV113" s="185">
        <f t="shared" si="30"/>
        <v>0</v>
      </c>
      <c r="AW113" s="186">
        <v>0.37500000000001099</v>
      </c>
      <c r="AX113" s="231">
        <v>0.37847222222223298</v>
      </c>
      <c r="AY113" s="177">
        <f t="shared" si="38"/>
        <v>0</v>
      </c>
      <c r="AZ113" s="232"/>
      <c r="BA113" s="233"/>
      <c r="BB113" s="234"/>
      <c r="BC113" s="177">
        <f t="shared" si="31"/>
        <v>0</v>
      </c>
      <c r="BD113" s="232"/>
      <c r="BE113" s="233"/>
      <c r="BF113" s="234"/>
      <c r="BG113" s="181">
        <f t="shared" si="23"/>
        <v>0</v>
      </c>
      <c r="BH113" s="182"/>
      <c r="BI113" s="235"/>
      <c r="BJ113" s="236"/>
      <c r="BK113" s="235"/>
      <c r="BL113" s="185">
        <f t="shared" si="32"/>
        <v>0</v>
      </c>
      <c r="BM113" s="186">
        <v>0.37500000000001099</v>
      </c>
      <c r="BN113" s="231">
        <v>0.37847222222223298</v>
      </c>
      <c r="BO113" s="177">
        <f t="shared" si="39"/>
        <v>0</v>
      </c>
      <c r="BP113" s="232"/>
      <c r="BQ113" s="233"/>
      <c r="BR113" s="234"/>
      <c r="BS113" s="177">
        <f t="shared" si="33"/>
        <v>0</v>
      </c>
      <c r="BT113" s="232"/>
      <c r="BU113" s="233"/>
      <c r="BV113" s="234"/>
      <c r="BW113" s="181">
        <f t="shared" si="24"/>
        <v>0</v>
      </c>
      <c r="BX113" s="182"/>
      <c r="BY113" s="235"/>
      <c r="BZ113" s="236"/>
      <c r="CA113" s="235"/>
      <c r="CB113" s="185">
        <f t="shared" si="34"/>
        <v>0</v>
      </c>
    </row>
    <row r="114" spans="1:80" ht="15.75">
      <c r="A114" s="186">
        <v>0.37847222222223298</v>
      </c>
      <c r="B114" s="231">
        <v>0.38194444444445502</v>
      </c>
      <c r="C114" s="177">
        <f t="shared" si="35"/>
        <v>0</v>
      </c>
      <c r="D114" s="232"/>
      <c r="E114" s="233"/>
      <c r="F114" s="234"/>
      <c r="G114" s="177">
        <f t="shared" si="25"/>
        <v>0</v>
      </c>
      <c r="H114" s="232"/>
      <c r="I114" s="233"/>
      <c r="J114" s="234"/>
      <c r="K114" s="181">
        <f t="shared" si="20"/>
        <v>0</v>
      </c>
      <c r="L114" s="182"/>
      <c r="M114" s="235"/>
      <c r="N114" s="236"/>
      <c r="O114" s="235"/>
      <c r="P114" s="185">
        <f t="shared" si="26"/>
        <v>0</v>
      </c>
      <c r="Q114" s="186">
        <v>0.37847222222223298</v>
      </c>
      <c r="R114" s="231">
        <v>0.38194444444445502</v>
      </c>
      <c r="S114" s="177">
        <f t="shared" si="36"/>
        <v>0</v>
      </c>
      <c r="T114" s="232"/>
      <c r="U114" s="233"/>
      <c r="V114" s="234"/>
      <c r="W114" s="177">
        <f t="shared" si="27"/>
        <v>0</v>
      </c>
      <c r="X114" s="232"/>
      <c r="Y114" s="233"/>
      <c r="Z114" s="234"/>
      <c r="AA114" s="181">
        <f t="shared" si="21"/>
        <v>0</v>
      </c>
      <c r="AB114" s="182"/>
      <c r="AC114" s="235"/>
      <c r="AD114" s="236"/>
      <c r="AE114" s="235"/>
      <c r="AF114" s="185">
        <f t="shared" si="28"/>
        <v>0</v>
      </c>
      <c r="AG114" s="186">
        <v>0.37847222222223298</v>
      </c>
      <c r="AH114" s="231">
        <v>0.38194444444445502</v>
      </c>
      <c r="AI114" s="177">
        <f t="shared" si="37"/>
        <v>0</v>
      </c>
      <c r="AJ114" s="232"/>
      <c r="AK114" s="233"/>
      <c r="AL114" s="234"/>
      <c r="AM114" s="177">
        <f t="shared" si="29"/>
        <v>0</v>
      </c>
      <c r="AN114" s="232"/>
      <c r="AO114" s="233"/>
      <c r="AP114" s="234"/>
      <c r="AQ114" s="181">
        <f t="shared" si="22"/>
        <v>0</v>
      </c>
      <c r="AR114" s="182"/>
      <c r="AS114" s="235"/>
      <c r="AT114" s="236"/>
      <c r="AU114" s="235"/>
      <c r="AV114" s="185">
        <f t="shared" si="30"/>
        <v>0</v>
      </c>
      <c r="AW114" s="186">
        <v>0.37847222222223298</v>
      </c>
      <c r="AX114" s="231">
        <v>0.38194444444445502</v>
      </c>
      <c r="AY114" s="177">
        <f t="shared" si="38"/>
        <v>0</v>
      </c>
      <c r="AZ114" s="232"/>
      <c r="BA114" s="233"/>
      <c r="BB114" s="234"/>
      <c r="BC114" s="177">
        <f t="shared" si="31"/>
        <v>0</v>
      </c>
      <c r="BD114" s="232"/>
      <c r="BE114" s="233"/>
      <c r="BF114" s="234"/>
      <c r="BG114" s="181">
        <f t="shared" si="23"/>
        <v>0</v>
      </c>
      <c r="BH114" s="182"/>
      <c r="BI114" s="235"/>
      <c r="BJ114" s="236"/>
      <c r="BK114" s="235"/>
      <c r="BL114" s="185">
        <f t="shared" si="32"/>
        <v>0</v>
      </c>
      <c r="BM114" s="186">
        <v>0.37847222222223298</v>
      </c>
      <c r="BN114" s="231">
        <v>0.38194444444445502</v>
      </c>
      <c r="BO114" s="177">
        <f t="shared" si="39"/>
        <v>0</v>
      </c>
      <c r="BP114" s="232"/>
      <c r="BQ114" s="233"/>
      <c r="BR114" s="234"/>
      <c r="BS114" s="177">
        <f t="shared" si="33"/>
        <v>0</v>
      </c>
      <c r="BT114" s="232"/>
      <c r="BU114" s="233"/>
      <c r="BV114" s="234"/>
      <c r="BW114" s="181">
        <f t="shared" si="24"/>
        <v>0</v>
      </c>
      <c r="BX114" s="182"/>
      <c r="BY114" s="235"/>
      <c r="BZ114" s="236"/>
      <c r="CA114" s="235"/>
      <c r="CB114" s="185">
        <f t="shared" si="34"/>
        <v>0</v>
      </c>
    </row>
    <row r="115" spans="1:80" ht="15.75">
      <c r="A115" s="186">
        <v>0.38194444444445502</v>
      </c>
      <c r="B115" s="231">
        <v>0.38541666666667801</v>
      </c>
      <c r="C115" s="177">
        <f t="shared" si="35"/>
        <v>0</v>
      </c>
      <c r="D115" s="232"/>
      <c r="E115" s="233"/>
      <c r="F115" s="234"/>
      <c r="G115" s="177">
        <f t="shared" si="25"/>
        <v>0</v>
      </c>
      <c r="H115" s="232"/>
      <c r="I115" s="233"/>
      <c r="J115" s="234"/>
      <c r="K115" s="181">
        <f t="shared" si="20"/>
        <v>0</v>
      </c>
      <c r="L115" s="182"/>
      <c r="M115" s="235"/>
      <c r="N115" s="236"/>
      <c r="O115" s="235"/>
      <c r="P115" s="185">
        <f t="shared" si="26"/>
        <v>0</v>
      </c>
      <c r="Q115" s="186">
        <v>0.38194444444445502</v>
      </c>
      <c r="R115" s="231">
        <v>0.38541666666667801</v>
      </c>
      <c r="S115" s="177">
        <f t="shared" si="36"/>
        <v>0</v>
      </c>
      <c r="T115" s="232"/>
      <c r="U115" s="233"/>
      <c r="V115" s="234"/>
      <c r="W115" s="177">
        <f t="shared" si="27"/>
        <v>0</v>
      </c>
      <c r="X115" s="232"/>
      <c r="Y115" s="233"/>
      <c r="Z115" s="234"/>
      <c r="AA115" s="181">
        <f t="shared" si="21"/>
        <v>0</v>
      </c>
      <c r="AB115" s="182"/>
      <c r="AC115" s="235"/>
      <c r="AD115" s="236"/>
      <c r="AE115" s="235"/>
      <c r="AF115" s="185">
        <f t="shared" si="28"/>
        <v>0</v>
      </c>
      <c r="AG115" s="186">
        <v>0.38194444444445502</v>
      </c>
      <c r="AH115" s="231">
        <v>0.38541666666667801</v>
      </c>
      <c r="AI115" s="177">
        <f t="shared" si="37"/>
        <v>0</v>
      </c>
      <c r="AJ115" s="232"/>
      <c r="AK115" s="233"/>
      <c r="AL115" s="234"/>
      <c r="AM115" s="177">
        <f t="shared" si="29"/>
        <v>0</v>
      </c>
      <c r="AN115" s="232"/>
      <c r="AO115" s="233"/>
      <c r="AP115" s="234"/>
      <c r="AQ115" s="181">
        <f t="shared" si="22"/>
        <v>0</v>
      </c>
      <c r="AR115" s="182"/>
      <c r="AS115" s="235"/>
      <c r="AT115" s="236"/>
      <c r="AU115" s="235"/>
      <c r="AV115" s="185">
        <f t="shared" si="30"/>
        <v>0</v>
      </c>
      <c r="AW115" s="186">
        <v>0.38194444444445502</v>
      </c>
      <c r="AX115" s="231">
        <v>0.38541666666667801</v>
      </c>
      <c r="AY115" s="177">
        <f t="shared" si="38"/>
        <v>0</v>
      </c>
      <c r="AZ115" s="232"/>
      <c r="BA115" s="233"/>
      <c r="BB115" s="234"/>
      <c r="BC115" s="177">
        <f t="shared" si="31"/>
        <v>0</v>
      </c>
      <c r="BD115" s="232"/>
      <c r="BE115" s="233"/>
      <c r="BF115" s="234"/>
      <c r="BG115" s="181">
        <f t="shared" si="23"/>
        <v>0</v>
      </c>
      <c r="BH115" s="182"/>
      <c r="BI115" s="235"/>
      <c r="BJ115" s="236"/>
      <c r="BK115" s="235"/>
      <c r="BL115" s="185">
        <f t="shared" si="32"/>
        <v>0</v>
      </c>
      <c r="BM115" s="186">
        <v>0.38194444444445502</v>
      </c>
      <c r="BN115" s="231">
        <v>0.38541666666667801</v>
      </c>
      <c r="BO115" s="177">
        <f t="shared" si="39"/>
        <v>0</v>
      </c>
      <c r="BP115" s="232"/>
      <c r="BQ115" s="233"/>
      <c r="BR115" s="234"/>
      <c r="BS115" s="177">
        <f t="shared" si="33"/>
        <v>0</v>
      </c>
      <c r="BT115" s="232"/>
      <c r="BU115" s="233"/>
      <c r="BV115" s="234"/>
      <c r="BW115" s="181">
        <f t="shared" si="24"/>
        <v>0</v>
      </c>
      <c r="BX115" s="182"/>
      <c r="BY115" s="235"/>
      <c r="BZ115" s="236"/>
      <c r="CA115" s="235"/>
      <c r="CB115" s="185">
        <f t="shared" si="34"/>
        <v>0</v>
      </c>
    </row>
    <row r="116" spans="1:80" ht="15.75">
      <c r="A116" s="186">
        <v>0.38541666666667801</v>
      </c>
      <c r="B116" s="231">
        <v>0.3888888888889</v>
      </c>
      <c r="C116" s="177">
        <f t="shared" si="35"/>
        <v>0</v>
      </c>
      <c r="D116" s="232"/>
      <c r="E116" s="233"/>
      <c r="F116" s="234"/>
      <c r="G116" s="177">
        <f t="shared" si="25"/>
        <v>0</v>
      </c>
      <c r="H116" s="232"/>
      <c r="I116" s="233"/>
      <c r="J116" s="234"/>
      <c r="K116" s="181">
        <f t="shared" si="20"/>
        <v>0</v>
      </c>
      <c r="L116" s="182"/>
      <c r="M116" s="235"/>
      <c r="N116" s="236"/>
      <c r="O116" s="235"/>
      <c r="P116" s="185">
        <f t="shared" si="26"/>
        <v>0</v>
      </c>
      <c r="Q116" s="186">
        <v>0.38541666666667801</v>
      </c>
      <c r="R116" s="231">
        <v>0.3888888888889</v>
      </c>
      <c r="S116" s="177">
        <f t="shared" si="36"/>
        <v>0</v>
      </c>
      <c r="T116" s="232"/>
      <c r="U116" s="233"/>
      <c r="V116" s="234"/>
      <c r="W116" s="177">
        <f t="shared" si="27"/>
        <v>0</v>
      </c>
      <c r="X116" s="232"/>
      <c r="Y116" s="233"/>
      <c r="Z116" s="234"/>
      <c r="AA116" s="181">
        <f t="shared" si="21"/>
        <v>0</v>
      </c>
      <c r="AB116" s="182"/>
      <c r="AC116" s="235"/>
      <c r="AD116" s="236"/>
      <c r="AE116" s="235"/>
      <c r="AF116" s="185">
        <f t="shared" si="28"/>
        <v>0</v>
      </c>
      <c r="AG116" s="186">
        <v>0.38541666666667801</v>
      </c>
      <c r="AH116" s="231">
        <v>0.3888888888889</v>
      </c>
      <c r="AI116" s="177">
        <f t="shared" si="37"/>
        <v>0</v>
      </c>
      <c r="AJ116" s="232"/>
      <c r="AK116" s="233"/>
      <c r="AL116" s="234"/>
      <c r="AM116" s="177">
        <f t="shared" si="29"/>
        <v>0</v>
      </c>
      <c r="AN116" s="232"/>
      <c r="AO116" s="233"/>
      <c r="AP116" s="234"/>
      <c r="AQ116" s="181">
        <f t="shared" si="22"/>
        <v>0</v>
      </c>
      <c r="AR116" s="182"/>
      <c r="AS116" s="235"/>
      <c r="AT116" s="236"/>
      <c r="AU116" s="235"/>
      <c r="AV116" s="185">
        <f t="shared" si="30"/>
        <v>0</v>
      </c>
      <c r="AW116" s="186">
        <v>0.38541666666667801</v>
      </c>
      <c r="AX116" s="231">
        <v>0.3888888888889</v>
      </c>
      <c r="AY116" s="177">
        <f t="shared" si="38"/>
        <v>0</v>
      </c>
      <c r="AZ116" s="232"/>
      <c r="BA116" s="233"/>
      <c r="BB116" s="234"/>
      <c r="BC116" s="177">
        <f t="shared" si="31"/>
        <v>0</v>
      </c>
      <c r="BD116" s="232"/>
      <c r="BE116" s="233"/>
      <c r="BF116" s="234"/>
      <c r="BG116" s="181">
        <f t="shared" si="23"/>
        <v>0</v>
      </c>
      <c r="BH116" s="182"/>
      <c r="BI116" s="235"/>
      <c r="BJ116" s="236"/>
      <c r="BK116" s="235"/>
      <c r="BL116" s="185">
        <f t="shared" si="32"/>
        <v>0</v>
      </c>
      <c r="BM116" s="186">
        <v>0.38541666666667801</v>
      </c>
      <c r="BN116" s="231">
        <v>0.3888888888889</v>
      </c>
      <c r="BO116" s="177">
        <f t="shared" si="39"/>
        <v>0</v>
      </c>
      <c r="BP116" s="232"/>
      <c r="BQ116" s="233"/>
      <c r="BR116" s="234"/>
      <c r="BS116" s="177">
        <f t="shared" si="33"/>
        <v>0</v>
      </c>
      <c r="BT116" s="232"/>
      <c r="BU116" s="233"/>
      <c r="BV116" s="234"/>
      <c r="BW116" s="181">
        <f t="shared" si="24"/>
        <v>0</v>
      </c>
      <c r="BX116" s="182"/>
      <c r="BY116" s="235"/>
      <c r="BZ116" s="236"/>
      <c r="CA116" s="235"/>
      <c r="CB116" s="185">
        <f t="shared" si="34"/>
        <v>0</v>
      </c>
    </row>
    <row r="117" spans="1:80" ht="15.75">
      <c r="A117" s="186">
        <v>0.3888888888889</v>
      </c>
      <c r="B117" s="231">
        <v>0.39236111111112199</v>
      </c>
      <c r="C117" s="177">
        <f t="shared" si="35"/>
        <v>0</v>
      </c>
      <c r="D117" s="232"/>
      <c r="E117" s="233"/>
      <c r="F117" s="234"/>
      <c r="G117" s="177">
        <f t="shared" si="25"/>
        <v>0</v>
      </c>
      <c r="H117" s="232"/>
      <c r="I117" s="233"/>
      <c r="J117" s="234"/>
      <c r="K117" s="181">
        <f t="shared" si="20"/>
        <v>0</v>
      </c>
      <c r="L117" s="182"/>
      <c r="M117" s="235"/>
      <c r="N117" s="236"/>
      <c r="O117" s="235"/>
      <c r="P117" s="185">
        <f t="shared" si="26"/>
        <v>0</v>
      </c>
      <c r="Q117" s="186">
        <v>0.3888888888889</v>
      </c>
      <c r="R117" s="231">
        <v>0.39236111111112199</v>
      </c>
      <c r="S117" s="177">
        <f t="shared" si="36"/>
        <v>0</v>
      </c>
      <c r="T117" s="232"/>
      <c r="U117" s="233"/>
      <c r="V117" s="234"/>
      <c r="W117" s="177">
        <f t="shared" si="27"/>
        <v>0</v>
      </c>
      <c r="X117" s="232"/>
      <c r="Y117" s="233"/>
      <c r="Z117" s="234"/>
      <c r="AA117" s="181">
        <f t="shared" si="21"/>
        <v>0</v>
      </c>
      <c r="AB117" s="182"/>
      <c r="AC117" s="235"/>
      <c r="AD117" s="236"/>
      <c r="AE117" s="235"/>
      <c r="AF117" s="185">
        <f t="shared" si="28"/>
        <v>0</v>
      </c>
      <c r="AG117" s="186">
        <v>0.3888888888889</v>
      </c>
      <c r="AH117" s="231">
        <v>0.39236111111112199</v>
      </c>
      <c r="AI117" s="177">
        <f t="shared" si="37"/>
        <v>0</v>
      </c>
      <c r="AJ117" s="232"/>
      <c r="AK117" s="233"/>
      <c r="AL117" s="234"/>
      <c r="AM117" s="177">
        <f t="shared" si="29"/>
        <v>0</v>
      </c>
      <c r="AN117" s="232"/>
      <c r="AO117" s="233"/>
      <c r="AP117" s="234"/>
      <c r="AQ117" s="181">
        <f t="shared" si="22"/>
        <v>0</v>
      </c>
      <c r="AR117" s="182"/>
      <c r="AS117" s="235"/>
      <c r="AT117" s="236"/>
      <c r="AU117" s="235"/>
      <c r="AV117" s="185">
        <f t="shared" si="30"/>
        <v>0</v>
      </c>
      <c r="AW117" s="186">
        <v>0.3888888888889</v>
      </c>
      <c r="AX117" s="231">
        <v>0.39236111111112199</v>
      </c>
      <c r="AY117" s="177">
        <f t="shared" si="38"/>
        <v>0</v>
      </c>
      <c r="AZ117" s="232"/>
      <c r="BA117" s="233"/>
      <c r="BB117" s="234"/>
      <c r="BC117" s="177">
        <f t="shared" si="31"/>
        <v>0</v>
      </c>
      <c r="BD117" s="232"/>
      <c r="BE117" s="233"/>
      <c r="BF117" s="234"/>
      <c r="BG117" s="181">
        <f t="shared" si="23"/>
        <v>0</v>
      </c>
      <c r="BH117" s="182"/>
      <c r="BI117" s="235"/>
      <c r="BJ117" s="236"/>
      <c r="BK117" s="235"/>
      <c r="BL117" s="185">
        <f t="shared" si="32"/>
        <v>0</v>
      </c>
      <c r="BM117" s="186">
        <v>0.3888888888889</v>
      </c>
      <c r="BN117" s="231">
        <v>0.39236111111112199</v>
      </c>
      <c r="BO117" s="177">
        <f t="shared" si="39"/>
        <v>0</v>
      </c>
      <c r="BP117" s="232"/>
      <c r="BQ117" s="233"/>
      <c r="BR117" s="234"/>
      <c r="BS117" s="177">
        <f t="shared" si="33"/>
        <v>0</v>
      </c>
      <c r="BT117" s="232"/>
      <c r="BU117" s="233"/>
      <c r="BV117" s="234"/>
      <c r="BW117" s="181">
        <f t="shared" si="24"/>
        <v>0</v>
      </c>
      <c r="BX117" s="182"/>
      <c r="BY117" s="235"/>
      <c r="BZ117" s="236"/>
      <c r="CA117" s="235"/>
      <c r="CB117" s="185">
        <f t="shared" si="34"/>
        <v>0</v>
      </c>
    </row>
    <row r="118" spans="1:80" ht="15.75">
      <c r="A118" s="186">
        <v>0.39236111111112199</v>
      </c>
      <c r="B118" s="231">
        <v>0.39583333333334503</v>
      </c>
      <c r="C118" s="177">
        <f t="shared" si="35"/>
        <v>0</v>
      </c>
      <c r="D118" s="232"/>
      <c r="E118" s="233"/>
      <c r="F118" s="234"/>
      <c r="G118" s="177">
        <f t="shared" si="25"/>
        <v>0</v>
      </c>
      <c r="H118" s="232"/>
      <c r="I118" s="233"/>
      <c r="J118" s="234"/>
      <c r="K118" s="181">
        <f t="shared" si="20"/>
        <v>0</v>
      </c>
      <c r="L118" s="182"/>
      <c r="M118" s="235"/>
      <c r="N118" s="236"/>
      <c r="O118" s="235"/>
      <c r="P118" s="185">
        <f t="shared" si="26"/>
        <v>0</v>
      </c>
      <c r="Q118" s="186">
        <v>0.39236111111112199</v>
      </c>
      <c r="R118" s="231">
        <v>0.39583333333334503</v>
      </c>
      <c r="S118" s="177">
        <f t="shared" si="36"/>
        <v>0</v>
      </c>
      <c r="T118" s="232"/>
      <c r="U118" s="233"/>
      <c r="V118" s="234"/>
      <c r="W118" s="177">
        <f t="shared" si="27"/>
        <v>0</v>
      </c>
      <c r="X118" s="232"/>
      <c r="Y118" s="233"/>
      <c r="Z118" s="234"/>
      <c r="AA118" s="181">
        <f t="shared" si="21"/>
        <v>0</v>
      </c>
      <c r="AB118" s="182"/>
      <c r="AC118" s="235"/>
      <c r="AD118" s="236"/>
      <c r="AE118" s="235"/>
      <c r="AF118" s="185">
        <f t="shared" si="28"/>
        <v>0</v>
      </c>
      <c r="AG118" s="186">
        <v>0.39236111111112199</v>
      </c>
      <c r="AH118" s="231">
        <v>0.39583333333334503</v>
      </c>
      <c r="AI118" s="177">
        <f t="shared" si="37"/>
        <v>0</v>
      </c>
      <c r="AJ118" s="232"/>
      <c r="AK118" s="233"/>
      <c r="AL118" s="234"/>
      <c r="AM118" s="177">
        <f t="shared" si="29"/>
        <v>0</v>
      </c>
      <c r="AN118" s="232"/>
      <c r="AO118" s="233"/>
      <c r="AP118" s="234"/>
      <c r="AQ118" s="181">
        <f t="shared" si="22"/>
        <v>0</v>
      </c>
      <c r="AR118" s="182"/>
      <c r="AS118" s="235"/>
      <c r="AT118" s="236"/>
      <c r="AU118" s="235"/>
      <c r="AV118" s="185">
        <f t="shared" si="30"/>
        <v>0</v>
      </c>
      <c r="AW118" s="186">
        <v>0.39236111111112199</v>
      </c>
      <c r="AX118" s="231">
        <v>0.39583333333334503</v>
      </c>
      <c r="AY118" s="177">
        <f t="shared" si="38"/>
        <v>0</v>
      </c>
      <c r="AZ118" s="232"/>
      <c r="BA118" s="233"/>
      <c r="BB118" s="234"/>
      <c r="BC118" s="177">
        <f t="shared" si="31"/>
        <v>0</v>
      </c>
      <c r="BD118" s="232"/>
      <c r="BE118" s="233"/>
      <c r="BF118" s="234"/>
      <c r="BG118" s="181">
        <f t="shared" si="23"/>
        <v>0</v>
      </c>
      <c r="BH118" s="182"/>
      <c r="BI118" s="235"/>
      <c r="BJ118" s="236"/>
      <c r="BK118" s="235"/>
      <c r="BL118" s="185">
        <f t="shared" si="32"/>
        <v>0</v>
      </c>
      <c r="BM118" s="186">
        <v>0.39236111111112199</v>
      </c>
      <c r="BN118" s="231">
        <v>0.39583333333334503</v>
      </c>
      <c r="BO118" s="177">
        <f t="shared" si="39"/>
        <v>0</v>
      </c>
      <c r="BP118" s="232"/>
      <c r="BQ118" s="233"/>
      <c r="BR118" s="234"/>
      <c r="BS118" s="177">
        <f t="shared" si="33"/>
        <v>0</v>
      </c>
      <c r="BT118" s="232"/>
      <c r="BU118" s="233"/>
      <c r="BV118" s="234"/>
      <c r="BW118" s="181">
        <f t="shared" si="24"/>
        <v>0</v>
      </c>
      <c r="BX118" s="182"/>
      <c r="BY118" s="235"/>
      <c r="BZ118" s="236"/>
      <c r="CA118" s="235"/>
      <c r="CB118" s="185">
        <f t="shared" si="34"/>
        <v>0</v>
      </c>
    </row>
    <row r="119" spans="1:80" ht="15.75">
      <c r="A119" s="186">
        <v>0.39583333333334503</v>
      </c>
      <c r="B119" s="231">
        <v>0.39930555555556702</v>
      </c>
      <c r="C119" s="177">
        <f t="shared" si="35"/>
        <v>0</v>
      </c>
      <c r="D119" s="232"/>
      <c r="E119" s="233"/>
      <c r="F119" s="234"/>
      <c r="G119" s="177">
        <f t="shared" si="25"/>
        <v>0</v>
      </c>
      <c r="H119" s="232"/>
      <c r="I119" s="233"/>
      <c r="J119" s="234"/>
      <c r="K119" s="181">
        <f t="shared" si="20"/>
        <v>0</v>
      </c>
      <c r="L119" s="182"/>
      <c r="M119" s="235"/>
      <c r="N119" s="236"/>
      <c r="O119" s="235"/>
      <c r="P119" s="185">
        <f t="shared" si="26"/>
        <v>0</v>
      </c>
      <c r="Q119" s="186">
        <v>0.39583333333334503</v>
      </c>
      <c r="R119" s="231">
        <v>0.39930555555556702</v>
      </c>
      <c r="S119" s="177">
        <f t="shared" si="36"/>
        <v>0</v>
      </c>
      <c r="T119" s="232"/>
      <c r="U119" s="233"/>
      <c r="V119" s="234"/>
      <c r="W119" s="177">
        <f t="shared" si="27"/>
        <v>0</v>
      </c>
      <c r="X119" s="232"/>
      <c r="Y119" s="233"/>
      <c r="Z119" s="234"/>
      <c r="AA119" s="181">
        <f t="shared" si="21"/>
        <v>0</v>
      </c>
      <c r="AB119" s="182"/>
      <c r="AC119" s="235"/>
      <c r="AD119" s="236"/>
      <c r="AE119" s="235"/>
      <c r="AF119" s="185">
        <f t="shared" si="28"/>
        <v>0</v>
      </c>
      <c r="AG119" s="186">
        <v>0.39583333333334503</v>
      </c>
      <c r="AH119" s="231">
        <v>0.39930555555556702</v>
      </c>
      <c r="AI119" s="177">
        <f t="shared" si="37"/>
        <v>0</v>
      </c>
      <c r="AJ119" s="232"/>
      <c r="AK119" s="233"/>
      <c r="AL119" s="234"/>
      <c r="AM119" s="177">
        <f t="shared" si="29"/>
        <v>0</v>
      </c>
      <c r="AN119" s="232"/>
      <c r="AO119" s="233"/>
      <c r="AP119" s="234"/>
      <c r="AQ119" s="181">
        <f t="shared" si="22"/>
        <v>0</v>
      </c>
      <c r="AR119" s="182"/>
      <c r="AS119" s="235"/>
      <c r="AT119" s="236"/>
      <c r="AU119" s="235"/>
      <c r="AV119" s="185">
        <f t="shared" si="30"/>
        <v>0</v>
      </c>
      <c r="AW119" s="186">
        <v>0.39583333333334503</v>
      </c>
      <c r="AX119" s="231">
        <v>0.39930555555556702</v>
      </c>
      <c r="AY119" s="177">
        <f t="shared" si="38"/>
        <v>0</v>
      </c>
      <c r="AZ119" s="232"/>
      <c r="BA119" s="233"/>
      <c r="BB119" s="234"/>
      <c r="BC119" s="177">
        <f t="shared" si="31"/>
        <v>0</v>
      </c>
      <c r="BD119" s="232"/>
      <c r="BE119" s="233"/>
      <c r="BF119" s="234"/>
      <c r="BG119" s="181">
        <f t="shared" si="23"/>
        <v>0</v>
      </c>
      <c r="BH119" s="182"/>
      <c r="BI119" s="235"/>
      <c r="BJ119" s="236"/>
      <c r="BK119" s="235"/>
      <c r="BL119" s="185">
        <f t="shared" si="32"/>
        <v>0</v>
      </c>
      <c r="BM119" s="186">
        <v>0.39583333333334503</v>
      </c>
      <c r="BN119" s="231">
        <v>0.39930555555556702</v>
      </c>
      <c r="BO119" s="177">
        <f t="shared" si="39"/>
        <v>0</v>
      </c>
      <c r="BP119" s="232"/>
      <c r="BQ119" s="233"/>
      <c r="BR119" s="234"/>
      <c r="BS119" s="177">
        <f t="shared" si="33"/>
        <v>0</v>
      </c>
      <c r="BT119" s="232"/>
      <c r="BU119" s="233"/>
      <c r="BV119" s="234"/>
      <c r="BW119" s="181">
        <f t="shared" si="24"/>
        <v>0</v>
      </c>
      <c r="BX119" s="182"/>
      <c r="BY119" s="235"/>
      <c r="BZ119" s="236"/>
      <c r="CA119" s="235"/>
      <c r="CB119" s="185">
        <f t="shared" si="34"/>
        <v>0</v>
      </c>
    </row>
    <row r="120" spans="1:80" ht="15.75">
      <c r="A120" s="186">
        <v>0.39930555555556702</v>
      </c>
      <c r="B120" s="231">
        <v>0.402777777777789</v>
      </c>
      <c r="C120" s="177">
        <f t="shared" si="35"/>
        <v>0</v>
      </c>
      <c r="D120" s="232"/>
      <c r="E120" s="233"/>
      <c r="F120" s="234"/>
      <c r="G120" s="177">
        <f t="shared" si="25"/>
        <v>0</v>
      </c>
      <c r="H120" s="232"/>
      <c r="I120" s="233"/>
      <c r="J120" s="234"/>
      <c r="K120" s="181">
        <f t="shared" si="20"/>
        <v>0</v>
      </c>
      <c r="L120" s="182"/>
      <c r="M120" s="235"/>
      <c r="N120" s="236"/>
      <c r="O120" s="235"/>
      <c r="P120" s="185">
        <f t="shared" si="26"/>
        <v>0</v>
      </c>
      <c r="Q120" s="186">
        <v>0.39930555555556702</v>
      </c>
      <c r="R120" s="231">
        <v>0.402777777777789</v>
      </c>
      <c r="S120" s="177">
        <f t="shared" si="36"/>
        <v>0</v>
      </c>
      <c r="T120" s="232"/>
      <c r="U120" s="233"/>
      <c r="V120" s="234"/>
      <c r="W120" s="177">
        <f t="shared" si="27"/>
        <v>0</v>
      </c>
      <c r="X120" s="232"/>
      <c r="Y120" s="233"/>
      <c r="Z120" s="234"/>
      <c r="AA120" s="181">
        <f t="shared" si="21"/>
        <v>0</v>
      </c>
      <c r="AB120" s="182"/>
      <c r="AC120" s="235"/>
      <c r="AD120" s="236"/>
      <c r="AE120" s="235"/>
      <c r="AF120" s="185">
        <f t="shared" si="28"/>
        <v>0</v>
      </c>
      <c r="AG120" s="186">
        <v>0.39930555555556702</v>
      </c>
      <c r="AH120" s="231">
        <v>0.402777777777789</v>
      </c>
      <c r="AI120" s="177">
        <f t="shared" si="37"/>
        <v>0</v>
      </c>
      <c r="AJ120" s="232"/>
      <c r="AK120" s="233"/>
      <c r="AL120" s="234"/>
      <c r="AM120" s="177">
        <f t="shared" si="29"/>
        <v>0</v>
      </c>
      <c r="AN120" s="232"/>
      <c r="AO120" s="233"/>
      <c r="AP120" s="234"/>
      <c r="AQ120" s="181">
        <f t="shared" si="22"/>
        <v>0</v>
      </c>
      <c r="AR120" s="182"/>
      <c r="AS120" s="235"/>
      <c r="AT120" s="236"/>
      <c r="AU120" s="235"/>
      <c r="AV120" s="185">
        <f t="shared" si="30"/>
        <v>0</v>
      </c>
      <c r="AW120" s="186">
        <v>0.39930555555556702</v>
      </c>
      <c r="AX120" s="231">
        <v>0.402777777777789</v>
      </c>
      <c r="AY120" s="177">
        <f t="shared" si="38"/>
        <v>0</v>
      </c>
      <c r="AZ120" s="232"/>
      <c r="BA120" s="233"/>
      <c r="BB120" s="234"/>
      <c r="BC120" s="177">
        <f t="shared" si="31"/>
        <v>0</v>
      </c>
      <c r="BD120" s="232"/>
      <c r="BE120" s="233"/>
      <c r="BF120" s="234"/>
      <c r="BG120" s="181">
        <f t="shared" si="23"/>
        <v>0</v>
      </c>
      <c r="BH120" s="182"/>
      <c r="BI120" s="235"/>
      <c r="BJ120" s="236"/>
      <c r="BK120" s="235"/>
      <c r="BL120" s="185">
        <f t="shared" si="32"/>
        <v>0</v>
      </c>
      <c r="BM120" s="186">
        <v>0.39930555555556702</v>
      </c>
      <c r="BN120" s="231">
        <v>0.402777777777789</v>
      </c>
      <c r="BO120" s="177">
        <f t="shared" si="39"/>
        <v>0</v>
      </c>
      <c r="BP120" s="232"/>
      <c r="BQ120" s="233"/>
      <c r="BR120" s="234"/>
      <c r="BS120" s="177">
        <f t="shared" si="33"/>
        <v>0</v>
      </c>
      <c r="BT120" s="232"/>
      <c r="BU120" s="233"/>
      <c r="BV120" s="234"/>
      <c r="BW120" s="181">
        <f t="shared" si="24"/>
        <v>0</v>
      </c>
      <c r="BX120" s="182"/>
      <c r="BY120" s="235"/>
      <c r="BZ120" s="236"/>
      <c r="CA120" s="235"/>
      <c r="CB120" s="185">
        <f t="shared" si="34"/>
        <v>0</v>
      </c>
    </row>
    <row r="121" spans="1:80" ht="15.75">
      <c r="A121" s="186">
        <v>0.402777777777789</v>
      </c>
      <c r="B121" s="231">
        <v>0.40625000000001199</v>
      </c>
      <c r="C121" s="177">
        <f t="shared" si="35"/>
        <v>0</v>
      </c>
      <c r="D121" s="232"/>
      <c r="E121" s="233"/>
      <c r="F121" s="234"/>
      <c r="G121" s="177">
        <f t="shared" si="25"/>
        <v>0</v>
      </c>
      <c r="H121" s="232"/>
      <c r="I121" s="233"/>
      <c r="J121" s="234"/>
      <c r="K121" s="181">
        <f t="shared" si="20"/>
        <v>0</v>
      </c>
      <c r="L121" s="182"/>
      <c r="M121" s="235"/>
      <c r="N121" s="236"/>
      <c r="O121" s="235"/>
      <c r="P121" s="185">
        <f t="shared" si="26"/>
        <v>0</v>
      </c>
      <c r="Q121" s="186">
        <v>0.402777777777789</v>
      </c>
      <c r="R121" s="231">
        <v>0.40625000000001199</v>
      </c>
      <c r="S121" s="177">
        <f t="shared" si="36"/>
        <v>0</v>
      </c>
      <c r="T121" s="232"/>
      <c r="U121" s="233"/>
      <c r="V121" s="234"/>
      <c r="W121" s="177">
        <f t="shared" si="27"/>
        <v>0</v>
      </c>
      <c r="X121" s="232"/>
      <c r="Y121" s="233"/>
      <c r="Z121" s="234"/>
      <c r="AA121" s="181">
        <f t="shared" si="21"/>
        <v>0</v>
      </c>
      <c r="AB121" s="182"/>
      <c r="AC121" s="235"/>
      <c r="AD121" s="236"/>
      <c r="AE121" s="235"/>
      <c r="AF121" s="185">
        <f t="shared" si="28"/>
        <v>0</v>
      </c>
      <c r="AG121" s="186">
        <v>0.402777777777789</v>
      </c>
      <c r="AH121" s="231">
        <v>0.40625000000001199</v>
      </c>
      <c r="AI121" s="177">
        <f t="shared" si="37"/>
        <v>0</v>
      </c>
      <c r="AJ121" s="232"/>
      <c r="AK121" s="233"/>
      <c r="AL121" s="234"/>
      <c r="AM121" s="177">
        <f t="shared" si="29"/>
        <v>0</v>
      </c>
      <c r="AN121" s="232"/>
      <c r="AO121" s="233"/>
      <c r="AP121" s="234"/>
      <c r="AQ121" s="181">
        <f t="shared" si="22"/>
        <v>0</v>
      </c>
      <c r="AR121" s="182"/>
      <c r="AS121" s="235"/>
      <c r="AT121" s="236"/>
      <c r="AU121" s="235"/>
      <c r="AV121" s="185">
        <f t="shared" si="30"/>
        <v>0</v>
      </c>
      <c r="AW121" s="186">
        <v>0.402777777777789</v>
      </c>
      <c r="AX121" s="231">
        <v>0.40625000000001199</v>
      </c>
      <c r="AY121" s="177">
        <f t="shared" si="38"/>
        <v>0</v>
      </c>
      <c r="AZ121" s="232"/>
      <c r="BA121" s="233"/>
      <c r="BB121" s="234"/>
      <c r="BC121" s="177">
        <f t="shared" si="31"/>
        <v>0</v>
      </c>
      <c r="BD121" s="232"/>
      <c r="BE121" s="233"/>
      <c r="BF121" s="234"/>
      <c r="BG121" s="181">
        <f t="shared" si="23"/>
        <v>0</v>
      </c>
      <c r="BH121" s="182"/>
      <c r="BI121" s="235"/>
      <c r="BJ121" s="236"/>
      <c r="BK121" s="235"/>
      <c r="BL121" s="185">
        <f t="shared" si="32"/>
        <v>0</v>
      </c>
      <c r="BM121" s="186">
        <v>0.402777777777789</v>
      </c>
      <c r="BN121" s="231">
        <v>0.40625000000001199</v>
      </c>
      <c r="BO121" s="177">
        <f t="shared" si="39"/>
        <v>0</v>
      </c>
      <c r="BP121" s="232"/>
      <c r="BQ121" s="233"/>
      <c r="BR121" s="234"/>
      <c r="BS121" s="177">
        <f t="shared" si="33"/>
        <v>0</v>
      </c>
      <c r="BT121" s="232"/>
      <c r="BU121" s="233"/>
      <c r="BV121" s="234"/>
      <c r="BW121" s="181">
        <f t="shared" si="24"/>
        <v>0</v>
      </c>
      <c r="BX121" s="182"/>
      <c r="BY121" s="235"/>
      <c r="BZ121" s="236"/>
      <c r="CA121" s="235"/>
      <c r="CB121" s="185">
        <f t="shared" si="34"/>
        <v>0</v>
      </c>
    </row>
    <row r="122" spans="1:80" ht="15.75">
      <c r="A122" s="186">
        <v>0.40625000000001199</v>
      </c>
      <c r="B122" s="231">
        <v>0.40972222222223398</v>
      </c>
      <c r="C122" s="177">
        <f t="shared" si="35"/>
        <v>0</v>
      </c>
      <c r="D122" s="232"/>
      <c r="E122" s="233"/>
      <c r="F122" s="234"/>
      <c r="G122" s="177">
        <f t="shared" si="25"/>
        <v>0</v>
      </c>
      <c r="H122" s="232"/>
      <c r="I122" s="233"/>
      <c r="J122" s="234"/>
      <c r="K122" s="181">
        <f t="shared" si="20"/>
        <v>0</v>
      </c>
      <c r="L122" s="182"/>
      <c r="M122" s="235"/>
      <c r="N122" s="236"/>
      <c r="O122" s="235"/>
      <c r="P122" s="185">
        <f t="shared" si="26"/>
        <v>0</v>
      </c>
      <c r="Q122" s="186">
        <v>0.40625000000001199</v>
      </c>
      <c r="R122" s="231">
        <v>0.40972222222223398</v>
      </c>
      <c r="S122" s="177">
        <f t="shared" si="36"/>
        <v>0</v>
      </c>
      <c r="T122" s="232"/>
      <c r="U122" s="233"/>
      <c r="V122" s="234"/>
      <c r="W122" s="177">
        <f t="shared" si="27"/>
        <v>0</v>
      </c>
      <c r="X122" s="232"/>
      <c r="Y122" s="233"/>
      <c r="Z122" s="234"/>
      <c r="AA122" s="181">
        <f t="shared" si="21"/>
        <v>0</v>
      </c>
      <c r="AB122" s="182"/>
      <c r="AC122" s="235"/>
      <c r="AD122" s="236"/>
      <c r="AE122" s="235"/>
      <c r="AF122" s="185">
        <f t="shared" si="28"/>
        <v>0</v>
      </c>
      <c r="AG122" s="186">
        <v>0.40625000000001199</v>
      </c>
      <c r="AH122" s="231">
        <v>0.40972222222223398</v>
      </c>
      <c r="AI122" s="177">
        <f t="shared" si="37"/>
        <v>0</v>
      </c>
      <c r="AJ122" s="232"/>
      <c r="AK122" s="233"/>
      <c r="AL122" s="234"/>
      <c r="AM122" s="177">
        <f t="shared" si="29"/>
        <v>0</v>
      </c>
      <c r="AN122" s="232"/>
      <c r="AO122" s="233"/>
      <c r="AP122" s="234"/>
      <c r="AQ122" s="181">
        <f t="shared" si="22"/>
        <v>0</v>
      </c>
      <c r="AR122" s="182"/>
      <c r="AS122" s="235"/>
      <c r="AT122" s="236"/>
      <c r="AU122" s="235"/>
      <c r="AV122" s="185">
        <f t="shared" si="30"/>
        <v>0</v>
      </c>
      <c r="AW122" s="186">
        <v>0.40625000000001199</v>
      </c>
      <c r="AX122" s="231">
        <v>0.40972222222223398</v>
      </c>
      <c r="AY122" s="177">
        <f t="shared" si="38"/>
        <v>0</v>
      </c>
      <c r="AZ122" s="232"/>
      <c r="BA122" s="233"/>
      <c r="BB122" s="234"/>
      <c r="BC122" s="177">
        <f t="shared" si="31"/>
        <v>0</v>
      </c>
      <c r="BD122" s="232"/>
      <c r="BE122" s="233"/>
      <c r="BF122" s="234"/>
      <c r="BG122" s="181">
        <f t="shared" si="23"/>
        <v>0</v>
      </c>
      <c r="BH122" s="182"/>
      <c r="BI122" s="235"/>
      <c r="BJ122" s="236"/>
      <c r="BK122" s="235"/>
      <c r="BL122" s="185">
        <f t="shared" si="32"/>
        <v>0</v>
      </c>
      <c r="BM122" s="186">
        <v>0.40625000000001199</v>
      </c>
      <c r="BN122" s="231">
        <v>0.40972222222223398</v>
      </c>
      <c r="BO122" s="177">
        <f t="shared" si="39"/>
        <v>0</v>
      </c>
      <c r="BP122" s="232"/>
      <c r="BQ122" s="233"/>
      <c r="BR122" s="234"/>
      <c r="BS122" s="177">
        <f t="shared" si="33"/>
        <v>0</v>
      </c>
      <c r="BT122" s="232"/>
      <c r="BU122" s="233"/>
      <c r="BV122" s="234"/>
      <c r="BW122" s="181">
        <f t="shared" si="24"/>
        <v>0</v>
      </c>
      <c r="BX122" s="182"/>
      <c r="BY122" s="235"/>
      <c r="BZ122" s="236"/>
      <c r="CA122" s="235"/>
      <c r="CB122" s="185">
        <f t="shared" si="34"/>
        <v>0</v>
      </c>
    </row>
    <row r="123" spans="1:80" ht="15.75">
      <c r="A123" s="186">
        <v>0.40972222222223398</v>
      </c>
      <c r="B123" s="231">
        <v>0.41319444444445602</v>
      </c>
      <c r="C123" s="177">
        <f t="shared" si="35"/>
        <v>0</v>
      </c>
      <c r="D123" s="232"/>
      <c r="E123" s="233"/>
      <c r="F123" s="234"/>
      <c r="G123" s="177">
        <f t="shared" si="25"/>
        <v>0</v>
      </c>
      <c r="H123" s="232"/>
      <c r="I123" s="233"/>
      <c r="J123" s="234"/>
      <c r="K123" s="181">
        <f t="shared" si="20"/>
        <v>0</v>
      </c>
      <c r="L123" s="182"/>
      <c r="M123" s="235"/>
      <c r="N123" s="236"/>
      <c r="O123" s="235"/>
      <c r="P123" s="185">
        <f t="shared" si="26"/>
        <v>0</v>
      </c>
      <c r="Q123" s="186">
        <v>0.40972222222223398</v>
      </c>
      <c r="R123" s="231">
        <v>0.41319444444445602</v>
      </c>
      <c r="S123" s="177">
        <f t="shared" si="36"/>
        <v>0</v>
      </c>
      <c r="T123" s="232"/>
      <c r="U123" s="233"/>
      <c r="V123" s="234"/>
      <c r="W123" s="177">
        <f t="shared" si="27"/>
        <v>0</v>
      </c>
      <c r="X123" s="232"/>
      <c r="Y123" s="233"/>
      <c r="Z123" s="234"/>
      <c r="AA123" s="181">
        <f t="shared" si="21"/>
        <v>0</v>
      </c>
      <c r="AB123" s="182"/>
      <c r="AC123" s="235"/>
      <c r="AD123" s="236"/>
      <c r="AE123" s="235"/>
      <c r="AF123" s="185">
        <f t="shared" si="28"/>
        <v>0</v>
      </c>
      <c r="AG123" s="186">
        <v>0.40972222222223398</v>
      </c>
      <c r="AH123" s="231">
        <v>0.41319444444445602</v>
      </c>
      <c r="AI123" s="177">
        <f t="shared" si="37"/>
        <v>0</v>
      </c>
      <c r="AJ123" s="232"/>
      <c r="AK123" s="233"/>
      <c r="AL123" s="234"/>
      <c r="AM123" s="177">
        <f t="shared" si="29"/>
        <v>0</v>
      </c>
      <c r="AN123" s="232"/>
      <c r="AO123" s="233"/>
      <c r="AP123" s="234"/>
      <c r="AQ123" s="181">
        <f t="shared" si="22"/>
        <v>0</v>
      </c>
      <c r="AR123" s="182"/>
      <c r="AS123" s="235"/>
      <c r="AT123" s="236"/>
      <c r="AU123" s="235"/>
      <c r="AV123" s="185">
        <f t="shared" si="30"/>
        <v>0</v>
      </c>
      <c r="AW123" s="186">
        <v>0.40972222222223398</v>
      </c>
      <c r="AX123" s="231">
        <v>0.41319444444445602</v>
      </c>
      <c r="AY123" s="177">
        <f t="shared" si="38"/>
        <v>0</v>
      </c>
      <c r="AZ123" s="232"/>
      <c r="BA123" s="233"/>
      <c r="BB123" s="234"/>
      <c r="BC123" s="177">
        <f t="shared" si="31"/>
        <v>0</v>
      </c>
      <c r="BD123" s="232"/>
      <c r="BE123" s="233"/>
      <c r="BF123" s="234"/>
      <c r="BG123" s="181">
        <f t="shared" si="23"/>
        <v>0</v>
      </c>
      <c r="BH123" s="182"/>
      <c r="BI123" s="235"/>
      <c r="BJ123" s="236"/>
      <c r="BK123" s="235"/>
      <c r="BL123" s="185">
        <f t="shared" si="32"/>
        <v>0</v>
      </c>
      <c r="BM123" s="186">
        <v>0.40972222222223398</v>
      </c>
      <c r="BN123" s="231">
        <v>0.41319444444445602</v>
      </c>
      <c r="BO123" s="177">
        <f t="shared" si="39"/>
        <v>0</v>
      </c>
      <c r="BP123" s="232"/>
      <c r="BQ123" s="233"/>
      <c r="BR123" s="234"/>
      <c r="BS123" s="177">
        <f t="shared" si="33"/>
        <v>0</v>
      </c>
      <c r="BT123" s="232"/>
      <c r="BU123" s="233"/>
      <c r="BV123" s="234"/>
      <c r="BW123" s="181">
        <f t="shared" si="24"/>
        <v>0</v>
      </c>
      <c r="BX123" s="182"/>
      <c r="BY123" s="235"/>
      <c r="BZ123" s="236"/>
      <c r="CA123" s="235"/>
      <c r="CB123" s="185">
        <f t="shared" si="34"/>
        <v>0</v>
      </c>
    </row>
    <row r="124" spans="1:80" ht="15.75">
      <c r="A124" s="186">
        <v>0.41319444444445602</v>
      </c>
      <c r="B124" s="231">
        <v>0.41666666666667901</v>
      </c>
      <c r="C124" s="177">
        <f t="shared" si="35"/>
        <v>0</v>
      </c>
      <c r="D124" s="232"/>
      <c r="E124" s="233"/>
      <c r="F124" s="234"/>
      <c r="G124" s="177">
        <f t="shared" si="25"/>
        <v>0</v>
      </c>
      <c r="H124" s="232"/>
      <c r="I124" s="233"/>
      <c r="J124" s="234"/>
      <c r="K124" s="181">
        <f t="shared" si="20"/>
        <v>0</v>
      </c>
      <c r="L124" s="182"/>
      <c r="M124" s="235"/>
      <c r="N124" s="236"/>
      <c r="O124" s="235"/>
      <c r="P124" s="185">
        <f t="shared" si="26"/>
        <v>0</v>
      </c>
      <c r="Q124" s="186">
        <v>0.41319444444445602</v>
      </c>
      <c r="R124" s="231">
        <v>0.41666666666667901</v>
      </c>
      <c r="S124" s="177">
        <f t="shared" si="36"/>
        <v>0</v>
      </c>
      <c r="T124" s="232"/>
      <c r="U124" s="233"/>
      <c r="V124" s="234"/>
      <c r="W124" s="177">
        <f t="shared" si="27"/>
        <v>0</v>
      </c>
      <c r="X124" s="232"/>
      <c r="Y124" s="233"/>
      <c r="Z124" s="234"/>
      <c r="AA124" s="181">
        <f t="shared" si="21"/>
        <v>0</v>
      </c>
      <c r="AB124" s="182"/>
      <c r="AC124" s="235"/>
      <c r="AD124" s="236"/>
      <c r="AE124" s="235"/>
      <c r="AF124" s="185">
        <f t="shared" si="28"/>
        <v>0</v>
      </c>
      <c r="AG124" s="186">
        <v>0.41319444444445602</v>
      </c>
      <c r="AH124" s="231">
        <v>0.41666666666667901</v>
      </c>
      <c r="AI124" s="177">
        <f t="shared" si="37"/>
        <v>0</v>
      </c>
      <c r="AJ124" s="232"/>
      <c r="AK124" s="233"/>
      <c r="AL124" s="234"/>
      <c r="AM124" s="177">
        <f t="shared" si="29"/>
        <v>0</v>
      </c>
      <c r="AN124" s="232"/>
      <c r="AO124" s="233"/>
      <c r="AP124" s="234"/>
      <c r="AQ124" s="181">
        <f t="shared" si="22"/>
        <v>0</v>
      </c>
      <c r="AR124" s="182"/>
      <c r="AS124" s="235"/>
      <c r="AT124" s="236"/>
      <c r="AU124" s="235"/>
      <c r="AV124" s="185">
        <f t="shared" si="30"/>
        <v>0</v>
      </c>
      <c r="AW124" s="186">
        <v>0.41319444444445602</v>
      </c>
      <c r="AX124" s="231">
        <v>0.41666666666667901</v>
      </c>
      <c r="AY124" s="177">
        <f t="shared" si="38"/>
        <v>0</v>
      </c>
      <c r="AZ124" s="232"/>
      <c r="BA124" s="233"/>
      <c r="BB124" s="234"/>
      <c r="BC124" s="177">
        <f t="shared" si="31"/>
        <v>0</v>
      </c>
      <c r="BD124" s="232"/>
      <c r="BE124" s="233"/>
      <c r="BF124" s="234"/>
      <c r="BG124" s="181">
        <f t="shared" si="23"/>
        <v>0</v>
      </c>
      <c r="BH124" s="182"/>
      <c r="BI124" s="235"/>
      <c r="BJ124" s="236"/>
      <c r="BK124" s="235"/>
      <c r="BL124" s="185">
        <f t="shared" si="32"/>
        <v>0</v>
      </c>
      <c r="BM124" s="186">
        <v>0.41319444444445602</v>
      </c>
      <c r="BN124" s="231">
        <v>0.41666666666667901</v>
      </c>
      <c r="BO124" s="177">
        <f t="shared" si="39"/>
        <v>0</v>
      </c>
      <c r="BP124" s="232"/>
      <c r="BQ124" s="233"/>
      <c r="BR124" s="234"/>
      <c r="BS124" s="177">
        <f t="shared" si="33"/>
        <v>0</v>
      </c>
      <c r="BT124" s="232"/>
      <c r="BU124" s="233"/>
      <c r="BV124" s="234"/>
      <c r="BW124" s="181">
        <f t="shared" si="24"/>
        <v>0</v>
      </c>
      <c r="BX124" s="182"/>
      <c r="BY124" s="235"/>
      <c r="BZ124" s="236"/>
      <c r="CA124" s="235"/>
      <c r="CB124" s="185">
        <f t="shared" si="34"/>
        <v>0</v>
      </c>
    </row>
    <row r="125" spans="1:80" ht="15.75">
      <c r="A125" s="186">
        <v>0.41666666666667901</v>
      </c>
      <c r="B125" s="231">
        <v>0.420138888888901</v>
      </c>
      <c r="C125" s="177">
        <f t="shared" si="35"/>
        <v>0</v>
      </c>
      <c r="D125" s="232"/>
      <c r="E125" s="233"/>
      <c r="F125" s="234"/>
      <c r="G125" s="177">
        <f t="shared" si="25"/>
        <v>0</v>
      </c>
      <c r="H125" s="232"/>
      <c r="I125" s="233"/>
      <c r="J125" s="234"/>
      <c r="K125" s="181">
        <f t="shared" si="20"/>
        <v>0</v>
      </c>
      <c r="L125" s="182"/>
      <c r="M125" s="235"/>
      <c r="N125" s="236"/>
      <c r="O125" s="235"/>
      <c r="P125" s="185">
        <f t="shared" si="26"/>
        <v>0</v>
      </c>
      <c r="Q125" s="186">
        <v>0.41666666666667901</v>
      </c>
      <c r="R125" s="231">
        <v>0.420138888888901</v>
      </c>
      <c r="S125" s="177">
        <f t="shared" si="36"/>
        <v>0</v>
      </c>
      <c r="T125" s="232"/>
      <c r="U125" s="233"/>
      <c r="V125" s="234"/>
      <c r="W125" s="177">
        <f t="shared" si="27"/>
        <v>0</v>
      </c>
      <c r="X125" s="232"/>
      <c r="Y125" s="233"/>
      <c r="Z125" s="234"/>
      <c r="AA125" s="181">
        <f t="shared" si="21"/>
        <v>0</v>
      </c>
      <c r="AB125" s="182"/>
      <c r="AC125" s="235"/>
      <c r="AD125" s="236"/>
      <c r="AE125" s="235"/>
      <c r="AF125" s="185">
        <f t="shared" si="28"/>
        <v>0</v>
      </c>
      <c r="AG125" s="186">
        <v>0.41666666666667901</v>
      </c>
      <c r="AH125" s="231">
        <v>0.420138888888901</v>
      </c>
      <c r="AI125" s="177">
        <f t="shared" si="37"/>
        <v>0</v>
      </c>
      <c r="AJ125" s="232"/>
      <c r="AK125" s="233"/>
      <c r="AL125" s="234"/>
      <c r="AM125" s="177">
        <f t="shared" si="29"/>
        <v>0</v>
      </c>
      <c r="AN125" s="232"/>
      <c r="AO125" s="233"/>
      <c r="AP125" s="234"/>
      <c r="AQ125" s="181">
        <f t="shared" si="22"/>
        <v>0</v>
      </c>
      <c r="AR125" s="182"/>
      <c r="AS125" s="235"/>
      <c r="AT125" s="236"/>
      <c r="AU125" s="235"/>
      <c r="AV125" s="185">
        <f t="shared" si="30"/>
        <v>0</v>
      </c>
      <c r="AW125" s="186">
        <v>0.41666666666667901</v>
      </c>
      <c r="AX125" s="231">
        <v>0.420138888888901</v>
      </c>
      <c r="AY125" s="177">
        <f t="shared" si="38"/>
        <v>0</v>
      </c>
      <c r="AZ125" s="232"/>
      <c r="BA125" s="233"/>
      <c r="BB125" s="234"/>
      <c r="BC125" s="177">
        <f t="shared" si="31"/>
        <v>0</v>
      </c>
      <c r="BD125" s="232"/>
      <c r="BE125" s="233"/>
      <c r="BF125" s="234"/>
      <c r="BG125" s="181">
        <f t="shared" si="23"/>
        <v>0</v>
      </c>
      <c r="BH125" s="182"/>
      <c r="BI125" s="235"/>
      <c r="BJ125" s="236"/>
      <c r="BK125" s="235"/>
      <c r="BL125" s="185">
        <f t="shared" si="32"/>
        <v>0</v>
      </c>
      <c r="BM125" s="186">
        <v>0.41666666666667901</v>
      </c>
      <c r="BN125" s="231">
        <v>0.420138888888901</v>
      </c>
      <c r="BO125" s="177">
        <f t="shared" si="39"/>
        <v>0</v>
      </c>
      <c r="BP125" s="232"/>
      <c r="BQ125" s="233"/>
      <c r="BR125" s="234"/>
      <c r="BS125" s="177">
        <f t="shared" si="33"/>
        <v>0</v>
      </c>
      <c r="BT125" s="232"/>
      <c r="BU125" s="233"/>
      <c r="BV125" s="234"/>
      <c r="BW125" s="181">
        <f t="shared" si="24"/>
        <v>0</v>
      </c>
      <c r="BX125" s="182"/>
      <c r="BY125" s="235"/>
      <c r="BZ125" s="236"/>
      <c r="CA125" s="235"/>
      <c r="CB125" s="185">
        <f t="shared" si="34"/>
        <v>0</v>
      </c>
    </row>
    <row r="126" spans="1:80" ht="15.75">
      <c r="A126" s="186">
        <v>0.420138888888901</v>
      </c>
      <c r="B126" s="231">
        <v>0.42361111111112298</v>
      </c>
      <c r="C126" s="177">
        <f t="shared" si="35"/>
        <v>0</v>
      </c>
      <c r="D126" s="232"/>
      <c r="E126" s="233"/>
      <c r="F126" s="234"/>
      <c r="G126" s="177">
        <f t="shared" si="25"/>
        <v>0</v>
      </c>
      <c r="H126" s="232"/>
      <c r="I126" s="233"/>
      <c r="J126" s="234"/>
      <c r="K126" s="181">
        <f t="shared" si="20"/>
        <v>0</v>
      </c>
      <c r="L126" s="182"/>
      <c r="M126" s="235"/>
      <c r="N126" s="236"/>
      <c r="O126" s="235"/>
      <c r="P126" s="185">
        <f t="shared" si="26"/>
        <v>0</v>
      </c>
      <c r="Q126" s="186">
        <v>0.420138888888901</v>
      </c>
      <c r="R126" s="231">
        <v>0.42361111111112298</v>
      </c>
      <c r="S126" s="177">
        <f t="shared" si="36"/>
        <v>0</v>
      </c>
      <c r="T126" s="232"/>
      <c r="U126" s="233"/>
      <c r="V126" s="234"/>
      <c r="W126" s="177">
        <f t="shared" si="27"/>
        <v>0</v>
      </c>
      <c r="X126" s="232"/>
      <c r="Y126" s="233"/>
      <c r="Z126" s="234"/>
      <c r="AA126" s="181">
        <f t="shared" si="21"/>
        <v>0</v>
      </c>
      <c r="AB126" s="182"/>
      <c r="AC126" s="235"/>
      <c r="AD126" s="236"/>
      <c r="AE126" s="235"/>
      <c r="AF126" s="185">
        <f t="shared" si="28"/>
        <v>0</v>
      </c>
      <c r="AG126" s="186">
        <v>0.420138888888901</v>
      </c>
      <c r="AH126" s="231">
        <v>0.42361111111112298</v>
      </c>
      <c r="AI126" s="177">
        <f t="shared" si="37"/>
        <v>0</v>
      </c>
      <c r="AJ126" s="232"/>
      <c r="AK126" s="233"/>
      <c r="AL126" s="234"/>
      <c r="AM126" s="177">
        <f t="shared" si="29"/>
        <v>0</v>
      </c>
      <c r="AN126" s="232"/>
      <c r="AO126" s="233"/>
      <c r="AP126" s="234"/>
      <c r="AQ126" s="181">
        <f t="shared" si="22"/>
        <v>0</v>
      </c>
      <c r="AR126" s="182"/>
      <c r="AS126" s="235"/>
      <c r="AT126" s="236"/>
      <c r="AU126" s="235"/>
      <c r="AV126" s="185">
        <f t="shared" si="30"/>
        <v>0</v>
      </c>
      <c r="AW126" s="186">
        <v>0.420138888888901</v>
      </c>
      <c r="AX126" s="231">
        <v>0.42361111111112298</v>
      </c>
      <c r="AY126" s="177">
        <f t="shared" si="38"/>
        <v>0</v>
      </c>
      <c r="AZ126" s="232"/>
      <c r="BA126" s="233"/>
      <c r="BB126" s="234"/>
      <c r="BC126" s="177">
        <f t="shared" si="31"/>
        <v>0</v>
      </c>
      <c r="BD126" s="232"/>
      <c r="BE126" s="233"/>
      <c r="BF126" s="234"/>
      <c r="BG126" s="181">
        <f t="shared" si="23"/>
        <v>0</v>
      </c>
      <c r="BH126" s="182"/>
      <c r="BI126" s="235"/>
      <c r="BJ126" s="236"/>
      <c r="BK126" s="235"/>
      <c r="BL126" s="185">
        <f t="shared" si="32"/>
        <v>0</v>
      </c>
      <c r="BM126" s="186">
        <v>0.420138888888901</v>
      </c>
      <c r="BN126" s="231">
        <v>0.42361111111112298</v>
      </c>
      <c r="BO126" s="177">
        <f t="shared" si="39"/>
        <v>0</v>
      </c>
      <c r="BP126" s="232"/>
      <c r="BQ126" s="233"/>
      <c r="BR126" s="234"/>
      <c r="BS126" s="177">
        <f t="shared" si="33"/>
        <v>0</v>
      </c>
      <c r="BT126" s="232"/>
      <c r="BU126" s="233"/>
      <c r="BV126" s="234"/>
      <c r="BW126" s="181">
        <f t="shared" si="24"/>
        <v>0</v>
      </c>
      <c r="BX126" s="182"/>
      <c r="BY126" s="235"/>
      <c r="BZ126" s="236"/>
      <c r="CA126" s="235"/>
      <c r="CB126" s="185">
        <f t="shared" si="34"/>
        <v>0</v>
      </c>
    </row>
    <row r="127" spans="1:80" ht="15.75">
      <c r="A127" s="186">
        <v>0.42361111111112298</v>
      </c>
      <c r="B127" s="231">
        <v>0.42708333333334503</v>
      </c>
      <c r="C127" s="177">
        <f t="shared" si="35"/>
        <v>0</v>
      </c>
      <c r="D127" s="232"/>
      <c r="E127" s="233"/>
      <c r="F127" s="234"/>
      <c r="G127" s="177">
        <f t="shared" si="25"/>
        <v>0</v>
      </c>
      <c r="H127" s="232"/>
      <c r="I127" s="233"/>
      <c r="J127" s="234"/>
      <c r="K127" s="181">
        <f t="shared" si="20"/>
        <v>0</v>
      </c>
      <c r="L127" s="182"/>
      <c r="M127" s="235"/>
      <c r="N127" s="236"/>
      <c r="O127" s="235"/>
      <c r="P127" s="185">
        <f t="shared" si="26"/>
        <v>0</v>
      </c>
      <c r="Q127" s="186">
        <v>0.42361111111112298</v>
      </c>
      <c r="R127" s="231">
        <v>0.42708333333334503</v>
      </c>
      <c r="S127" s="177">
        <f t="shared" si="36"/>
        <v>0</v>
      </c>
      <c r="T127" s="232"/>
      <c r="U127" s="233"/>
      <c r="V127" s="234"/>
      <c r="W127" s="177">
        <f t="shared" si="27"/>
        <v>0</v>
      </c>
      <c r="X127" s="232"/>
      <c r="Y127" s="233"/>
      <c r="Z127" s="234"/>
      <c r="AA127" s="181">
        <f t="shared" si="21"/>
        <v>0</v>
      </c>
      <c r="AB127" s="182"/>
      <c r="AC127" s="235"/>
      <c r="AD127" s="236"/>
      <c r="AE127" s="235"/>
      <c r="AF127" s="185">
        <f t="shared" si="28"/>
        <v>0</v>
      </c>
      <c r="AG127" s="186">
        <v>0.42361111111112298</v>
      </c>
      <c r="AH127" s="231">
        <v>0.42708333333334503</v>
      </c>
      <c r="AI127" s="177">
        <f t="shared" si="37"/>
        <v>0</v>
      </c>
      <c r="AJ127" s="232"/>
      <c r="AK127" s="233"/>
      <c r="AL127" s="234"/>
      <c r="AM127" s="177">
        <f t="shared" si="29"/>
        <v>0</v>
      </c>
      <c r="AN127" s="232"/>
      <c r="AO127" s="233"/>
      <c r="AP127" s="234"/>
      <c r="AQ127" s="181">
        <f t="shared" si="22"/>
        <v>0</v>
      </c>
      <c r="AR127" s="182"/>
      <c r="AS127" s="235"/>
      <c r="AT127" s="236"/>
      <c r="AU127" s="235"/>
      <c r="AV127" s="185">
        <f t="shared" si="30"/>
        <v>0</v>
      </c>
      <c r="AW127" s="186">
        <v>0.42361111111112298</v>
      </c>
      <c r="AX127" s="231">
        <v>0.42708333333334503</v>
      </c>
      <c r="AY127" s="177">
        <f t="shared" si="38"/>
        <v>0</v>
      </c>
      <c r="AZ127" s="232"/>
      <c r="BA127" s="233"/>
      <c r="BB127" s="234"/>
      <c r="BC127" s="177">
        <f t="shared" si="31"/>
        <v>0</v>
      </c>
      <c r="BD127" s="232"/>
      <c r="BE127" s="233"/>
      <c r="BF127" s="234"/>
      <c r="BG127" s="181">
        <f t="shared" si="23"/>
        <v>0</v>
      </c>
      <c r="BH127" s="182"/>
      <c r="BI127" s="235"/>
      <c r="BJ127" s="236"/>
      <c r="BK127" s="235"/>
      <c r="BL127" s="185">
        <f t="shared" si="32"/>
        <v>0</v>
      </c>
      <c r="BM127" s="186">
        <v>0.42361111111112298</v>
      </c>
      <c r="BN127" s="231">
        <v>0.42708333333334503</v>
      </c>
      <c r="BO127" s="177">
        <f t="shared" si="39"/>
        <v>0</v>
      </c>
      <c r="BP127" s="232"/>
      <c r="BQ127" s="233"/>
      <c r="BR127" s="234"/>
      <c r="BS127" s="177">
        <f t="shared" si="33"/>
        <v>0</v>
      </c>
      <c r="BT127" s="232"/>
      <c r="BU127" s="233"/>
      <c r="BV127" s="234"/>
      <c r="BW127" s="181">
        <f t="shared" si="24"/>
        <v>0</v>
      </c>
      <c r="BX127" s="182"/>
      <c r="BY127" s="235"/>
      <c r="BZ127" s="236"/>
      <c r="CA127" s="235"/>
      <c r="CB127" s="185">
        <f t="shared" si="34"/>
        <v>0</v>
      </c>
    </row>
    <row r="128" spans="1:80" ht="15.75">
      <c r="A128" s="186">
        <v>0.42708333333334503</v>
      </c>
      <c r="B128" s="231">
        <v>0.43055555555556801</v>
      </c>
      <c r="C128" s="177">
        <f t="shared" si="35"/>
        <v>0</v>
      </c>
      <c r="D128" s="232"/>
      <c r="E128" s="233"/>
      <c r="F128" s="234"/>
      <c r="G128" s="177">
        <f t="shared" si="25"/>
        <v>0</v>
      </c>
      <c r="H128" s="232"/>
      <c r="I128" s="233"/>
      <c r="J128" s="234"/>
      <c r="K128" s="181">
        <f t="shared" si="20"/>
        <v>0</v>
      </c>
      <c r="L128" s="182"/>
      <c r="M128" s="235"/>
      <c r="N128" s="236"/>
      <c r="O128" s="235"/>
      <c r="P128" s="185">
        <f t="shared" si="26"/>
        <v>0</v>
      </c>
      <c r="Q128" s="186">
        <v>0.42708333333334503</v>
      </c>
      <c r="R128" s="231">
        <v>0.43055555555556801</v>
      </c>
      <c r="S128" s="177">
        <f t="shared" si="36"/>
        <v>0</v>
      </c>
      <c r="T128" s="232"/>
      <c r="U128" s="233"/>
      <c r="V128" s="234"/>
      <c r="W128" s="177">
        <f t="shared" si="27"/>
        <v>0</v>
      </c>
      <c r="X128" s="232"/>
      <c r="Y128" s="233"/>
      <c r="Z128" s="234"/>
      <c r="AA128" s="181">
        <f t="shared" si="21"/>
        <v>0</v>
      </c>
      <c r="AB128" s="182"/>
      <c r="AC128" s="235"/>
      <c r="AD128" s="236"/>
      <c r="AE128" s="235"/>
      <c r="AF128" s="185">
        <f t="shared" si="28"/>
        <v>0</v>
      </c>
      <c r="AG128" s="186">
        <v>0.42708333333334503</v>
      </c>
      <c r="AH128" s="231">
        <v>0.43055555555556801</v>
      </c>
      <c r="AI128" s="177">
        <f t="shared" si="37"/>
        <v>0</v>
      </c>
      <c r="AJ128" s="232"/>
      <c r="AK128" s="233"/>
      <c r="AL128" s="234"/>
      <c r="AM128" s="177">
        <f t="shared" si="29"/>
        <v>0</v>
      </c>
      <c r="AN128" s="232"/>
      <c r="AO128" s="233"/>
      <c r="AP128" s="234"/>
      <c r="AQ128" s="181">
        <f t="shared" si="22"/>
        <v>0</v>
      </c>
      <c r="AR128" s="182"/>
      <c r="AS128" s="235"/>
      <c r="AT128" s="236"/>
      <c r="AU128" s="235"/>
      <c r="AV128" s="185">
        <f t="shared" si="30"/>
        <v>0</v>
      </c>
      <c r="AW128" s="186">
        <v>0.42708333333334503</v>
      </c>
      <c r="AX128" s="231">
        <v>0.43055555555556801</v>
      </c>
      <c r="AY128" s="177">
        <f t="shared" si="38"/>
        <v>0</v>
      </c>
      <c r="AZ128" s="232"/>
      <c r="BA128" s="233"/>
      <c r="BB128" s="234"/>
      <c r="BC128" s="177">
        <f t="shared" si="31"/>
        <v>0</v>
      </c>
      <c r="BD128" s="232"/>
      <c r="BE128" s="233"/>
      <c r="BF128" s="234"/>
      <c r="BG128" s="181">
        <f t="shared" si="23"/>
        <v>0</v>
      </c>
      <c r="BH128" s="182"/>
      <c r="BI128" s="235"/>
      <c r="BJ128" s="236"/>
      <c r="BK128" s="235"/>
      <c r="BL128" s="185">
        <f t="shared" si="32"/>
        <v>0</v>
      </c>
      <c r="BM128" s="186">
        <v>0.42708333333334503</v>
      </c>
      <c r="BN128" s="231">
        <v>0.43055555555556801</v>
      </c>
      <c r="BO128" s="177">
        <f t="shared" si="39"/>
        <v>0</v>
      </c>
      <c r="BP128" s="232"/>
      <c r="BQ128" s="233"/>
      <c r="BR128" s="234"/>
      <c r="BS128" s="177">
        <f t="shared" si="33"/>
        <v>0</v>
      </c>
      <c r="BT128" s="232"/>
      <c r="BU128" s="233"/>
      <c r="BV128" s="234"/>
      <c r="BW128" s="181">
        <f t="shared" si="24"/>
        <v>0</v>
      </c>
      <c r="BX128" s="182"/>
      <c r="BY128" s="235"/>
      <c r="BZ128" s="236"/>
      <c r="CA128" s="235"/>
      <c r="CB128" s="185">
        <f t="shared" si="34"/>
        <v>0</v>
      </c>
    </row>
    <row r="129" spans="1:80" ht="15.75">
      <c r="A129" s="186">
        <v>0.43055555555556801</v>
      </c>
      <c r="B129" s="231">
        <v>0.43402777777779</v>
      </c>
      <c r="C129" s="177">
        <f t="shared" si="35"/>
        <v>0</v>
      </c>
      <c r="D129" s="232"/>
      <c r="E129" s="233"/>
      <c r="F129" s="234"/>
      <c r="G129" s="177">
        <f t="shared" si="25"/>
        <v>0</v>
      </c>
      <c r="H129" s="232"/>
      <c r="I129" s="233"/>
      <c r="J129" s="234"/>
      <c r="K129" s="181">
        <f t="shared" si="20"/>
        <v>0</v>
      </c>
      <c r="L129" s="182"/>
      <c r="M129" s="235"/>
      <c r="N129" s="236"/>
      <c r="O129" s="235"/>
      <c r="P129" s="185">
        <f t="shared" si="26"/>
        <v>0</v>
      </c>
      <c r="Q129" s="186">
        <v>0.43055555555556801</v>
      </c>
      <c r="R129" s="231">
        <v>0.43402777777779</v>
      </c>
      <c r="S129" s="177">
        <f t="shared" si="36"/>
        <v>0</v>
      </c>
      <c r="T129" s="232"/>
      <c r="U129" s="233"/>
      <c r="V129" s="234"/>
      <c r="W129" s="177">
        <f t="shared" si="27"/>
        <v>0</v>
      </c>
      <c r="X129" s="232"/>
      <c r="Y129" s="233"/>
      <c r="Z129" s="234"/>
      <c r="AA129" s="181">
        <f t="shared" si="21"/>
        <v>0</v>
      </c>
      <c r="AB129" s="182"/>
      <c r="AC129" s="235"/>
      <c r="AD129" s="236"/>
      <c r="AE129" s="235"/>
      <c r="AF129" s="185">
        <f t="shared" si="28"/>
        <v>0</v>
      </c>
      <c r="AG129" s="186">
        <v>0.43055555555556801</v>
      </c>
      <c r="AH129" s="231">
        <v>0.43402777777779</v>
      </c>
      <c r="AI129" s="177">
        <f t="shared" si="37"/>
        <v>0</v>
      </c>
      <c r="AJ129" s="232"/>
      <c r="AK129" s="233"/>
      <c r="AL129" s="234"/>
      <c r="AM129" s="177">
        <f t="shared" si="29"/>
        <v>0</v>
      </c>
      <c r="AN129" s="232"/>
      <c r="AO129" s="233"/>
      <c r="AP129" s="234"/>
      <c r="AQ129" s="181">
        <f t="shared" si="22"/>
        <v>0</v>
      </c>
      <c r="AR129" s="182"/>
      <c r="AS129" s="235"/>
      <c r="AT129" s="236"/>
      <c r="AU129" s="235"/>
      <c r="AV129" s="185">
        <f t="shared" si="30"/>
        <v>0</v>
      </c>
      <c r="AW129" s="186">
        <v>0.43055555555556801</v>
      </c>
      <c r="AX129" s="231">
        <v>0.43402777777779</v>
      </c>
      <c r="AY129" s="177">
        <f t="shared" si="38"/>
        <v>0</v>
      </c>
      <c r="AZ129" s="232"/>
      <c r="BA129" s="233"/>
      <c r="BB129" s="234"/>
      <c r="BC129" s="177">
        <f t="shared" si="31"/>
        <v>0</v>
      </c>
      <c r="BD129" s="232"/>
      <c r="BE129" s="233"/>
      <c r="BF129" s="234"/>
      <c r="BG129" s="181">
        <f t="shared" si="23"/>
        <v>0</v>
      </c>
      <c r="BH129" s="182"/>
      <c r="BI129" s="235"/>
      <c r="BJ129" s="236"/>
      <c r="BK129" s="235"/>
      <c r="BL129" s="185">
        <f t="shared" si="32"/>
        <v>0</v>
      </c>
      <c r="BM129" s="186">
        <v>0.43055555555556801</v>
      </c>
      <c r="BN129" s="231">
        <v>0.43402777777779</v>
      </c>
      <c r="BO129" s="177">
        <f t="shared" si="39"/>
        <v>0</v>
      </c>
      <c r="BP129" s="232"/>
      <c r="BQ129" s="233"/>
      <c r="BR129" s="234"/>
      <c r="BS129" s="177">
        <f t="shared" si="33"/>
        <v>0</v>
      </c>
      <c r="BT129" s="232"/>
      <c r="BU129" s="233"/>
      <c r="BV129" s="234"/>
      <c r="BW129" s="181">
        <f t="shared" si="24"/>
        <v>0</v>
      </c>
      <c r="BX129" s="182"/>
      <c r="BY129" s="235"/>
      <c r="BZ129" s="236"/>
      <c r="CA129" s="235"/>
      <c r="CB129" s="185">
        <f t="shared" si="34"/>
        <v>0</v>
      </c>
    </row>
    <row r="130" spans="1:80" ht="15.75">
      <c r="A130" s="186">
        <v>0.43402777777779</v>
      </c>
      <c r="B130" s="231">
        <v>0.43750000000001199</v>
      </c>
      <c r="C130" s="177">
        <f t="shared" si="35"/>
        <v>0</v>
      </c>
      <c r="D130" s="232"/>
      <c r="E130" s="233"/>
      <c r="F130" s="234"/>
      <c r="G130" s="177">
        <f t="shared" si="25"/>
        <v>0</v>
      </c>
      <c r="H130" s="232"/>
      <c r="I130" s="233"/>
      <c r="J130" s="234"/>
      <c r="K130" s="181">
        <f t="shared" si="20"/>
        <v>0</v>
      </c>
      <c r="L130" s="182"/>
      <c r="M130" s="235"/>
      <c r="N130" s="236"/>
      <c r="O130" s="235"/>
      <c r="P130" s="185">
        <f t="shared" si="26"/>
        <v>0</v>
      </c>
      <c r="Q130" s="186">
        <v>0.43402777777779</v>
      </c>
      <c r="R130" s="231">
        <v>0.43750000000001199</v>
      </c>
      <c r="S130" s="177">
        <f t="shared" si="36"/>
        <v>0</v>
      </c>
      <c r="T130" s="232"/>
      <c r="U130" s="233"/>
      <c r="V130" s="234"/>
      <c r="W130" s="177">
        <f t="shared" si="27"/>
        <v>0</v>
      </c>
      <c r="X130" s="232"/>
      <c r="Y130" s="233"/>
      <c r="Z130" s="234"/>
      <c r="AA130" s="181">
        <f t="shared" si="21"/>
        <v>0</v>
      </c>
      <c r="AB130" s="182"/>
      <c r="AC130" s="235"/>
      <c r="AD130" s="236"/>
      <c r="AE130" s="235"/>
      <c r="AF130" s="185">
        <f t="shared" si="28"/>
        <v>0</v>
      </c>
      <c r="AG130" s="186">
        <v>0.43402777777779</v>
      </c>
      <c r="AH130" s="231">
        <v>0.43750000000001199</v>
      </c>
      <c r="AI130" s="177">
        <f t="shared" si="37"/>
        <v>0</v>
      </c>
      <c r="AJ130" s="232"/>
      <c r="AK130" s="233"/>
      <c r="AL130" s="234"/>
      <c r="AM130" s="177">
        <f t="shared" si="29"/>
        <v>0</v>
      </c>
      <c r="AN130" s="232"/>
      <c r="AO130" s="233"/>
      <c r="AP130" s="234"/>
      <c r="AQ130" s="181">
        <f t="shared" si="22"/>
        <v>0</v>
      </c>
      <c r="AR130" s="182"/>
      <c r="AS130" s="235"/>
      <c r="AT130" s="236"/>
      <c r="AU130" s="235"/>
      <c r="AV130" s="185">
        <f t="shared" si="30"/>
        <v>0</v>
      </c>
      <c r="AW130" s="186">
        <v>0.43402777777779</v>
      </c>
      <c r="AX130" s="231">
        <v>0.43750000000001199</v>
      </c>
      <c r="AY130" s="177">
        <f t="shared" si="38"/>
        <v>0</v>
      </c>
      <c r="AZ130" s="232"/>
      <c r="BA130" s="233"/>
      <c r="BB130" s="234"/>
      <c r="BC130" s="177">
        <f t="shared" si="31"/>
        <v>0</v>
      </c>
      <c r="BD130" s="232"/>
      <c r="BE130" s="233"/>
      <c r="BF130" s="234"/>
      <c r="BG130" s="181">
        <f t="shared" si="23"/>
        <v>0</v>
      </c>
      <c r="BH130" s="182"/>
      <c r="BI130" s="235"/>
      <c r="BJ130" s="236"/>
      <c r="BK130" s="235"/>
      <c r="BL130" s="185">
        <f t="shared" si="32"/>
        <v>0</v>
      </c>
      <c r="BM130" s="186">
        <v>0.43402777777779</v>
      </c>
      <c r="BN130" s="231">
        <v>0.43750000000001199</v>
      </c>
      <c r="BO130" s="177">
        <f t="shared" si="39"/>
        <v>0</v>
      </c>
      <c r="BP130" s="232"/>
      <c r="BQ130" s="233"/>
      <c r="BR130" s="234"/>
      <c r="BS130" s="177">
        <f t="shared" si="33"/>
        <v>0</v>
      </c>
      <c r="BT130" s="232"/>
      <c r="BU130" s="233"/>
      <c r="BV130" s="234"/>
      <c r="BW130" s="181">
        <f t="shared" si="24"/>
        <v>0</v>
      </c>
      <c r="BX130" s="182"/>
      <c r="BY130" s="235"/>
      <c r="BZ130" s="236"/>
      <c r="CA130" s="235"/>
      <c r="CB130" s="185">
        <f t="shared" si="34"/>
        <v>0</v>
      </c>
    </row>
    <row r="131" spans="1:80" ht="15.75">
      <c r="A131" s="186">
        <v>0.43750000000001199</v>
      </c>
      <c r="B131" s="231">
        <v>0.44097222222223498</v>
      </c>
      <c r="C131" s="177">
        <f t="shared" si="35"/>
        <v>0</v>
      </c>
      <c r="D131" s="232"/>
      <c r="E131" s="233"/>
      <c r="F131" s="234"/>
      <c r="G131" s="177">
        <f t="shared" si="25"/>
        <v>0</v>
      </c>
      <c r="H131" s="232"/>
      <c r="I131" s="233"/>
      <c r="J131" s="234"/>
      <c r="K131" s="181">
        <f t="shared" si="20"/>
        <v>0</v>
      </c>
      <c r="L131" s="182"/>
      <c r="M131" s="235"/>
      <c r="N131" s="236"/>
      <c r="O131" s="235"/>
      <c r="P131" s="185">
        <f t="shared" si="26"/>
        <v>0</v>
      </c>
      <c r="Q131" s="186">
        <v>0.43750000000001199</v>
      </c>
      <c r="R131" s="231">
        <v>0.44097222222223498</v>
      </c>
      <c r="S131" s="177">
        <f t="shared" si="36"/>
        <v>0</v>
      </c>
      <c r="T131" s="232"/>
      <c r="U131" s="233"/>
      <c r="V131" s="234"/>
      <c r="W131" s="177">
        <f t="shared" si="27"/>
        <v>0</v>
      </c>
      <c r="X131" s="232"/>
      <c r="Y131" s="233"/>
      <c r="Z131" s="234"/>
      <c r="AA131" s="181">
        <f t="shared" si="21"/>
        <v>0</v>
      </c>
      <c r="AB131" s="182"/>
      <c r="AC131" s="235"/>
      <c r="AD131" s="236"/>
      <c r="AE131" s="235"/>
      <c r="AF131" s="185">
        <f t="shared" si="28"/>
        <v>0</v>
      </c>
      <c r="AG131" s="186">
        <v>0.43750000000001199</v>
      </c>
      <c r="AH131" s="231">
        <v>0.44097222222223498</v>
      </c>
      <c r="AI131" s="177">
        <f t="shared" si="37"/>
        <v>0</v>
      </c>
      <c r="AJ131" s="232"/>
      <c r="AK131" s="233"/>
      <c r="AL131" s="234"/>
      <c r="AM131" s="177">
        <f t="shared" si="29"/>
        <v>0</v>
      </c>
      <c r="AN131" s="232"/>
      <c r="AO131" s="233"/>
      <c r="AP131" s="234"/>
      <c r="AQ131" s="181">
        <f t="shared" si="22"/>
        <v>0</v>
      </c>
      <c r="AR131" s="182"/>
      <c r="AS131" s="235"/>
      <c r="AT131" s="236"/>
      <c r="AU131" s="235"/>
      <c r="AV131" s="185">
        <f t="shared" si="30"/>
        <v>0</v>
      </c>
      <c r="AW131" s="186">
        <v>0.43750000000001199</v>
      </c>
      <c r="AX131" s="231">
        <v>0.44097222222223498</v>
      </c>
      <c r="AY131" s="177">
        <f t="shared" si="38"/>
        <v>0</v>
      </c>
      <c r="AZ131" s="232"/>
      <c r="BA131" s="233"/>
      <c r="BB131" s="234"/>
      <c r="BC131" s="177">
        <f t="shared" si="31"/>
        <v>0</v>
      </c>
      <c r="BD131" s="232"/>
      <c r="BE131" s="233"/>
      <c r="BF131" s="234"/>
      <c r="BG131" s="181">
        <f t="shared" si="23"/>
        <v>0</v>
      </c>
      <c r="BH131" s="182"/>
      <c r="BI131" s="235"/>
      <c r="BJ131" s="236"/>
      <c r="BK131" s="235"/>
      <c r="BL131" s="185">
        <f t="shared" si="32"/>
        <v>0</v>
      </c>
      <c r="BM131" s="186">
        <v>0.43750000000001199</v>
      </c>
      <c r="BN131" s="231">
        <v>0.44097222222223498</v>
      </c>
      <c r="BO131" s="177">
        <f t="shared" si="39"/>
        <v>0</v>
      </c>
      <c r="BP131" s="232"/>
      <c r="BQ131" s="233"/>
      <c r="BR131" s="234"/>
      <c r="BS131" s="177">
        <f t="shared" si="33"/>
        <v>0</v>
      </c>
      <c r="BT131" s="232"/>
      <c r="BU131" s="233"/>
      <c r="BV131" s="234"/>
      <c r="BW131" s="181">
        <f t="shared" si="24"/>
        <v>0</v>
      </c>
      <c r="BX131" s="182"/>
      <c r="BY131" s="235"/>
      <c r="BZ131" s="236"/>
      <c r="CA131" s="235"/>
      <c r="CB131" s="185">
        <f t="shared" si="34"/>
        <v>0</v>
      </c>
    </row>
    <row r="132" spans="1:80" ht="15.75">
      <c r="A132" s="186">
        <v>0.44097222222223498</v>
      </c>
      <c r="B132" s="231">
        <v>0.44444444444445702</v>
      </c>
      <c r="C132" s="177">
        <f t="shared" si="35"/>
        <v>0</v>
      </c>
      <c r="D132" s="232"/>
      <c r="E132" s="233"/>
      <c r="F132" s="234"/>
      <c r="G132" s="177">
        <f t="shared" si="25"/>
        <v>0</v>
      </c>
      <c r="H132" s="232"/>
      <c r="I132" s="233"/>
      <c r="J132" s="234"/>
      <c r="K132" s="181">
        <f t="shared" si="20"/>
        <v>0</v>
      </c>
      <c r="L132" s="182"/>
      <c r="M132" s="235"/>
      <c r="N132" s="236"/>
      <c r="O132" s="235"/>
      <c r="P132" s="185">
        <f t="shared" si="26"/>
        <v>0</v>
      </c>
      <c r="Q132" s="186">
        <v>0.44097222222223498</v>
      </c>
      <c r="R132" s="231">
        <v>0.44444444444445702</v>
      </c>
      <c r="S132" s="177">
        <f t="shared" si="36"/>
        <v>0</v>
      </c>
      <c r="T132" s="232"/>
      <c r="U132" s="233"/>
      <c r="V132" s="234"/>
      <c r="W132" s="177">
        <f t="shared" si="27"/>
        <v>0</v>
      </c>
      <c r="X132" s="232"/>
      <c r="Y132" s="233"/>
      <c r="Z132" s="234"/>
      <c r="AA132" s="181">
        <f t="shared" si="21"/>
        <v>0</v>
      </c>
      <c r="AB132" s="182"/>
      <c r="AC132" s="235"/>
      <c r="AD132" s="236"/>
      <c r="AE132" s="235"/>
      <c r="AF132" s="185">
        <f t="shared" si="28"/>
        <v>0</v>
      </c>
      <c r="AG132" s="186">
        <v>0.44097222222223498</v>
      </c>
      <c r="AH132" s="231">
        <v>0.44444444444445702</v>
      </c>
      <c r="AI132" s="177">
        <f t="shared" si="37"/>
        <v>0</v>
      </c>
      <c r="AJ132" s="232"/>
      <c r="AK132" s="233"/>
      <c r="AL132" s="234"/>
      <c r="AM132" s="177">
        <f t="shared" si="29"/>
        <v>0</v>
      </c>
      <c r="AN132" s="232"/>
      <c r="AO132" s="233"/>
      <c r="AP132" s="234"/>
      <c r="AQ132" s="181">
        <f t="shared" si="22"/>
        <v>0</v>
      </c>
      <c r="AR132" s="182"/>
      <c r="AS132" s="235"/>
      <c r="AT132" s="236"/>
      <c r="AU132" s="235"/>
      <c r="AV132" s="185">
        <f t="shared" si="30"/>
        <v>0</v>
      </c>
      <c r="AW132" s="186">
        <v>0.44097222222223498</v>
      </c>
      <c r="AX132" s="231">
        <v>0.44444444444445702</v>
      </c>
      <c r="AY132" s="177">
        <f t="shared" si="38"/>
        <v>0</v>
      </c>
      <c r="AZ132" s="232"/>
      <c r="BA132" s="233"/>
      <c r="BB132" s="234"/>
      <c r="BC132" s="177">
        <f t="shared" si="31"/>
        <v>0</v>
      </c>
      <c r="BD132" s="232"/>
      <c r="BE132" s="233"/>
      <c r="BF132" s="234"/>
      <c r="BG132" s="181">
        <f t="shared" si="23"/>
        <v>0</v>
      </c>
      <c r="BH132" s="182"/>
      <c r="BI132" s="235"/>
      <c r="BJ132" s="236"/>
      <c r="BK132" s="235"/>
      <c r="BL132" s="185">
        <f t="shared" si="32"/>
        <v>0</v>
      </c>
      <c r="BM132" s="186">
        <v>0.44097222222223498</v>
      </c>
      <c r="BN132" s="231">
        <v>0.44444444444445702</v>
      </c>
      <c r="BO132" s="177">
        <f t="shared" si="39"/>
        <v>0</v>
      </c>
      <c r="BP132" s="232"/>
      <c r="BQ132" s="233"/>
      <c r="BR132" s="234"/>
      <c r="BS132" s="177">
        <f t="shared" si="33"/>
        <v>0</v>
      </c>
      <c r="BT132" s="232"/>
      <c r="BU132" s="233"/>
      <c r="BV132" s="234"/>
      <c r="BW132" s="181">
        <f t="shared" si="24"/>
        <v>0</v>
      </c>
      <c r="BX132" s="182"/>
      <c r="BY132" s="235"/>
      <c r="BZ132" s="236"/>
      <c r="CA132" s="235"/>
      <c r="CB132" s="185">
        <f t="shared" si="34"/>
        <v>0</v>
      </c>
    </row>
    <row r="133" spans="1:80" ht="15.75">
      <c r="A133" s="186">
        <v>0.44444444444445702</v>
      </c>
      <c r="B133" s="231">
        <v>0.44791666666667901</v>
      </c>
      <c r="C133" s="177">
        <f t="shared" si="35"/>
        <v>0</v>
      </c>
      <c r="D133" s="232"/>
      <c r="E133" s="233"/>
      <c r="F133" s="234"/>
      <c r="G133" s="177">
        <f t="shared" si="25"/>
        <v>0</v>
      </c>
      <c r="H133" s="232"/>
      <c r="I133" s="233"/>
      <c r="J133" s="234"/>
      <c r="K133" s="181">
        <f t="shared" ref="K133:K196" si="40">H133+I133+J133</f>
        <v>0</v>
      </c>
      <c r="L133" s="182"/>
      <c r="M133" s="235"/>
      <c r="N133" s="236"/>
      <c r="O133" s="235"/>
      <c r="P133" s="185">
        <f t="shared" si="26"/>
        <v>0</v>
      </c>
      <c r="Q133" s="186">
        <v>0.44444444444445702</v>
      </c>
      <c r="R133" s="231">
        <v>0.44791666666667901</v>
      </c>
      <c r="S133" s="177">
        <f t="shared" si="36"/>
        <v>0</v>
      </c>
      <c r="T133" s="232"/>
      <c r="U133" s="233"/>
      <c r="V133" s="234"/>
      <c r="W133" s="177">
        <f t="shared" si="27"/>
        <v>0</v>
      </c>
      <c r="X133" s="232"/>
      <c r="Y133" s="233"/>
      <c r="Z133" s="234"/>
      <c r="AA133" s="181">
        <f t="shared" ref="AA133:AA196" si="41">X133+Y133+Z133</f>
        <v>0</v>
      </c>
      <c r="AB133" s="182"/>
      <c r="AC133" s="235"/>
      <c r="AD133" s="236"/>
      <c r="AE133" s="235"/>
      <c r="AF133" s="185">
        <f t="shared" si="28"/>
        <v>0</v>
      </c>
      <c r="AG133" s="186">
        <v>0.44444444444445702</v>
      </c>
      <c r="AH133" s="231">
        <v>0.44791666666667901</v>
      </c>
      <c r="AI133" s="177">
        <f t="shared" si="37"/>
        <v>0</v>
      </c>
      <c r="AJ133" s="232"/>
      <c r="AK133" s="233"/>
      <c r="AL133" s="234"/>
      <c r="AM133" s="177">
        <f t="shared" si="29"/>
        <v>0</v>
      </c>
      <c r="AN133" s="232"/>
      <c r="AO133" s="233"/>
      <c r="AP133" s="234"/>
      <c r="AQ133" s="181">
        <f t="shared" ref="AQ133:AQ196" si="42">AN133+AO133+AP133</f>
        <v>0</v>
      </c>
      <c r="AR133" s="182"/>
      <c r="AS133" s="235"/>
      <c r="AT133" s="236"/>
      <c r="AU133" s="235"/>
      <c r="AV133" s="185">
        <f t="shared" si="30"/>
        <v>0</v>
      </c>
      <c r="AW133" s="186">
        <v>0.44444444444445702</v>
      </c>
      <c r="AX133" s="231">
        <v>0.44791666666667901</v>
      </c>
      <c r="AY133" s="177">
        <f t="shared" si="38"/>
        <v>0</v>
      </c>
      <c r="AZ133" s="232"/>
      <c r="BA133" s="233"/>
      <c r="BB133" s="234"/>
      <c r="BC133" s="177">
        <f t="shared" si="31"/>
        <v>0</v>
      </c>
      <c r="BD133" s="232"/>
      <c r="BE133" s="233"/>
      <c r="BF133" s="234"/>
      <c r="BG133" s="181">
        <f t="shared" ref="BG133:BG196" si="43">BD133+BE133+BF133</f>
        <v>0</v>
      </c>
      <c r="BH133" s="182"/>
      <c r="BI133" s="235"/>
      <c r="BJ133" s="236"/>
      <c r="BK133" s="235"/>
      <c r="BL133" s="185">
        <f t="shared" si="32"/>
        <v>0</v>
      </c>
      <c r="BM133" s="186">
        <v>0.44444444444445702</v>
      </c>
      <c r="BN133" s="231">
        <v>0.44791666666667901</v>
      </c>
      <c r="BO133" s="177">
        <f t="shared" si="39"/>
        <v>0</v>
      </c>
      <c r="BP133" s="232"/>
      <c r="BQ133" s="233"/>
      <c r="BR133" s="234"/>
      <c r="BS133" s="177">
        <f t="shared" si="33"/>
        <v>0</v>
      </c>
      <c r="BT133" s="232"/>
      <c r="BU133" s="233"/>
      <c r="BV133" s="234"/>
      <c r="BW133" s="181">
        <f t="shared" ref="BW133:BW196" si="44">BT133+BU133+BV133</f>
        <v>0</v>
      </c>
      <c r="BX133" s="182"/>
      <c r="BY133" s="235"/>
      <c r="BZ133" s="236"/>
      <c r="CA133" s="235"/>
      <c r="CB133" s="185">
        <f t="shared" si="34"/>
        <v>0</v>
      </c>
    </row>
    <row r="134" spans="1:80" ht="15.75">
      <c r="A134" s="186">
        <v>0.44791666666667901</v>
      </c>
      <c r="B134" s="231">
        <v>0.451388888888902</v>
      </c>
      <c r="C134" s="177">
        <f t="shared" si="35"/>
        <v>0</v>
      </c>
      <c r="D134" s="232"/>
      <c r="E134" s="233"/>
      <c r="F134" s="234"/>
      <c r="G134" s="177">
        <f t="shared" ref="G134:G197" si="45">K134+P134</f>
        <v>0</v>
      </c>
      <c r="H134" s="232"/>
      <c r="I134" s="233"/>
      <c r="J134" s="234"/>
      <c r="K134" s="181">
        <f t="shared" si="40"/>
        <v>0</v>
      </c>
      <c r="L134" s="182"/>
      <c r="M134" s="235"/>
      <c r="N134" s="236"/>
      <c r="O134" s="235"/>
      <c r="P134" s="185">
        <f t="shared" ref="P134:P197" si="46">L134+M134+N134+O134</f>
        <v>0</v>
      </c>
      <c r="Q134" s="186">
        <v>0.44791666666667901</v>
      </c>
      <c r="R134" s="231">
        <v>0.451388888888902</v>
      </c>
      <c r="S134" s="177">
        <f t="shared" si="36"/>
        <v>0</v>
      </c>
      <c r="T134" s="232"/>
      <c r="U134" s="233"/>
      <c r="V134" s="234"/>
      <c r="W134" s="177">
        <f t="shared" ref="W134:W197" si="47">AA134+AF134</f>
        <v>0</v>
      </c>
      <c r="X134" s="232"/>
      <c r="Y134" s="233"/>
      <c r="Z134" s="234"/>
      <c r="AA134" s="181">
        <f t="shared" si="41"/>
        <v>0</v>
      </c>
      <c r="AB134" s="182"/>
      <c r="AC134" s="235"/>
      <c r="AD134" s="236"/>
      <c r="AE134" s="235"/>
      <c r="AF134" s="185">
        <f t="shared" ref="AF134:AF197" si="48">AB134+AC134+AD134+AE134</f>
        <v>0</v>
      </c>
      <c r="AG134" s="186">
        <v>0.44791666666667901</v>
      </c>
      <c r="AH134" s="231">
        <v>0.451388888888902</v>
      </c>
      <c r="AI134" s="177">
        <f t="shared" si="37"/>
        <v>0</v>
      </c>
      <c r="AJ134" s="232"/>
      <c r="AK134" s="233"/>
      <c r="AL134" s="234"/>
      <c r="AM134" s="177">
        <f t="shared" ref="AM134:AM197" si="49">AQ134+AV134</f>
        <v>0</v>
      </c>
      <c r="AN134" s="232"/>
      <c r="AO134" s="233"/>
      <c r="AP134" s="234"/>
      <c r="AQ134" s="181">
        <f t="shared" si="42"/>
        <v>0</v>
      </c>
      <c r="AR134" s="182"/>
      <c r="AS134" s="235"/>
      <c r="AT134" s="236"/>
      <c r="AU134" s="235"/>
      <c r="AV134" s="185">
        <f t="shared" ref="AV134:AV197" si="50">AR134+AS134+AT134+AU134</f>
        <v>0</v>
      </c>
      <c r="AW134" s="186">
        <v>0.44791666666667901</v>
      </c>
      <c r="AX134" s="231">
        <v>0.451388888888902</v>
      </c>
      <c r="AY134" s="177">
        <f t="shared" si="38"/>
        <v>0</v>
      </c>
      <c r="AZ134" s="232"/>
      <c r="BA134" s="233"/>
      <c r="BB134" s="234"/>
      <c r="BC134" s="177">
        <f t="shared" ref="BC134:BC197" si="51">BG134+BL134</f>
        <v>0</v>
      </c>
      <c r="BD134" s="232"/>
      <c r="BE134" s="233"/>
      <c r="BF134" s="234"/>
      <c r="BG134" s="181">
        <f t="shared" si="43"/>
        <v>0</v>
      </c>
      <c r="BH134" s="182"/>
      <c r="BI134" s="235"/>
      <c r="BJ134" s="236"/>
      <c r="BK134" s="235"/>
      <c r="BL134" s="185">
        <f t="shared" ref="BL134:BL197" si="52">BH134+BI134+BJ134+BK134</f>
        <v>0</v>
      </c>
      <c r="BM134" s="186">
        <v>0.44791666666667901</v>
      </c>
      <c r="BN134" s="231">
        <v>0.451388888888902</v>
      </c>
      <c r="BO134" s="177">
        <f t="shared" si="39"/>
        <v>0</v>
      </c>
      <c r="BP134" s="232"/>
      <c r="BQ134" s="233"/>
      <c r="BR134" s="234"/>
      <c r="BS134" s="177">
        <f t="shared" ref="BS134:BS197" si="53">BW134+CB134</f>
        <v>0</v>
      </c>
      <c r="BT134" s="232"/>
      <c r="BU134" s="233"/>
      <c r="BV134" s="234"/>
      <c r="BW134" s="181">
        <f t="shared" si="44"/>
        <v>0</v>
      </c>
      <c r="BX134" s="182"/>
      <c r="BY134" s="235"/>
      <c r="BZ134" s="236"/>
      <c r="CA134" s="235"/>
      <c r="CB134" s="185">
        <f t="shared" ref="CB134:CB197" si="54">BX134+BY134+BZ134+CA134</f>
        <v>0</v>
      </c>
    </row>
    <row r="135" spans="1:80" ht="15.75">
      <c r="A135" s="186">
        <v>0.451388888888902</v>
      </c>
      <c r="B135" s="231">
        <v>0.45486111111112398</v>
      </c>
      <c r="C135" s="177">
        <f t="shared" ref="C135:C198" si="55">D135+E135+F135</f>
        <v>0</v>
      </c>
      <c r="D135" s="232"/>
      <c r="E135" s="233"/>
      <c r="F135" s="234"/>
      <c r="G135" s="177">
        <f t="shared" si="45"/>
        <v>0</v>
      </c>
      <c r="H135" s="232"/>
      <c r="I135" s="233"/>
      <c r="J135" s="234"/>
      <c r="K135" s="181">
        <f t="shared" si="40"/>
        <v>0</v>
      </c>
      <c r="L135" s="182"/>
      <c r="M135" s="235"/>
      <c r="N135" s="236"/>
      <c r="O135" s="235"/>
      <c r="P135" s="185">
        <f t="shared" si="46"/>
        <v>0</v>
      </c>
      <c r="Q135" s="186">
        <v>0.451388888888902</v>
      </c>
      <c r="R135" s="231">
        <v>0.45486111111112398</v>
      </c>
      <c r="S135" s="177">
        <f t="shared" ref="S135:S198" si="56">T135+U135+V135</f>
        <v>0</v>
      </c>
      <c r="T135" s="232"/>
      <c r="U135" s="233"/>
      <c r="V135" s="234"/>
      <c r="W135" s="177">
        <f t="shared" si="47"/>
        <v>0</v>
      </c>
      <c r="X135" s="232"/>
      <c r="Y135" s="233"/>
      <c r="Z135" s="234"/>
      <c r="AA135" s="181">
        <f t="shared" si="41"/>
        <v>0</v>
      </c>
      <c r="AB135" s="182"/>
      <c r="AC135" s="235"/>
      <c r="AD135" s="236"/>
      <c r="AE135" s="235"/>
      <c r="AF135" s="185">
        <f t="shared" si="48"/>
        <v>0</v>
      </c>
      <c r="AG135" s="186">
        <v>0.451388888888902</v>
      </c>
      <c r="AH135" s="231">
        <v>0.45486111111112398</v>
      </c>
      <c r="AI135" s="177">
        <f t="shared" ref="AI135:AI198" si="57">AJ135+AK135+AL135</f>
        <v>0</v>
      </c>
      <c r="AJ135" s="232"/>
      <c r="AK135" s="233"/>
      <c r="AL135" s="234"/>
      <c r="AM135" s="177">
        <f t="shared" si="49"/>
        <v>0</v>
      </c>
      <c r="AN135" s="232"/>
      <c r="AO135" s="233"/>
      <c r="AP135" s="234"/>
      <c r="AQ135" s="181">
        <f t="shared" si="42"/>
        <v>0</v>
      </c>
      <c r="AR135" s="182"/>
      <c r="AS135" s="235"/>
      <c r="AT135" s="236"/>
      <c r="AU135" s="235"/>
      <c r="AV135" s="185">
        <f t="shared" si="50"/>
        <v>0</v>
      </c>
      <c r="AW135" s="186">
        <v>0.451388888888902</v>
      </c>
      <c r="AX135" s="231">
        <v>0.45486111111112398</v>
      </c>
      <c r="AY135" s="177">
        <f t="shared" ref="AY135:AY198" si="58">AZ135+BA135+BB135</f>
        <v>0</v>
      </c>
      <c r="AZ135" s="232"/>
      <c r="BA135" s="233"/>
      <c r="BB135" s="234"/>
      <c r="BC135" s="177">
        <f t="shared" si="51"/>
        <v>0</v>
      </c>
      <c r="BD135" s="232"/>
      <c r="BE135" s="233"/>
      <c r="BF135" s="234"/>
      <c r="BG135" s="181">
        <f t="shared" si="43"/>
        <v>0</v>
      </c>
      <c r="BH135" s="182"/>
      <c r="BI135" s="235"/>
      <c r="BJ135" s="236"/>
      <c r="BK135" s="235"/>
      <c r="BL135" s="185">
        <f t="shared" si="52"/>
        <v>0</v>
      </c>
      <c r="BM135" s="186">
        <v>0.451388888888902</v>
      </c>
      <c r="BN135" s="231">
        <v>0.45486111111112398</v>
      </c>
      <c r="BO135" s="177">
        <f t="shared" ref="BO135:BO198" si="59">BP135+BQ135+BR135</f>
        <v>0</v>
      </c>
      <c r="BP135" s="232"/>
      <c r="BQ135" s="233"/>
      <c r="BR135" s="234"/>
      <c r="BS135" s="177">
        <f t="shared" si="53"/>
        <v>0</v>
      </c>
      <c r="BT135" s="232"/>
      <c r="BU135" s="233"/>
      <c r="BV135" s="234"/>
      <c r="BW135" s="181">
        <f t="shared" si="44"/>
        <v>0</v>
      </c>
      <c r="BX135" s="182"/>
      <c r="BY135" s="235"/>
      <c r="BZ135" s="236"/>
      <c r="CA135" s="235"/>
      <c r="CB135" s="185">
        <f t="shared" si="54"/>
        <v>0</v>
      </c>
    </row>
    <row r="136" spans="1:80" ht="15.75">
      <c r="A136" s="186">
        <v>0.45486111111112398</v>
      </c>
      <c r="B136" s="231">
        <v>0.45833333333334603</v>
      </c>
      <c r="C136" s="177">
        <f t="shared" si="55"/>
        <v>0</v>
      </c>
      <c r="D136" s="232"/>
      <c r="E136" s="233"/>
      <c r="F136" s="234"/>
      <c r="G136" s="177">
        <f t="shared" si="45"/>
        <v>0</v>
      </c>
      <c r="H136" s="232"/>
      <c r="I136" s="233"/>
      <c r="J136" s="234"/>
      <c r="K136" s="181">
        <f t="shared" si="40"/>
        <v>0</v>
      </c>
      <c r="L136" s="182"/>
      <c r="M136" s="235"/>
      <c r="N136" s="236"/>
      <c r="O136" s="235"/>
      <c r="P136" s="185">
        <f t="shared" si="46"/>
        <v>0</v>
      </c>
      <c r="Q136" s="186">
        <v>0.45486111111112398</v>
      </c>
      <c r="R136" s="231">
        <v>0.45833333333334603</v>
      </c>
      <c r="S136" s="177">
        <f t="shared" si="56"/>
        <v>0</v>
      </c>
      <c r="T136" s="232"/>
      <c r="U136" s="233"/>
      <c r="V136" s="234"/>
      <c r="W136" s="177">
        <f t="shared" si="47"/>
        <v>0</v>
      </c>
      <c r="X136" s="232"/>
      <c r="Y136" s="233"/>
      <c r="Z136" s="234"/>
      <c r="AA136" s="181">
        <f t="shared" si="41"/>
        <v>0</v>
      </c>
      <c r="AB136" s="182"/>
      <c r="AC136" s="235"/>
      <c r="AD136" s="236"/>
      <c r="AE136" s="235"/>
      <c r="AF136" s="185">
        <f t="shared" si="48"/>
        <v>0</v>
      </c>
      <c r="AG136" s="186">
        <v>0.45486111111112398</v>
      </c>
      <c r="AH136" s="231">
        <v>0.45833333333334603</v>
      </c>
      <c r="AI136" s="177">
        <f t="shared" si="57"/>
        <v>0</v>
      </c>
      <c r="AJ136" s="232"/>
      <c r="AK136" s="233"/>
      <c r="AL136" s="234"/>
      <c r="AM136" s="177">
        <f t="shared" si="49"/>
        <v>0</v>
      </c>
      <c r="AN136" s="232"/>
      <c r="AO136" s="233"/>
      <c r="AP136" s="234"/>
      <c r="AQ136" s="181">
        <f t="shared" si="42"/>
        <v>0</v>
      </c>
      <c r="AR136" s="182"/>
      <c r="AS136" s="235"/>
      <c r="AT136" s="236"/>
      <c r="AU136" s="235"/>
      <c r="AV136" s="185">
        <f t="shared" si="50"/>
        <v>0</v>
      </c>
      <c r="AW136" s="186">
        <v>0.45486111111112398</v>
      </c>
      <c r="AX136" s="231">
        <v>0.45833333333334603</v>
      </c>
      <c r="AY136" s="177">
        <f t="shared" si="58"/>
        <v>0</v>
      </c>
      <c r="AZ136" s="232"/>
      <c r="BA136" s="233"/>
      <c r="BB136" s="234"/>
      <c r="BC136" s="177">
        <f t="shared" si="51"/>
        <v>0</v>
      </c>
      <c r="BD136" s="232"/>
      <c r="BE136" s="233"/>
      <c r="BF136" s="234"/>
      <c r="BG136" s="181">
        <f t="shared" si="43"/>
        <v>0</v>
      </c>
      <c r="BH136" s="182"/>
      <c r="BI136" s="235"/>
      <c r="BJ136" s="236"/>
      <c r="BK136" s="235"/>
      <c r="BL136" s="185">
        <f t="shared" si="52"/>
        <v>0</v>
      </c>
      <c r="BM136" s="186">
        <v>0.45486111111112398</v>
      </c>
      <c r="BN136" s="231">
        <v>0.45833333333334603</v>
      </c>
      <c r="BO136" s="177">
        <f t="shared" si="59"/>
        <v>0</v>
      </c>
      <c r="BP136" s="232"/>
      <c r="BQ136" s="233"/>
      <c r="BR136" s="234"/>
      <c r="BS136" s="177">
        <f t="shared" si="53"/>
        <v>0</v>
      </c>
      <c r="BT136" s="232"/>
      <c r="BU136" s="233"/>
      <c r="BV136" s="234"/>
      <c r="BW136" s="181">
        <f t="shared" si="44"/>
        <v>0</v>
      </c>
      <c r="BX136" s="182"/>
      <c r="BY136" s="235"/>
      <c r="BZ136" s="236"/>
      <c r="CA136" s="235"/>
      <c r="CB136" s="185">
        <f t="shared" si="54"/>
        <v>0</v>
      </c>
    </row>
    <row r="137" spans="1:80" ht="15.75">
      <c r="A137" s="186">
        <v>0.45833333333334603</v>
      </c>
      <c r="B137" s="231">
        <v>0.46180555555556901</v>
      </c>
      <c r="C137" s="177">
        <f t="shared" si="55"/>
        <v>0</v>
      </c>
      <c r="D137" s="232"/>
      <c r="E137" s="233"/>
      <c r="F137" s="234"/>
      <c r="G137" s="177">
        <f t="shared" si="45"/>
        <v>0</v>
      </c>
      <c r="H137" s="232"/>
      <c r="I137" s="233"/>
      <c r="J137" s="234"/>
      <c r="K137" s="181">
        <f t="shared" si="40"/>
        <v>0</v>
      </c>
      <c r="L137" s="182"/>
      <c r="M137" s="235"/>
      <c r="N137" s="236"/>
      <c r="O137" s="235"/>
      <c r="P137" s="185">
        <f t="shared" si="46"/>
        <v>0</v>
      </c>
      <c r="Q137" s="186">
        <v>0.45833333333334603</v>
      </c>
      <c r="R137" s="231">
        <v>0.46180555555556901</v>
      </c>
      <c r="S137" s="177">
        <f t="shared" si="56"/>
        <v>0</v>
      </c>
      <c r="T137" s="232"/>
      <c r="U137" s="233"/>
      <c r="V137" s="234"/>
      <c r="W137" s="177">
        <f t="shared" si="47"/>
        <v>0</v>
      </c>
      <c r="X137" s="232"/>
      <c r="Y137" s="233"/>
      <c r="Z137" s="234"/>
      <c r="AA137" s="181">
        <f t="shared" si="41"/>
        <v>0</v>
      </c>
      <c r="AB137" s="182"/>
      <c r="AC137" s="235"/>
      <c r="AD137" s="236"/>
      <c r="AE137" s="235"/>
      <c r="AF137" s="185">
        <f t="shared" si="48"/>
        <v>0</v>
      </c>
      <c r="AG137" s="186">
        <v>0.45833333333334603</v>
      </c>
      <c r="AH137" s="231">
        <v>0.46180555555556901</v>
      </c>
      <c r="AI137" s="177">
        <f t="shared" si="57"/>
        <v>0</v>
      </c>
      <c r="AJ137" s="232"/>
      <c r="AK137" s="233"/>
      <c r="AL137" s="234"/>
      <c r="AM137" s="177">
        <f t="shared" si="49"/>
        <v>0</v>
      </c>
      <c r="AN137" s="232"/>
      <c r="AO137" s="233"/>
      <c r="AP137" s="234"/>
      <c r="AQ137" s="181">
        <f t="shared" si="42"/>
        <v>0</v>
      </c>
      <c r="AR137" s="182"/>
      <c r="AS137" s="235"/>
      <c r="AT137" s="236"/>
      <c r="AU137" s="235"/>
      <c r="AV137" s="185">
        <f t="shared" si="50"/>
        <v>0</v>
      </c>
      <c r="AW137" s="186">
        <v>0.45833333333334603</v>
      </c>
      <c r="AX137" s="231">
        <v>0.46180555555556901</v>
      </c>
      <c r="AY137" s="177">
        <f t="shared" si="58"/>
        <v>0</v>
      </c>
      <c r="AZ137" s="232"/>
      <c r="BA137" s="233"/>
      <c r="BB137" s="234"/>
      <c r="BC137" s="177">
        <f t="shared" si="51"/>
        <v>0</v>
      </c>
      <c r="BD137" s="232"/>
      <c r="BE137" s="233"/>
      <c r="BF137" s="234"/>
      <c r="BG137" s="181">
        <f t="shared" si="43"/>
        <v>0</v>
      </c>
      <c r="BH137" s="182"/>
      <c r="BI137" s="235"/>
      <c r="BJ137" s="236"/>
      <c r="BK137" s="235"/>
      <c r="BL137" s="185">
        <f t="shared" si="52"/>
        <v>0</v>
      </c>
      <c r="BM137" s="186">
        <v>0.45833333333334603</v>
      </c>
      <c r="BN137" s="231">
        <v>0.46180555555556901</v>
      </c>
      <c r="BO137" s="177">
        <f t="shared" si="59"/>
        <v>0</v>
      </c>
      <c r="BP137" s="232"/>
      <c r="BQ137" s="233"/>
      <c r="BR137" s="234"/>
      <c r="BS137" s="177">
        <f t="shared" si="53"/>
        <v>0</v>
      </c>
      <c r="BT137" s="232"/>
      <c r="BU137" s="233"/>
      <c r="BV137" s="234"/>
      <c r="BW137" s="181">
        <f t="shared" si="44"/>
        <v>0</v>
      </c>
      <c r="BX137" s="182"/>
      <c r="BY137" s="235"/>
      <c r="BZ137" s="236"/>
      <c r="CA137" s="235"/>
      <c r="CB137" s="185">
        <f t="shared" si="54"/>
        <v>0</v>
      </c>
    </row>
    <row r="138" spans="1:80" ht="15.75">
      <c r="A138" s="186">
        <v>0.46180555555556901</v>
      </c>
      <c r="B138" s="231">
        <v>0.465277777777791</v>
      </c>
      <c r="C138" s="177">
        <f t="shared" si="55"/>
        <v>0</v>
      </c>
      <c r="D138" s="232"/>
      <c r="E138" s="233"/>
      <c r="F138" s="234"/>
      <c r="G138" s="177">
        <f t="shared" si="45"/>
        <v>0</v>
      </c>
      <c r="H138" s="232"/>
      <c r="I138" s="233"/>
      <c r="J138" s="234"/>
      <c r="K138" s="181">
        <f t="shared" si="40"/>
        <v>0</v>
      </c>
      <c r="L138" s="182"/>
      <c r="M138" s="235"/>
      <c r="N138" s="236"/>
      <c r="O138" s="235"/>
      <c r="P138" s="185">
        <f t="shared" si="46"/>
        <v>0</v>
      </c>
      <c r="Q138" s="186">
        <v>0.46180555555556901</v>
      </c>
      <c r="R138" s="231">
        <v>0.465277777777791</v>
      </c>
      <c r="S138" s="177">
        <f t="shared" si="56"/>
        <v>0</v>
      </c>
      <c r="T138" s="232"/>
      <c r="U138" s="233"/>
      <c r="V138" s="234"/>
      <c r="W138" s="177">
        <f t="shared" si="47"/>
        <v>0</v>
      </c>
      <c r="X138" s="232"/>
      <c r="Y138" s="233"/>
      <c r="Z138" s="234"/>
      <c r="AA138" s="181">
        <f t="shared" si="41"/>
        <v>0</v>
      </c>
      <c r="AB138" s="182"/>
      <c r="AC138" s="235"/>
      <c r="AD138" s="236"/>
      <c r="AE138" s="235"/>
      <c r="AF138" s="185">
        <f t="shared" si="48"/>
        <v>0</v>
      </c>
      <c r="AG138" s="186">
        <v>0.46180555555556901</v>
      </c>
      <c r="AH138" s="231">
        <v>0.465277777777791</v>
      </c>
      <c r="AI138" s="177">
        <f t="shared" si="57"/>
        <v>0</v>
      </c>
      <c r="AJ138" s="232"/>
      <c r="AK138" s="233"/>
      <c r="AL138" s="234"/>
      <c r="AM138" s="177">
        <f t="shared" si="49"/>
        <v>0</v>
      </c>
      <c r="AN138" s="232"/>
      <c r="AO138" s="233"/>
      <c r="AP138" s="234"/>
      <c r="AQ138" s="181">
        <f t="shared" si="42"/>
        <v>0</v>
      </c>
      <c r="AR138" s="182"/>
      <c r="AS138" s="235"/>
      <c r="AT138" s="236"/>
      <c r="AU138" s="235"/>
      <c r="AV138" s="185">
        <f t="shared" si="50"/>
        <v>0</v>
      </c>
      <c r="AW138" s="186">
        <v>0.46180555555556901</v>
      </c>
      <c r="AX138" s="231">
        <v>0.465277777777791</v>
      </c>
      <c r="AY138" s="177">
        <f t="shared" si="58"/>
        <v>0</v>
      </c>
      <c r="AZ138" s="232"/>
      <c r="BA138" s="233"/>
      <c r="BB138" s="234"/>
      <c r="BC138" s="177">
        <f t="shared" si="51"/>
        <v>0</v>
      </c>
      <c r="BD138" s="232"/>
      <c r="BE138" s="233"/>
      <c r="BF138" s="234"/>
      <c r="BG138" s="181">
        <f t="shared" si="43"/>
        <v>0</v>
      </c>
      <c r="BH138" s="182"/>
      <c r="BI138" s="235"/>
      <c r="BJ138" s="236"/>
      <c r="BK138" s="235"/>
      <c r="BL138" s="185">
        <f t="shared" si="52"/>
        <v>0</v>
      </c>
      <c r="BM138" s="186">
        <v>0.46180555555556901</v>
      </c>
      <c r="BN138" s="231">
        <v>0.465277777777791</v>
      </c>
      <c r="BO138" s="177">
        <f t="shared" si="59"/>
        <v>0</v>
      </c>
      <c r="BP138" s="232"/>
      <c r="BQ138" s="233"/>
      <c r="BR138" s="234"/>
      <c r="BS138" s="177">
        <f t="shared" si="53"/>
        <v>0</v>
      </c>
      <c r="BT138" s="232"/>
      <c r="BU138" s="233"/>
      <c r="BV138" s="234"/>
      <c r="BW138" s="181">
        <f t="shared" si="44"/>
        <v>0</v>
      </c>
      <c r="BX138" s="182"/>
      <c r="BY138" s="235"/>
      <c r="BZ138" s="236"/>
      <c r="CA138" s="235"/>
      <c r="CB138" s="185">
        <f t="shared" si="54"/>
        <v>0</v>
      </c>
    </row>
    <row r="139" spans="1:80" ht="15.75">
      <c r="A139" s="186">
        <v>0.465277777777791</v>
      </c>
      <c r="B139" s="231">
        <v>0.46875000000001299</v>
      </c>
      <c r="C139" s="177">
        <f t="shared" si="55"/>
        <v>0</v>
      </c>
      <c r="D139" s="232"/>
      <c r="E139" s="233"/>
      <c r="F139" s="234"/>
      <c r="G139" s="177">
        <f t="shared" si="45"/>
        <v>0</v>
      </c>
      <c r="H139" s="232"/>
      <c r="I139" s="233"/>
      <c r="J139" s="234"/>
      <c r="K139" s="181">
        <f t="shared" si="40"/>
        <v>0</v>
      </c>
      <c r="L139" s="182"/>
      <c r="M139" s="235"/>
      <c r="N139" s="236"/>
      <c r="O139" s="235"/>
      <c r="P139" s="185">
        <f t="shared" si="46"/>
        <v>0</v>
      </c>
      <c r="Q139" s="186">
        <v>0.465277777777791</v>
      </c>
      <c r="R139" s="231">
        <v>0.46875000000001299</v>
      </c>
      <c r="S139" s="177">
        <f t="shared" si="56"/>
        <v>0</v>
      </c>
      <c r="T139" s="232"/>
      <c r="U139" s="233"/>
      <c r="V139" s="234"/>
      <c r="W139" s="177">
        <f t="shared" si="47"/>
        <v>0</v>
      </c>
      <c r="X139" s="232"/>
      <c r="Y139" s="233"/>
      <c r="Z139" s="234"/>
      <c r="AA139" s="181">
        <f t="shared" si="41"/>
        <v>0</v>
      </c>
      <c r="AB139" s="182"/>
      <c r="AC139" s="235"/>
      <c r="AD139" s="236"/>
      <c r="AE139" s="235"/>
      <c r="AF139" s="185">
        <f t="shared" si="48"/>
        <v>0</v>
      </c>
      <c r="AG139" s="186">
        <v>0.465277777777791</v>
      </c>
      <c r="AH139" s="231">
        <v>0.46875000000001299</v>
      </c>
      <c r="AI139" s="177">
        <f t="shared" si="57"/>
        <v>0</v>
      </c>
      <c r="AJ139" s="232"/>
      <c r="AK139" s="233"/>
      <c r="AL139" s="234"/>
      <c r="AM139" s="177">
        <f t="shared" si="49"/>
        <v>0</v>
      </c>
      <c r="AN139" s="232"/>
      <c r="AO139" s="233"/>
      <c r="AP139" s="234"/>
      <c r="AQ139" s="181">
        <f t="shared" si="42"/>
        <v>0</v>
      </c>
      <c r="AR139" s="182"/>
      <c r="AS139" s="235"/>
      <c r="AT139" s="236"/>
      <c r="AU139" s="235"/>
      <c r="AV139" s="185">
        <f t="shared" si="50"/>
        <v>0</v>
      </c>
      <c r="AW139" s="186">
        <v>0.465277777777791</v>
      </c>
      <c r="AX139" s="231">
        <v>0.46875000000001299</v>
      </c>
      <c r="AY139" s="177">
        <f t="shared" si="58"/>
        <v>0</v>
      </c>
      <c r="AZ139" s="232"/>
      <c r="BA139" s="233"/>
      <c r="BB139" s="234"/>
      <c r="BC139" s="177">
        <f t="shared" si="51"/>
        <v>0</v>
      </c>
      <c r="BD139" s="232"/>
      <c r="BE139" s="233"/>
      <c r="BF139" s="234"/>
      <c r="BG139" s="181">
        <f t="shared" si="43"/>
        <v>0</v>
      </c>
      <c r="BH139" s="182"/>
      <c r="BI139" s="235"/>
      <c r="BJ139" s="236"/>
      <c r="BK139" s="235"/>
      <c r="BL139" s="185">
        <f t="shared" si="52"/>
        <v>0</v>
      </c>
      <c r="BM139" s="186">
        <v>0.465277777777791</v>
      </c>
      <c r="BN139" s="231">
        <v>0.46875000000001299</v>
      </c>
      <c r="BO139" s="177">
        <f t="shared" si="59"/>
        <v>0</v>
      </c>
      <c r="BP139" s="232"/>
      <c r="BQ139" s="233"/>
      <c r="BR139" s="234"/>
      <c r="BS139" s="177">
        <f t="shared" si="53"/>
        <v>0</v>
      </c>
      <c r="BT139" s="232"/>
      <c r="BU139" s="233"/>
      <c r="BV139" s="234"/>
      <c r="BW139" s="181">
        <f t="shared" si="44"/>
        <v>0</v>
      </c>
      <c r="BX139" s="182"/>
      <c r="BY139" s="235"/>
      <c r="BZ139" s="236"/>
      <c r="CA139" s="235"/>
      <c r="CB139" s="185">
        <f t="shared" si="54"/>
        <v>0</v>
      </c>
    </row>
    <row r="140" spans="1:80" ht="15.75">
      <c r="A140" s="186">
        <v>0.46875000000001299</v>
      </c>
      <c r="B140" s="231">
        <v>0.47222222222223598</v>
      </c>
      <c r="C140" s="177">
        <f t="shared" si="55"/>
        <v>0</v>
      </c>
      <c r="D140" s="232"/>
      <c r="E140" s="233"/>
      <c r="F140" s="234"/>
      <c r="G140" s="177">
        <f t="shared" si="45"/>
        <v>0</v>
      </c>
      <c r="H140" s="232"/>
      <c r="I140" s="233"/>
      <c r="J140" s="234"/>
      <c r="K140" s="181">
        <f t="shared" si="40"/>
        <v>0</v>
      </c>
      <c r="L140" s="182"/>
      <c r="M140" s="235"/>
      <c r="N140" s="236"/>
      <c r="O140" s="235"/>
      <c r="P140" s="185">
        <f t="shared" si="46"/>
        <v>0</v>
      </c>
      <c r="Q140" s="186">
        <v>0.46875000000001299</v>
      </c>
      <c r="R140" s="231">
        <v>0.47222222222223598</v>
      </c>
      <c r="S140" s="177">
        <f t="shared" si="56"/>
        <v>0</v>
      </c>
      <c r="T140" s="232"/>
      <c r="U140" s="233"/>
      <c r="V140" s="234"/>
      <c r="W140" s="177">
        <f t="shared" si="47"/>
        <v>0</v>
      </c>
      <c r="X140" s="232"/>
      <c r="Y140" s="233"/>
      <c r="Z140" s="234"/>
      <c r="AA140" s="181">
        <f t="shared" si="41"/>
        <v>0</v>
      </c>
      <c r="AB140" s="182"/>
      <c r="AC140" s="235"/>
      <c r="AD140" s="236"/>
      <c r="AE140" s="235"/>
      <c r="AF140" s="185">
        <f t="shared" si="48"/>
        <v>0</v>
      </c>
      <c r="AG140" s="186">
        <v>0.46875000000001299</v>
      </c>
      <c r="AH140" s="231">
        <v>0.47222222222223598</v>
      </c>
      <c r="AI140" s="177">
        <f t="shared" si="57"/>
        <v>0</v>
      </c>
      <c r="AJ140" s="232"/>
      <c r="AK140" s="233"/>
      <c r="AL140" s="234"/>
      <c r="AM140" s="177">
        <f t="shared" si="49"/>
        <v>0</v>
      </c>
      <c r="AN140" s="232"/>
      <c r="AO140" s="233"/>
      <c r="AP140" s="234"/>
      <c r="AQ140" s="181">
        <f t="shared" si="42"/>
        <v>0</v>
      </c>
      <c r="AR140" s="182"/>
      <c r="AS140" s="235"/>
      <c r="AT140" s="236"/>
      <c r="AU140" s="235"/>
      <c r="AV140" s="185">
        <f t="shared" si="50"/>
        <v>0</v>
      </c>
      <c r="AW140" s="186">
        <v>0.46875000000001299</v>
      </c>
      <c r="AX140" s="231">
        <v>0.47222222222223598</v>
      </c>
      <c r="AY140" s="177">
        <f t="shared" si="58"/>
        <v>0</v>
      </c>
      <c r="AZ140" s="232"/>
      <c r="BA140" s="233"/>
      <c r="BB140" s="234"/>
      <c r="BC140" s="177">
        <f t="shared" si="51"/>
        <v>0</v>
      </c>
      <c r="BD140" s="232"/>
      <c r="BE140" s="233"/>
      <c r="BF140" s="234"/>
      <c r="BG140" s="181">
        <f t="shared" si="43"/>
        <v>0</v>
      </c>
      <c r="BH140" s="182"/>
      <c r="BI140" s="235"/>
      <c r="BJ140" s="236"/>
      <c r="BK140" s="235"/>
      <c r="BL140" s="185">
        <f t="shared" si="52"/>
        <v>0</v>
      </c>
      <c r="BM140" s="186">
        <v>0.46875000000001299</v>
      </c>
      <c r="BN140" s="231">
        <v>0.47222222222223598</v>
      </c>
      <c r="BO140" s="177">
        <f t="shared" si="59"/>
        <v>0</v>
      </c>
      <c r="BP140" s="232"/>
      <c r="BQ140" s="233"/>
      <c r="BR140" s="234"/>
      <c r="BS140" s="177">
        <f t="shared" si="53"/>
        <v>0</v>
      </c>
      <c r="BT140" s="232"/>
      <c r="BU140" s="233"/>
      <c r="BV140" s="234"/>
      <c r="BW140" s="181">
        <f t="shared" si="44"/>
        <v>0</v>
      </c>
      <c r="BX140" s="182"/>
      <c r="BY140" s="235"/>
      <c r="BZ140" s="236"/>
      <c r="CA140" s="235"/>
      <c r="CB140" s="185">
        <f t="shared" si="54"/>
        <v>0</v>
      </c>
    </row>
    <row r="141" spans="1:80" ht="15.75">
      <c r="A141" s="186">
        <v>0.47222222222223598</v>
      </c>
      <c r="B141" s="231">
        <v>0.47569444444445802</v>
      </c>
      <c r="C141" s="177">
        <f t="shared" si="55"/>
        <v>0</v>
      </c>
      <c r="D141" s="232"/>
      <c r="E141" s="233"/>
      <c r="F141" s="234"/>
      <c r="G141" s="177">
        <f t="shared" si="45"/>
        <v>0</v>
      </c>
      <c r="H141" s="232"/>
      <c r="I141" s="233"/>
      <c r="J141" s="234"/>
      <c r="K141" s="181">
        <f t="shared" si="40"/>
        <v>0</v>
      </c>
      <c r="L141" s="182"/>
      <c r="M141" s="235"/>
      <c r="N141" s="236"/>
      <c r="O141" s="235"/>
      <c r="P141" s="185">
        <f t="shared" si="46"/>
        <v>0</v>
      </c>
      <c r="Q141" s="186">
        <v>0.47222222222223598</v>
      </c>
      <c r="R141" s="231">
        <v>0.47569444444445802</v>
      </c>
      <c r="S141" s="177">
        <f t="shared" si="56"/>
        <v>0</v>
      </c>
      <c r="T141" s="232"/>
      <c r="U141" s="233"/>
      <c r="V141" s="234"/>
      <c r="W141" s="177">
        <f t="shared" si="47"/>
        <v>0</v>
      </c>
      <c r="X141" s="232"/>
      <c r="Y141" s="233"/>
      <c r="Z141" s="234"/>
      <c r="AA141" s="181">
        <f t="shared" si="41"/>
        <v>0</v>
      </c>
      <c r="AB141" s="182"/>
      <c r="AC141" s="235"/>
      <c r="AD141" s="236"/>
      <c r="AE141" s="235"/>
      <c r="AF141" s="185">
        <f t="shared" si="48"/>
        <v>0</v>
      </c>
      <c r="AG141" s="186">
        <v>0.47222222222223598</v>
      </c>
      <c r="AH141" s="231">
        <v>0.47569444444445802</v>
      </c>
      <c r="AI141" s="177">
        <f t="shared" si="57"/>
        <v>0</v>
      </c>
      <c r="AJ141" s="232"/>
      <c r="AK141" s="233"/>
      <c r="AL141" s="234"/>
      <c r="AM141" s="177">
        <f t="shared" si="49"/>
        <v>0</v>
      </c>
      <c r="AN141" s="232"/>
      <c r="AO141" s="233"/>
      <c r="AP141" s="234"/>
      <c r="AQ141" s="181">
        <f t="shared" si="42"/>
        <v>0</v>
      </c>
      <c r="AR141" s="182"/>
      <c r="AS141" s="235"/>
      <c r="AT141" s="236"/>
      <c r="AU141" s="235"/>
      <c r="AV141" s="185">
        <f t="shared" si="50"/>
        <v>0</v>
      </c>
      <c r="AW141" s="186">
        <v>0.47222222222223598</v>
      </c>
      <c r="AX141" s="231">
        <v>0.47569444444445802</v>
      </c>
      <c r="AY141" s="177">
        <f t="shared" si="58"/>
        <v>0</v>
      </c>
      <c r="AZ141" s="232"/>
      <c r="BA141" s="233"/>
      <c r="BB141" s="234"/>
      <c r="BC141" s="177">
        <f t="shared" si="51"/>
        <v>0</v>
      </c>
      <c r="BD141" s="232"/>
      <c r="BE141" s="233"/>
      <c r="BF141" s="234"/>
      <c r="BG141" s="181">
        <f t="shared" si="43"/>
        <v>0</v>
      </c>
      <c r="BH141" s="182"/>
      <c r="BI141" s="235"/>
      <c r="BJ141" s="236"/>
      <c r="BK141" s="235"/>
      <c r="BL141" s="185">
        <f t="shared" si="52"/>
        <v>0</v>
      </c>
      <c r="BM141" s="186">
        <v>0.47222222222223598</v>
      </c>
      <c r="BN141" s="231">
        <v>0.47569444444445802</v>
      </c>
      <c r="BO141" s="177">
        <f t="shared" si="59"/>
        <v>0</v>
      </c>
      <c r="BP141" s="232"/>
      <c r="BQ141" s="233"/>
      <c r="BR141" s="234"/>
      <c r="BS141" s="177">
        <f t="shared" si="53"/>
        <v>0</v>
      </c>
      <c r="BT141" s="232"/>
      <c r="BU141" s="233"/>
      <c r="BV141" s="234"/>
      <c r="BW141" s="181">
        <f t="shared" si="44"/>
        <v>0</v>
      </c>
      <c r="BX141" s="182"/>
      <c r="BY141" s="235"/>
      <c r="BZ141" s="236"/>
      <c r="CA141" s="235"/>
      <c r="CB141" s="185">
        <f t="shared" si="54"/>
        <v>0</v>
      </c>
    </row>
    <row r="142" spans="1:80" ht="15.75">
      <c r="A142" s="186">
        <v>0.47569444444445802</v>
      </c>
      <c r="B142" s="231">
        <v>0.47916666666668001</v>
      </c>
      <c r="C142" s="177">
        <f t="shared" si="55"/>
        <v>0</v>
      </c>
      <c r="D142" s="232"/>
      <c r="E142" s="233"/>
      <c r="F142" s="234"/>
      <c r="G142" s="177">
        <f t="shared" si="45"/>
        <v>0</v>
      </c>
      <c r="H142" s="232"/>
      <c r="I142" s="233"/>
      <c r="J142" s="234"/>
      <c r="K142" s="181">
        <f t="shared" si="40"/>
        <v>0</v>
      </c>
      <c r="L142" s="182"/>
      <c r="M142" s="235"/>
      <c r="N142" s="236"/>
      <c r="O142" s="235"/>
      <c r="P142" s="185">
        <f t="shared" si="46"/>
        <v>0</v>
      </c>
      <c r="Q142" s="186">
        <v>0.47569444444445802</v>
      </c>
      <c r="R142" s="231">
        <v>0.47916666666668001</v>
      </c>
      <c r="S142" s="177">
        <f t="shared" si="56"/>
        <v>0</v>
      </c>
      <c r="T142" s="232"/>
      <c r="U142" s="233"/>
      <c r="V142" s="234"/>
      <c r="W142" s="177">
        <f t="shared" si="47"/>
        <v>0</v>
      </c>
      <c r="X142" s="232"/>
      <c r="Y142" s="233"/>
      <c r="Z142" s="234"/>
      <c r="AA142" s="181">
        <f t="shared" si="41"/>
        <v>0</v>
      </c>
      <c r="AB142" s="182"/>
      <c r="AC142" s="235"/>
      <c r="AD142" s="236"/>
      <c r="AE142" s="235"/>
      <c r="AF142" s="185">
        <f t="shared" si="48"/>
        <v>0</v>
      </c>
      <c r="AG142" s="186">
        <v>0.47569444444445802</v>
      </c>
      <c r="AH142" s="231">
        <v>0.47916666666668001</v>
      </c>
      <c r="AI142" s="177">
        <f t="shared" si="57"/>
        <v>0</v>
      </c>
      <c r="AJ142" s="232"/>
      <c r="AK142" s="233"/>
      <c r="AL142" s="234"/>
      <c r="AM142" s="177">
        <f t="shared" si="49"/>
        <v>0</v>
      </c>
      <c r="AN142" s="232"/>
      <c r="AO142" s="233"/>
      <c r="AP142" s="234"/>
      <c r="AQ142" s="181">
        <f t="shared" si="42"/>
        <v>0</v>
      </c>
      <c r="AR142" s="182"/>
      <c r="AS142" s="235"/>
      <c r="AT142" s="236"/>
      <c r="AU142" s="235"/>
      <c r="AV142" s="185">
        <f t="shared" si="50"/>
        <v>0</v>
      </c>
      <c r="AW142" s="186">
        <v>0.47569444444445802</v>
      </c>
      <c r="AX142" s="231">
        <v>0.47916666666668001</v>
      </c>
      <c r="AY142" s="177">
        <f t="shared" si="58"/>
        <v>0</v>
      </c>
      <c r="AZ142" s="232"/>
      <c r="BA142" s="233"/>
      <c r="BB142" s="234"/>
      <c r="BC142" s="177">
        <f t="shared" si="51"/>
        <v>0</v>
      </c>
      <c r="BD142" s="232"/>
      <c r="BE142" s="233"/>
      <c r="BF142" s="234"/>
      <c r="BG142" s="181">
        <f t="shared" si="43"/>
        <v>0</v>
      </c>
      <c r="BH142" s="182"/>
      <c r="BI142" s="235"/>
      <c r="BJ142" s="236"/>
      <c r="BK142" s="235"/>
      <c r="BL142" s="185">
        <f t="shared" si="52"/>
        <v>0</v>
      </c>
      <c r="BM142" s="186">
        <v>0.47569444444445802</v>
      </c>
      <c r="BN142" s="231">
        <v>0.47916666666668001</v>
      </c>
      <c r="BO142" s="177">
        <f t="shared" si="59"/>
        <v>0</v>
      </c>
      <c r="BP142" s="232"/>
      <c r="BQ142" s="233"/>
      <c r="BR142" s="234"/>
      <c r="BS142" s="177">
        <f t="shared" si="53"/>
        <v>0</v>
      </c>
      <c r="BT142" s="232"/>
      <c r="BU142" s="233"/>
      <c r="BV142" s="234"/>
      <c r="BW142" s="181">
        <f t="shared" si="44"/>
        <v>0</v>
      </c>
      <c r="BX142" s="182"/>
      <c r="BY142" s="235"/>
      <c r="BZ142" s="236"/>
      <c r="CA142" s="235"/>
      <c r="CB142" s="185">
        <f t="shared" si="54"/>
        <v>0</v>
      </c>
    </row>
    <row r="143" spans="1:80" ht="15.75">
      <c r="A143" s="186">
        <v>0.47916666666668001</v>
      </c>
      <c r="B143" s="231">
        <v>0.48263888888890299</v>
      </c>
      <c r="C143" s="177">
        <f t="shared" si="55"/>
        <v>0</v>
      </c>
      <c r="D143" s="232"/>
      <c r="E143" s="233"/>
      <c r="F143" s="234"/>
      <c r="G143" s="177">
        <f t="shared" si="45"/>
        <v>0</v>
      </c>
      <c r="H143" s="232"/>
      <c r="I143" s="233"/>
      <c r="J143" s="234"/>
      <c r="K143" s="181">
        <f t="shared" si="40"/>
        <v>0</v>
      </c>
      <c r="L143" s="182"/>
      <c r="M143" s="235"/>
      <c r="N143" s="236"/>
      <c r="O143" s="235"/>
      <c r="P143" s="185">
        <f t="shared" si="46"/>
        <v>0</v>
      </c>
      <c r="Q143" s="186">
        <v>0.47916666666668001</v>
      </c>
      <c r="R143" s="231">
        <v>0.48263888888890299</v>
      </c>
      <c r="S143" s="177">
        <f t="shared" si="56"/>
        <v>0</v>
      </c>
      <c r="T143" s="232"/>
      <c r="U143" s="233"/>
      <c r="V143" s="234"/>
      <c r="W143" s="177">
        <f t="shared" si="47"/>
        <v>0</v>
      </c>
      <c r="X143" s="232"/>
      <c r="Y143" s="233"/>
      <c r="Z143" s="234"/>
      <c r="AA143" s="181">
        <f t="shared" si="41"/>
        <v>0</v>
      </c>
      <c r="AB143" s="182"/>
      <c r="AC143" s="235"/>
      <c r="AD143" s="236"/>
      <c r="AE143" s="235"/>
      <c r="AF143" s="185">
        <f t="shared" si="48"/>
        <v>0</v>
      </c>
      <c r="AG143" s="186">
        <v>0.47916666666668001</v>
      </c>
      <c r="AH143" s="231">
        <v>0.48263888888890299</v>
      </c>
      <c r="AI143" s="177">
        <f t="shared" si="57"/>
        <v>0</v>
      </c>
      <c r="AJ143" s="232"/>
      <c r="AK143" s="233"/>
      <c r="AL143" s="234"/>
      <c r="AM143" s="177">
        <f t="shared" si="49"/>
        <v>0</v>
      </c>
      <c r="AN143" s="232"/>
      <c r="AO143" s="233"/>
      <c r="AP143" s="234"/>
      <c r="AQ143" s="181">
        <f t="shared" si="42"/>
        <v>0</v>
      </c>
      <c r="AR143" s="182"/>
      <c r="AS143" s="235"/>
      <c r="AT143" s="236"/>
      <c r="AU143" s="235"/>
      <c r="AV143" s="185">
        <f t="shared" si="50"/>
        <v>0</v>
      </c>
      <c r="AW143" s="186">
        <v>0.47916666666668001</v>
      </c>
      <c r="AX143" s="231">
        <v>0.48263888888890299</v>
      </c>
      <c r="AY143" s="177">
        <f t="shared" si="58"/>
        <v>0</v>
      </c>
      <c r="AZ143" s="232"/>
      <c r="BA143" s="233"/>
      <c r="BB143" s="234"/>
      <c r="BC143" s="177">
        <f t="shared" si="51"/>
        <v>0</v>
      </c>
      <c r="BD143" s="232"/>
      <c r="BE143" s="233"/>
      <c r="BF143" s="234"/>
      <c r="BG143" s="181">
        <f t="shared" si="43"/>
        <v>0</v>
      </c>
      <c r="BH143" s="182"/>
      <c r="BI143" s="235"/>
      <c r="BJ143" s="236"/>
      <c r="BK143" s="235"/>
      <c r="BL143" s="185">
        <f t="shared" si="52"/>
        <v>0</v>
      </c>
      <c r="BM143" s="186">
        <v>0.47916666666668001</v>
      </c>
      <c r="BN143" s="231">
        <v>0.48263888888890299</v>
      </c>
      <c r="BO143" s="177">
        <f t="shared" si="59"/>
        <v>0</v>
      </c>
      <c r="BP143" s="232"/>
      <c r="BQ143" s="233"/>
      <c r="BR143" s="234"/>
      <c r="BS143" s="177">
        <f t="shared" si="53"/>
        <v>0</v>
      </c>
      <c r="BT143" s="232"/>
      <c r="BU143" s="233"/>
      <c r="BV143" s="234"/>
      <c r="BW143" s="181">
        <f t="shared" si="44"/>
        <v>0</v>
      </c>
      <c r="BX143" s="182"/>
      <c r="BY143" s="235"/>
      <c r="BZ143" s="236"/>
      <c r="CA143" s="235"/>
      <c r="CB143" s="185">
        <f t="shared" si="54"/>
        <v>0</v>
      </c>
    </row>
    <row r="144" spans="1:80" ht="15.75">
      <c r="A144" s="186">
        <v>0.48263888888890299</v>
      </c>
      <c r="B144" s="231">
        <v>0.48611111111112498</v>
      </c>
      <c r="C144" s="177">
        <f t="shared" si="55"/>
        <v>0</v>
      </c>
      <c r="D144" s="232"/>
      <c r="E144" s="233"/>
      <c r="F144" s="234"/>
      <c r="G144" s="177">
        <f t="shared" si="45"/>
        <v>0</v>
      </c>
      <c r="H144" s="232"/>
      <c r="I144" s="233"/>
      <c r="J144" s="234"/>
      <c r="K144" s="181">
        <f t="shared" si="40"/>
        <v>0</v>
      </c>
      <c r="L144" s="182"/>
      <c r="M144" s="235"/>
      <c r="N144" s="236"/>
      <c r="O144" s="235"/>
      <c r="P144" s="185">
        <f t="shared" si="46"/>
        <v>0</v>
      </c>
      <c r="Q144" s="186">
        <v>0.48263888888890299</v>
      </c>
      <c r="R144" s="231">
        <v>0.48611111111112498</v>
      </c>
      <c r="S144" s="177">
        <f t="shared" si="56"/>
        <v>0</v>
      </c>
      <c r="T144" s="232"/>
      <c r="U144" s="233"/>
      <c r="V144" s="234"/>
      <c r="W144" s="177">
        <f t="shared" si="47"/>
        <v>0</v>
      </c>
      <c r="X144" s="232"/>
      <c r="Y144" s="233"/>
      <c r="Z144" s="234"/>
      <c r="AA144" s="181">
        <f t="shared" si="41"/>
        <v>0</v>
      </c>
      <c r="AB144" s="182"/>
      <c r="AC144" s="235"/>
      <c r="AD144" s="236"/>
      <c r="AE144" s="235"/>
      <c r="AF144" s="185">
        <f t="shared" si="48"/>
        <v>0</v>
      </c>
      <c r="AG144" s="186">
        <v>0.48263888888890299</v>
      </c>
      <c r="AH144" s="231">
        <v>0.48611111111112498</v>
      </c>
      <c r="AI144" s="177">
        <f t="shared" si="57"/>
        <v>0</v>
      </c>
      <c r="AJ144" s="232"/>
      <c r="AK144" s="233"/>
      <c r="AL144" s="234"/>
      <c r="AM144" s="177">
        <f t="shared" si="49"/>
        <v>0</v>
      </c>
      <c r="AN144" s="232"/>
      <c r="AO144" s="233"/>
      <c r="AP144" s="234"/>
      <c r="AQ144" s="181">
        <f t="shared" si="42"/>
        <v>0</v>
      </c>
      <c r="AR144" s="182"/>
      <c r="AS144" s="235"/>
      <c r="AT144" s="236"/>
      <c r="AU144" s="235"/>
      <c r="AV144" s="185">
        <f t="shared" si="50"/>
        <v>0</v>
      </c>
      <c r="AW144" s="186">
        <v>0.48263888888890299</v>
      </c>
      <c r="AX144" s="231">
        <v>0.48611111111112498</v>
      </c>
      <c r="AY144" s="177">
        <f t="shared" si="58"/>
        <v>0</v>
      </c>
      <c r="AZ144" s="232"/>
      <c r="BA144" s="233"/>
      <c r="BB144" s="234"/>
      <c r="BC144" s="177">
        <f t="shared" si="51"/>
        <v>0</v>
      </c>
      <c r="BD144" s="232"/>
      <c r="BE144" s="233"/>
      <c r="BF144" s="234"/>
      <c r="BG144" s="181">
        <f t="shared" si="43"/>
        <v>0</v>
      </c>
      <c r="BH144" s="182"/>
      <c r="BI144" s="235"/>
      <c r="BJ144" s="236"/>
      <c r="BK144" s="235"/>
      <c r="BL144" s="185">
        <f t="shared" si="52"/>
        <v>0</v>
      </c>
      <c r="BM144" s="186">
        <v>0.48263888888890299</v>
      </c>
      <c r="BN144" s="231">
        <v>0.48611111111112498</v>
      </c>
      <c r="BO144" s="177">
        <f t="shared" si="59"/>
        <v>0</v>
      </c>
      <c r="BP144" s="232"/>
      <c r="BQ144" s="233"/>
      <c r="BR144" s="234"/>
      <c r="BS144" s="177">
        <f t="shared" si="53"/>
        <v>0</v>
      </c>
      <c r="BT144" s="232"/>
      <c r="BU144" s="233"/>
      <c r="BV144" s="234"/>
      <c r="BW144" s="181">
        <f t="shared" si="44"/>
        <v>0</v>
      </c>
      <c r="BX144" s="182"/>
      <c r="BY144" s="235"/>
      <c r="BZ144" s="236"/>
      <c r="CA144" s="235"/>
      <c r="CB144" s="185">
        <f t="shared" si="54"/>
        <v>0</v>
      </c>
    </row>
    <row r="145" spans="1:80" ht="15.75">
      <c r="A145" s="186">
        <v>0.48611111111112498</v>
      </c>
      <c r="B145" s="231">
        <v>0.48958333333334703</v>
      </c>
      <c r="C145" s="177">
        <f t="shared" si="55"/>
        <v>0</v>
      </c>
      <c r="D145" s="232"/>
      <c r="E145" s="233"/>
      <c r="F145" s="234"/>
      <c r="G145" s="177">
        <f t="shared" si="45"/>
        <v>0</v>
      </c>
      <c r="H145" s="232"/>
      <c r="I145" s="233"/>
      <c r="J145" s="234"/>
      <c r="K145" s="181">
        <f t="shared" si="40"/>
        <v>0</v>
      </c>
      <c r="L145" s="182"/>
      <c r="M145" s="235"/>
      <c r="N145" s="236"/>
      <c r="O145" s="235"/>
      <c r="P145" s="185">
        <f t="shared" si="46"/>
        <v>0</v>
      </c>
      <c r="Q145" s="186">
        <v>0.48611111111112498</v>
      </c>
      <c r="R145" s="231">
        <v>0.48958333333334703</v>
      </c>
      <c r="S145" s="177">
        <f t="shared" si="56"/>
        <v>0</v>
      </c>
      <c r="T145" s="232"/>
      <c r="U145" s="233"/>
      <c r="V145" s="234"/>
      <c r="W145" s="177">
        <f t="shared" si="47"/>
        <v>0</v>
      </c>
      <c r="X145" s="232"/>
      <c r="Y145" s="233"/>
      <c r="Z145" s="234"/>
      <c r="AA145" s="181">
        <f t="shared" si="41"/>
        <v>0</v>
      </c>
      <c r="AB145" s="182"/>
      <c r="AC145" s="235"/>
      <c r="AD145" s="236"/>
      <c r="AE145" s="235"/>
      <c r="AF145" s="185">
        <f t="shared" si="48"/>
        <v>0</v>
      </c>
      <c r="AG145" s="186">
        <v>0.48611111111112498</v>
      </c>
      <c r="AH145" s="231">
        <v>0.48958333333334703</v>
      </c>
      <c r="AI145" s="177">
        <f t="shared" si="57"/>
        <v>0</v>
      </c>
      <c r="AJ145" s="232"/>
      <c r="AK145" s="233"/>
      <c r="AL145" s="234"/>
      <c r="AM145" s="177">
        <f t="shared" si="49"/>
        <v>0</v>
      </c>
      <c r="AN145" s="232"/>
      <c r="AO145" s="233"/>
      <c r="AP145" s="234"/>
      <c r="AQ145" s="181">
        <f t="shared" si="42"/>
        <v>0</v>
      </c>
      <c r="AR145" s="182"/>
      <c r="AS145" s="235"/>
      <c r="AT145" s="236"/>
      <c r="AU145" s="235"/>
      <c r="AV145" s="185">
        <f t="shared" si="50"/>
        <v>0</v>
      </c>
      <c r="AW145" s="186">
        <v>0.48611111111112498</v>
      </c>
      <c r="AX145" s="231">
        <v>0.48958333333334703</v>
      </c>
      <c r="AY145" s="177">
        <f t="shared" si="58"/>
        <v>0</v>
      </c>
      <c r="AZ145" s="232"/>
      <c r="BA145" s="233"/>
      <c r="BB145" s="234"/>
      <c r="BC145" s="177">
        <f t="shared" si="51"/>
        <v>0</v>
      </c>
      <c r="BD145" s="232"/>
      <c r="BE145" s="233"/>
      <c r="BF145" s="234"/>
      <c r="BG145" s="181">
        <f t="shared" si="43"/>
        <v>0</v>
      </c>
      <c r="BH145" s="182"/>
      <c r="BI145" s="235"/>
      <c r="BJ145" s="236"/>
      <c r="BK145" s="235"/>
      <c r="BL145" s="185">
        <f t="shared" si="52"/>
        <v>0</v>
      </c>
      <c r="BM145" s="186">
        <v>0.48611111111112498</v>
      </c>
      <c r="BN145" s="231">
        <v>0.48958333333334703</v>
      </c>
      <c r="BO145" s="177">
        <f t="shared" si="59"/>
        <v>0</v>
      </c>
      <c r="BP145" s="232"/>
      <c r="BQ145" s="233"/>
      <c r="BR145" s="234"/>
      <c r="BS145" s="177">
        <f t="shared" si="53"/>
        <v>0</v>
      </c>
      <c r="BT145" s="232"/>
      <c r="BU145" s="233"/>
      <c r="BV145" s="234"/>
      <c r="BW145" s="181">
        <f t="shared" si="44"/>
        <v>0</v>
      </c>
      <c r="BX145" s="182"/>
      <c r="BY145" s="235"/>
      <c r="BZ145" s="236"/>
      <c r="CA145" s="235"/>
      <c r="CB145" s="185">
        <f t="shared" si="54"/>
        <v>0</v>
      </c>
    </row>
    <row r="146" spans="1:80" ht="15.75">
      <c r="A146" s="186">
        <v>0.48958333333334703</v>
      </c>
      <c r="B146" s="231">
        <v>0.49305555555557001</v>
      </c>
      <c r="C146" s="177">
        <f t="shared" si="55"/>
        <v>0</v>
      </c>
      <c r="D146" s="232"/>
      <c r="E146" s="233"/>
      <c r="F146" s="234"/>
      <c r="G146" s="177">
        <f t="shared" si="45"/>
        <v>0</v>
      </c>
      <c r="H146" s="232"/>
      <c r="I146" s="233"/>
      <c r="J146" s="234"/>
      <c r="K146" s="181">
        <f t="shared" si="40"/>
        <v>0</v>
      </c>
      <c r="L146" s="182"/>
      <c r="M146" s="235"/>
      <c r="N146" s="236"/>
      <c r="O146" s="235"/>
      <c r="P146" s="185">
        <f t="shared" si="46"/>
        <v>0</v>
      </c>
      <c r="Q146" s="186">
        <v>0.48958333333334703</v>
      </c>
      <c r="R146" s="231">
        <v>0.49305555555557001</v>
      </c>
      <c r="S146" s="177">
        <f t="shared" si="56"/>
        <v>0</v>
      </c>
      <c r="T146" s="232"/>
      <c r="U146" s="233"/>
      <c r="V146" s="234"/>
      <c r="W146" s="177">
        <f t="shared" si="47"/>
        <v>0</v>
      </c>
      <c r="X146" s="232"/>
      <c r="Y146" s="233"/>
      <c r="Z146" s="234"/>
      <c r="AA146" s="181">
        <f t="shared" si="41"/>
        <v>0</v>
      </c>
      <c r="AB146" s="182"/>
      <c r="AC146" s="235"/>
      <c r="AD146" s="236"/>
      <c r="AE146" s="235"/>
      <c r="AF146" s="185">
        <f t="shared" si="48"/>
        <v>0</v>
      </c>
      <c r="AG146" s="186">
        <v>0.48958333333334703</v>
      </c>
      <c r="AH146" s="231">
        <v>0.49305555555557001</v>
      </c>
      <c r="AI146" s="177">
        <f t="shared" si="57"/>
        <v>0</v>
      </c>
      <c r="AJ146" s="232"/>
      <c r="AK146" s="233"/>
      <c r="AL146" s="234"/>
      <c r="AM146" s="177">
        <f t="shared" si="49"/>
        <v>0</v>
      </c>
      <c r="AN146" s="232"/>
      <c r="AO146" s="233"/>
      <c r="AP146" s="234"/>
      <c r="AQ146" s="181">
        <f t="shared" si="42"/>
        <v>0</v>
      </c>
      <c r="AR146" s="182"/>
      <c r="AS146" s="235"/>
      <c r="AT146" s="236"/>
      <c r="AU146" s="235"/>
      <c r="AV146" s="185">
        <f t="shared" si="50"/>
        <v>0</v>
      </c>
      <c r="AW146" s="186">
        <v>0.48958333333334703</v>
      </c>
      <c r="AX146" s="231">
        <v>0.49305555555557001</v>
      </c>
      <c r="AY146" s="177">
        <f t="shared" si="58"/>
        <v>0</v>
      </c>
      <c r="AZ146" s="232"/>
      <c r="BA146" s="233"/>
      <c r="BB146" s="234"/>
      <c r="BC146" s="177">
        <f t="shared" si="51"/>
        <v>0</v>
      </c>
      <c r="BD146" s="232"/>
      <c r="BE146" s="233"/>
      <c r="BF146" s="234"/>
      <c r="BG146" s="181">
        <f t="shared" si="43"/>
        <v>0</v>
      </c>
      <c r="BH146" s="182"/>
      <c r="BI146" s="235"/>
      <c r="BJ146" s="236"/>
      <c r="BK146" s="235"/>
      <c r="BL146" s="185">
        <f t="shared" si="52"/>
        <v>0</v>
      </c>
      <c r="BM146" s="186">
        <v>0.48958333333334703</v>
      </c>
      <c r="BN146" s="231">
        <v>0.49305555555557001</v>
      </c>
      <c r="BO146" s="177">
        <f t="shared" si="59"/>
        <v>0</v>
      </c>
      <c r="BP146" s="232"/>
      <c r="BQ146" s="233"/>
      <c r="BR146" s="234"/>
      <c r="BS146" s="177">
        <f t="shared" si="53"/>
        <v>0</v>
      </c>
      <c r="BT146" s="232"/>
      <c r="BU146" s="233"/>
      <c r="BV146" s="234"/>
      <c r="BW146" s="181">
        <f t="shared" si="44"/>
        <v>0</v>
      </c>
      <c r="BX146" s="182"/>
      <c r="BY146" s="235"/>
      <c r="BZ146" s="236"/>
      <c r="CA146" s="235"/>
      <c r="CB146" s="185">
        <f t="shared" si="54"/>
        <v>0</v>
      </c>
    </row>
    <row r="147" spans="1:80" ht="15.75">
      <c r="A147" s="186">
        <v>0.49305555555557001</v>
      </c>
      <c r="B147" s="231">
        <v>0.496527777777792</v>
      </c>
      <c r="C147" s="177">
        <f t="shared" si="55"/>
        <v>0</v>
      </c>
      <c r="D147" s="232"/>
      <c r="E147" s="233"/>
      <c r="F147" s="234"/>
      <c r="G147" s="177">
        <f t="shared" si="45"/>
        <v>0</v>
      </c>
      <c r="H147" s="232"/>
      <c r="I147" s="233"/>
      <c r="J147" s="234"/>
      <c r="K147" s="181">
        <f t="shared" si="40"/>
        <v>0</v>
      </c>
      <c r="L147" s="182"/>
      <c r="M147" s="235"/>
      <c r="N147" s="236"/>
      <c r="O147" s="235"/>
      <c r="P147" s="185">
        <f t="shared" si="46"/>
        <v>0</v>
      </c>
      <c r="Q147" s="186">
        <v>0.49305555555557001</v>
      </c>
      <c r="R147" s="231">
        <v>0.496527777777792</v>
      </c>
      <c r="S147" s="177">
        <f t="shared" si="56"/>
        <v>0</v>
      </c>
      <c r="T147" s="232"/>
      <c r="U147" s="233"/>
      <c r="V147" s="234"/>
      <c r="W147" s="177">
        <f t="shared" si="47"/>
        <v>0</v>
      </c>
      <c r="X147" s="232"/>
      <c r="Y147" s="233"/>
      <c r="Z147" s="234"/>
      <c r="AA147" s="181">
        <f t="shared" si="41"/>
        <v>0</v>
      </c>
      <c r="AB147" s="182"/>
      <c r="AC147" s="235"/>
      <c r="AD147" s="236"/>
      <c r="AE147" s="235"/>
      <c r="AF147" s="185">
        <f t="shared" si="48"/>
        <v>0</v>
      </c>
      <c r="AG147" s="186">
        <v>0.49305555555557001</v>
      </c>
      <c r="AH147" s="231">
        <v>0.496527777777792</v>
      </c>
      <c r="AI147" s="177">
        <f t="shared" si="57"/>
        <v>0</v>
      </c>
      <c r="AJ147" s="232"/>
      <c r="AK147" s="233"/>
      <c r="AL147" s="234"/>
      <c r="AM147" s="177">
        <f t="shared" si="49"/>
        <v>0</v>
      </c>
      <c r="AN147" s="232"/>
      <c r="AO147" s="233"/>
      <c r="AP147" s="234"/>
      <c r="AQ147" s="181">
        <f t="shared" si="42"/>
        <v>0</v>
      </c>
      <c r="AR147" s="182"/>
      <c r="AS147" s="235"/>
      <c r="AT147" s="236"/>
      <c r="AU147" s="235"/>
      <c r="AV147" s="185">
        <f t="shared" si="50"/>
        <v>0</v>
      </c>
      <c r="AW147" s="186">
        <v>0.49305555555557001</v>
      </c>
      <c r="AX147" s="231">
        <v>0.496527777777792</v>
      </c>
      <c r="AY147" s="177">
        <f t="shared" si="58"/>
        <v>0</v>
      </c>
      <c r="AZ147" s="232"/>
      <c r="BA147" s="233"/>
      <c r="BB147" s="234"/>
      <c r="BC147" s="177">
        <f t="shared" si="51"/>
        <v>0</v>
      </c>
      <c r="BD147" s="232"/>
      <c r="BE147" s="233"/>
      <c r="BF147" s="234"/>
      <c r="BG147" s="181">
        <f t="shared" si="43"/>
        <v>0</v>
      </c>
      <c r="BH147" s="182"/>
      <c r="BI147" s="235"/>
      <c r="BJ147" s="236"/>
      <c r="BK147" s="235"/>
      <c r="BL147" s="185">
        <f t="shared" si="52"/>
        <v>0</v>
      </c>
      <c r="BM147" s="186">
        <v>0.49305555555557001</v>
      </c>
      <c r="BN147" s="231">
        <v>0.496527777777792</v>
      </c>
      <c r="BO147" s="177">
        <f t="shared" si="59"/>
        <v>0</v>
      </c>
      <c r="BP147" s="232"/>
      <c r="BQ147" s="233"/>
      <c r="BR147" s="234"/>
      <c r="BS147" s="177">
        <f t="shared" si="53"/>
        <v>0</v>
      </c>
      <c r="BT147" s="232"/>
      <c r="BU147" s="233"/>
      <c r="BV147" s="234"/>
      <c r="BW147" s="181">
        <f t="shared" si="44"/>
        <v>0</v>
      </c>
      <c r="BX147" s="182"/>
      <c r="BY147" s="235"/>
      <c r="BZ147" s="236"/>
      <c r="CA147" s="235"/>
      <c r="CB147" s="185">
        <f t="shared" si="54"/>
        <v>0</v>
      </c>
    </row>
    <row r="148" spans="1:80" ht="15.75">
      <c r="A148" s="186">
        <v>0.496527777777792</v>
      </c>
      <c r="B148" s="231">
        <v>0.50000000000001399</v>
      </c>
      <c r="C148" s="177">
        <f t="shared" si="55"/>
        <v>0</v>
      </c>
      <c r="D148" s="232"/>
      <c r="E148" s="233"/>
      <c r="F148" s="234"/>
      <c r="G148" s="177">
        <f t="shared" si="45"/>
        <v>0</v>
      </c>
      <c r="H148" s="232"/>
      <c r="I148" s="233"/>
      <c r="J148" s="234"/>
      <c r="K148" s="181">
        <f t="shared" si="40"/>
        <v>0</v>
      </c>
      <c r="L148" s="182"/>
      <c r="M148" s="235"/>
      <c r="N148" s="236"/>
      <c r="O148" s="235"/>
      <c r="P148" s="185">
        <f t="shared" si="46"/>
        <v>0</v>
      </c>
      <c r="Q148" s="186">
        <v>0.496527777777792</v>
      </c>
      <c r="R148" s="231">
        <v>0.50000000000001399</v>
      </c>
      <c r="S148" s="177">
        <f t="shared" si="56"/>
        <v>0</v>
      </c>
      <c r="T148" s="232"/>
      <c r="U148" s="233"/>
      <c r="V148" s="234"/>
      <c r="W148" s="177">
        <f t="shared" si="47"/>
        <v>0</v>
      </c>
      <c r="X148" s="232"/>
      <c r="Y148" s="233"/>
      <c r="Z148" s="234"/>
      <c r="AA148" s="181">
        <f t="shared" si="41"/>
        <v>0</v>
      </c>
      <c r="AB148" s="182"/>
      <c r="AC148" s="235"/>
      <c r="AD148" s="236"/>
      <c r="AE148" s="235"/>
      <c r="AF148" s="185">
        <f t="shared" si="48"/>
        <v>0</v>
      </c>
      <c r="AG148" s="186">
        <v>0.496527777777792</v>
      </c>
      <c r="AH148" s="231">
        <v>0.50000000000001399</v>
      </c>
      <c r="AI148" s="177">
        <f t="shared" si="57"/>
        <v>0</v>
      </c>
      <c r="AJ148" s="232"/>
      <c r="AK148" s="233"/>
      <c r="AL148" s="234"/>
      <c r="AM148" s="177">
        <f t="shared" si="49"/>
        <v>0</v>
      </c>
      <c r="AN148" s="232"/>
      <c r="AO148" s="233"/>
      <c r="AP148" s="234"/>
      <c r="AQ148" s="181">
        <f t="shared" si="42"/>
        <v>0</v>
      </c>
      <c r="AR148" s="182"/>
      <c r="AS148" s="235"/>
      <c r="AT148" s="236"/>
      <c r="AU148" s="235"/>
      <c r="AV148" s="185">
        <f t="shared" si="50"/>
        <v>0</v>
      </c>
      <c r="AW148" s="186">
        <v>0.496527777777792</v>
      </c>
      <c r="AX148" s="231">
        <v>0.50000000000001399</v>
      </c>
      <c r="AY148" s="177">
        <f t="shared" si="58"/>
        <v>0</v>
      </c>
      <c r="AZ148" s="232"/>
      <c r="BA148" s="233"/>
      <c r="BB148" s="234"/>
      <c r="BC148" s="177">
        <f t="shared" si="51"/>
        <v>0</v>
      </c>
      <c r="BD148" s="232"/>
      <c r="BE148" s="233"/>
      <c r="BF148" s="234"/>
      <c r="BG148" s="181">
        <f t="shared" si="43"/>
        <v>0</v>
      </c>
      <c r="BH148" s="182"/>
      <c r="BI148" s="235"/>
      <c r="BJ148" s="236"/>
      <c r="BK148" s="235"/>
      <c r="BL148" s="185">
        <f t="shared" si="52"/>
        <v>0</v>
      </c>
      <c r="BM148" s="186">
        <v>0.496527777777792</v>
      </c>
      <c r="BN148" s="231">
        <v>0.50000000000001399</v>
      </c>
      <c r="BO148" s="177">
        <f t="shared" si="59"/>
        <v>0</v>
      </c>
      <c r="BP148" s="232"/>
      <c r="BQ148" s="233"/>
      <c r="BR148" s="234"/>
      <c r="BS148" s="177">
        <f t="shared" si="53"/>
        <v>0</v>
      </c>
      <c r="BT148" s="232"/>
      <c r="BU148" s="233"/>
      <c r="BV148" s="234"/>
      <c r="BW148" s="181">
        <f t="shared" si="44"/>
        <v>0</v>
      </c>
      <c r="BX148" s="182"/>
      <c r="BY148" s="235"/>
      <c r="BZ148" s="236"/>
      <c r="CA148" s="235"/>
      <c r="CB148" s="185">
        <f t="shared" si="54"/>
        <v>0</v>
      </c>
    </row>
    <row r="149" spans="1:80" ht="15.75">
      <c r="A149" s="186">
        <v>0.50000000000001399</v>
      </c>
      <c r="B149" s="231">
        <v>0.50347222222223698</v>
      </c>
      <c r="C149" s="177">
        <f t="shared" si="55"/>
        <v>4</v>
      </c>
      <c r="D149" s="237">
        <v>4</v>
      </c>
      <c r="E149" s="237">
        <v>0</v>
      </c>
      <c r="F149" s="237">
        <v>0</v>
      </c>
      <c r="G149" s="177">
        <f t="shared" si="45"/>
        <v>0</v>
      </c>
      <c r="H149" s="232"/>
      <c r="I149" s="233"/>
      <c r="J149" s="234"/>
      <c r="K149" s="181">
        <f t="shared" si="40"/>
        <v>0</v>
      </c>
      <c r="L149" s="182"/>
      <c r="M149" s="235"/>
      <c r="N149" s="236"/>
      <c r="O149" s="235"/>
      <c r="P149" s="185">
        <f t="shared" si="46"/>
        <v>0</v>
      </c>
      <c r="Q149" s="186">
        <v>0.50000000000001399</v>
      </c>
      <c r="R149" s="231">
        <v>0.50347222222223698</v>
      </c>
      <c r="S149" s="177">
        <f t="shared" si="56"/>
        <v>12</v>
      </c>
      <c r="T149" s="237">
        <v>12</v>
      </c>
      <c r="U149" s="237">
        <v>0</v>
      </c>
      <c r="V149" s="237">
        <v>0</v>
      </c>
      <c r="W149" s="177">
        <f t="shared" si="47"/>
        <v>54</v>
      </c>
      <c r="X149" s="166">
        <v>44</v>
      </c>
      <c r="Y149" s="166">
        <v>6</v>
      </c>
      <c r="Z149" s="166">
        <v>1</v>
      </c>
      <c r="AA149" s="181">
        <f t="shared" si="41"/>
        <v>51</v>
      </c>
      <c r="AB149" s="238">
        <v>1</v>
      </c>
      <c r="AC149" s="239">
        <v>1</v>
      </c>
      <c r="AD149" s="240"/>
      <c r="AE149" s="241">
        <v>1</v>
      </c>
      <c r="AF149" s="185">
        <f t="shared" si="48"/>
        <v>3</v>
      </c>
      <c r="AG149" s="186">
        <v>0.50000000000001399</v>
      </c>
      <c r="AH149" s="231">
        <v>0.50347222222223698</v>
      </c>
      <c r="AI149" s="177">
        <f t="shared" si="57"/>
        <v>1</v>
      </c>
      <c r="AJ149" s="237">
        <v>1</v>
      </c>
      <c r="AK149" s="237">
        <v>0</v>
      </c>
      <c r="AL149" s="237">
        <v>0</v>
      </c>
      <c r="AM149" s="177">
        <f t="shared" si="49"/>
        <v>1</v>
      </c>
      <c r="AN149" s="166">
        <v>1</v>
      </c>
      <c r="AO149" s="166">
        <v>0</v>
      </c>
      <c r="AP149" s="166">
        <v>0</v>
      </c>
      <c r="AQ149" s="181">
        <f t="shared" si="42"/>
        <v>1</v>
      </c>
      <c r="AR149" s="182"/>
      <c r="AS149" s="235"/>
      <c r="AT149" s="236"/>
      <c r="AU149" s="235"/>
      <c r="AV149" s="185">
        <f t="shared" si="50"/>
        <v>0</v>
      </c>
      <c r="AW149" s="186">
        <v>0.50000000000001399</v>
      </c>
      <c r="AX149" s="231">
        <v>0.50347222222223698</v>
      </c>
      <c r="AY149" s="177">
        <f t="shared" si="58"/>
        <v>0</v>
      </c>
      <c r="AZ149" s="232"/>
      <c r="BA149" s="233"/>
      <c r="BB149" s="234"/>
      <c r="BC149" s="177">
        <f t="shared" si="51"/>
        <v>0</v>
      </c>
      <c r="BD149" s="232"/>
      <c r="BE149" s="233"/>
      <c r="BF149" s="234"/>
      <c r="BG149" s="181">
        <f t="shared" si="43"/>
        <v>0</v>
      </c>
      <c r="BH149" s="182"/>
      <c r="BI149" s="235"/>
      <c r="BJ149" s="236"/>
      <c r="BK149" s="235"/>
      <c r="BL149" s="185">
        <f t="shared" si="52"/>
        <v>0</v>
      </c>
      <c r="BM149" s="186">
        <v>0.50000000000001399</v>
      </c>
      <c r="BN149" s="231">
        <v>0.50347222222223698</v>
      </c>
      <c r="BO149" s="177">
        <f t="shared" si="59"/>
        <v>0</v>
      </c>
      <c r="BP149" s="232"/>
      <c r="BQ149" s="233"/>
      <c r="BR149" s="234"/>
      <c r="BS149" s="177">
        <f t="shared" si="53"/>
        <v>0</v>
      </c>
      <c r="BT149" s="232"/>
      <c r="BU149" s="166">
        <v>0</v>
      </c>
      <c r="BV149" s="234"/>
      <c r="BW149" s="181">
        <f t="shared" si="44"/>
        <v>0</v>
      </c>
      <c r="BX149" s="182"/>
      <c r="BY149" s="235"/>
      <c r="BZ149" s="236"/>
      <c r="CA149" s="235"/>
      <c r="CB149" s="185">
        <f t="shared" si="54"/>
        <v>0</v>
      </c>
    </row>
    <row r="150" spans="1:80" ht="15.75">
      <c r="A150" s="186">
        <v>0.50347222222223698</v>
      </c>
      <c r="B150" s="231">
        <v>0.50694444444445896</v>
      </c>
      <c r="C150" s="177">
        <f t="shared" si="55"/>
        <v>3</v>
      </c>
      <c r="D150" s="237">
        <v>3</v>
      </c>
      <c r="E150" s="237">
        <v>0</v>
      </c>
      <c r="F150" s="237">
        <v>0</v>
      </c>
      <c r="G150" s="177">
        <f t="shared" si="45"/>
        <v>0</v>
      </c>
      <c r="H150" s="232"/>
      <c r="I150" s="233"/>
      <c r="J150" s="234"/>
      <c r="K150" s="181">
        <f t="shared" si="40"/>
        <v>0</v>
      </c>
      <c r="L150" s="182"/>
      <c r="M150" s="235"/>
      <c r="N150" s="236"/>
      <c r="O150" s="235"/>
      <c r="P150" s="185">
        <f t="shared" si="46"/>
        <v>0</v>
      </c>
      <c r="Q150" s="186">
        <v>0.50347222222223698</v>
      </c>
      <c r="R150" s="231">
        <v>0.50694444444445896</v>
      </c>
      <c r="S150" s="177">
        <f t="shared" si="56"/>
        <v>13</v>
      </c>
      <c r="T150" s="237">
        <v>13</v>
      </c>
      <c r="U150" s="237">
        <v>0</v>
      </c>
      <c r="V150" s="237">
        <v>0</v>
      </c>
      <c r="W150" s="177">
        <f t="shared" si="47"/>
        <v>68</v>
      </c>
      <c r="X150" s="166">
        <v>56</v>
      </c>
      <c r="Y150" s="166">
        <v>7</v>
      </c>
      <c r="Z150" s="166">
        <v>1</v>
      </c>
      <c r="AA150" s="181">
        <f t="shared" si="41"/>
        <v>64</v>
      </c>
      <c r="AB150" s="238">
        <v>1</v>
      </c>
      <c r="AC150" s="239"/>
      <c r="AD150" s="240"/>
      <c r="AE150" s="241">
        <v>3</v>
      </c>
      <c r="AF150" s="185">
        <f t="shared" si="48"/>
        <v>4</v>
      </c>
      <c r="AG150" s="186">
        <v>0.50347222222223698</v>
      </c>
      <c r="AH150" s="231">
        <v>0.50694444444445896</v>
      </c>
      <c r="AI150" s="177">
        <f t="shared" si="57"/>
        <v>3</v>
      </c>
      <c r="AJ150" s="237">
        <v>3</v>
      </c>
      <c r="AK150" s="237">
        <v>0</v>
      </c>
      <c r="AL150" s="237">
        <v>0</v>
      </c>
      <c r="AM150" s="177">
        <f t="shared" si="49"/>
        <v>0</v>
      </c>
      <c r="AN150" s="166">
        <v>0</v>
      </c>
      <c r="AO150" s="166">
        <v>0</v>
      </c>
      <c r="AP150" s="166">
        <v>0</v>
      </c>
      <c r="AQ150" s="181">
        <f t="shared" si="42"/>
        <v>0</v>
      </c>
      <c r="AR150" s="182"/>
      <c r="AS150" s="235"/>
      <c r="AT150" s="236"/>
      <c r="AU150" s="235"/>
      <c r="AV150" s="185">
        <f t="shared" si="50"/>
        <v>0</v>
      </c>
      <c r="AW150" s="186">
        <v>0.50347222222223698</v>
      </c>
      <c r="AX150" s="231">
        <v>0.50694444444445896</v>
      </c>
      <c r="AY150" s="177">
        <f t="shared" si="58"/>
        <v>0</v>
      </c>
      <c r="AZ150" s="232"/>
      <c r="BA150" s="233"/>
      <c r="BB150" s="234"/>
      <c r="BC150" s="177">
        <f t="shared" si="51"/>
        <v>0</v>
      </c>
      <c r="BD150" s="232"/>
      <c r="BE150" s="233"/>
      <c r="BF150" s="234"/>
      <c r="BG150" s="181">
        <f t="shared" si="43"/>
        <v>0</v>
      </c>
      <c r="BH150" s="182"/>
      <c r="BI150" s="235"/>
      <c r="BJ150" s="236"/>
      <c r="BK150" s="235"/>
      <c r="BL150" s="185">
        <f t="shared" si="52"/>
        <v>0</v>
      </c>
      <c r="BM150" s="186">
        <v>0.50347222222223698</v>
      </c>
      <c r="BN150" s="231">
        <v>0.50694444444445896</v>
      </c>
      <c r="BO150" s="177">
        <f t="shared" si="59"/>
        <v>0</v>
      </c>
      <c r="BP150" s="232"/>
      <c r="BQ150" s="233"/>
      <c r="BR150" s="234"/>
      <c r="BS150" s="177">
        <f t="shared" si="53"/>
        <v>1</v>
      </c>
      <c r="BT150" s="232"/>
      <c r="BU150" s="166">
        <v>1</v>
      </c>
      <c r="BV150" s="234"/>
      <c r="BW150" s="181">
        <f t="shared" si="44"/>
        <v>1</v>
      </c>
      <c r="BX150" s="182"/>
      <c r="BY150" s="235"/>
      <c r="BZ150" s="236"/>
      <c r="CA150" s="235"/>
      <c r="CB150" s="185">
        <f t="shared" si="54"/>
        <v>0</v>
      </c>
    </row>
    <row r="151" spans="1:80" ht="15.75">
      <c r="A151" s="186">
        <v>0.50694444444445896</v>
      </c>
      <c r="B151" s="231">
        <v>0.51041666666668095</v>
      </c>
      <c r="C151" s="177">
        <f t="shared" si="55"/>
        <v>1</v>
      </c>
      <c r="D151" s="237">
        <v>1</v>
      </c>
      <c r="E151" s="237">
        <v>0</v>
      </c>
      <c r="F151" s="237">
        <v>0</v>
      </c>
      <c r="G151" s="177">
        <f t="shared" si="45"/>
        <v>0</v>
      </c>
      <c r="H151" s="232"/>
      <c r="I151" s="233"/>
      <c r="J151" s="234"/>
      <c r="K151" s="181">
        <f t="shared" si="40"/>
        <v>0</v>
      </c>
      <c r="L151" s="182"/>
      <c r="M151" s="235"/>
      <c r="N151" s="236"/>
      <c r="O151" s="235"/>
      <c r="P151" s="185">
        <f t="shared" si="46"/>
        <v>0</v>
      </c>
      <c r="Q151" s="186">
        <v>0.50694444444445896</v>
      </c>
      <c r="R151" s="231">
        <v>0.51041666666668095</v>
      </c>
      <c r="S151" s="177">
        <f t="shared" si="56"/>
        <v>14</v>
      </c>
      <c r="T151" s="237">
        <v>13</v>
      </c>
      <c r="U151" s="237">
        <v>1</v>
      </c>
      <c r="V151" s="237">
        <v>0</v>
      </c>
      <c r="W151" s="177">
        <f t="shared" si="47"/>
        <v>80</v>
      </c>
      <c r="X151" s="166">
        <v>68</v>
      </c>
      <c r="Y151" s="166">
        <v>11</v>
      </c>
      <c r="Z151" s="166">
        <v>0</v>
      </c>
      <c r="AA151" s="181">
        <f t="shared" si="41"/>
        <v>79</v>
      </c>
      <c r="AB151" s="238"/>
      <c r="AC151" s="239">
        <v>1</v>
      </c>
      <c r="AD151" s="240"/>
      <c r="AE151" s="241"/>
      <c r="AF151" s="185">
        <f t="shared" si="48"/>
        <v>1</v>
      </c>
      <c r="AG151" s="186">
        <v>0.50694444444445896</v>
      </c>
      <c r="AH151" s="231">
        <v>0.51041666666668095</v>
      </c>
      <c r="AI151" s="177">
        <f t="shared" si="57"/>
        <v>1</v>
      </c>
      <c r="AJ151" s="237">
        <v>1</v>
      </c>
      <c r="AK151" s="237">
        <v>0</v>
      </c>
      <c r="AL151" s="237">
        <v>0</v>
      </c>
      <c r="AM151" s="177">
        <f t="shared" si="49"/>
        <v>1</v>
      </c>
      <c r="AN151" s="166">
        <v>0</v>
      </c>
      <c r="AO151" s="166">
        <v>1</v>
      </c>
      <c r="AP151" s="166">
        <v>0</v>
      </c>
      <c r="AQ151" s="181">
        <f t="shared" si="42"/>
        <v>1</v>
      </c>
      <c r="AR151" s="182"/>
      <c r="AS151" s="235"/>
      <c r="AT151" s="236"/>
      <c r="AU151" s="235"/>
      <c r="AV151" s="185">
        <f t="shared" si="50"/>
        <v>0</v>
      </c>
      <c r="AW151" s="186">
        <v>0.50694444444445896</v>
      </c>
      <c r="AX151" s="231">
        <v>0.51041666666668095</v>
      </c>
      <c r="AY151" s="177">
        <f t="shared" si="58"/>
        <v>0</v>
      </c>
      <c r="AZ151" s="232"/>
      <c r="BA151" s="233"/>
      <c r="BB151" s="234"/>
      <c r="BC151" s="177">
        <f t="shared" si="51"/>
        <v>0</v>
      </c>
      <c r="BD151" s="232"/>
      <c r="BE151" s="233"/>
      <c r="BF151" s="234"/>
      <c r="BG151" s="181">
        <f t="shared" si="43"/>
        <v>0</v>
      </c>
      <c r="BH151" s="182"/>
      <c r="BI151" s="235"/>
      <c r="BJ151" s="236"/>
      <c r="BK151" s="235"/>
      <c r="BL151" s="185">
        <f t="shared" si="52"/>
        <v>0</v>
      </c>
      <c r="BM151" s="186">
        <v>0.50694444444445896</v>
      </c>
      <c r="BN151" s="231">
        <v>0.51041666666668095</v>
      </c>
      <c r="BO151" s="177">
        <f t="shared" si="59"/>
        <v>0</v>
      </c>
      <c r="BP151" s="232"/>
      <c r="BQ151" s="233"/>
      <c r="BR151" s="234"/>
      <c r="BS151" s="177">
        <f t="shared" si="53"/>
        <v>0</v>
      </c>
      <c r="BT151" s="232"/>
      <c r="BU151" s="166">
        <v>0</v>
      </c>
      <c r="BV151" s="234"/>
      <c r="BW151" s="181">
        <f t="shared" si="44"/>
        <v>0</v>
      </c>
      <c r="BX151" s="182"/>
      <c r="BY151" s="235"/>
      <c r="BZ151" s="236"/>
      <c r="CA151" s="235"/>
      <c r="CB151" s="185">
        <f t="shared" si="54"/>
        <v>0</v>
      </c>
    </row>
    <row r="152" spans="1:80" ht="15.75">
      <c r="A152" s="186">
        <v>0.51041666666668095</v>
      </c>
      <c r="B152" s="231">
        <v>0.51388888888890305</v>
      </c>
      <c r="C152" s="177">
        <f t="shared" si="55"/>
        <v>0</v>
      </c>
      <c r="D152" s="237">
        <v>0</v>
      </c>
      <c r="E152" s="237">
        <v>0</v>
      </c>
      <c r="F152" s="237">
        <v>0</v>
      </c>
      <c r="G152" s="177">
        <f t="shared" si="45"/>
        <v>0</v>
      </c>
      <c r="H152" s="232"/>
      <c r="I152" s="233"/>
      <c r="J152" s="234"/>
      <c r="K152" s="181">
        <f t="shared" si="40"/>
        <v>0</v>
      </c>
      <c r="L152" s="182"/>
      <c r="M152" s="235"/>
      <c r="N152" s="236"/>
      <c r="O152" s="235"/>
      <c r="P152" s="185">
        <f t="shared" si="46"/>
        <v>0</v>
      </c>
      <c r="Q152" s="186">
        <v>0.51041666666668095</v>
      </c>
      <c r="R152" s="231">
        <v>0.51388888888890305</v>
      </c>
      <c r="S152" s="177">
        <f t="shared" si="56"/>
        <v>9</v>
      </c>
      <c r="T152" s="237">
        <v>9</v>
      </c>
      <c r="U152" s="237">
        <v>0</v>
      </c>
      <c r="V152" s="237">
        <v>0</v>
      </c>
      <c r="W152" s="177">
        <f t="shared" si="47"/>
        <v>65</v>
      </c>
      <c r="X152" s="166">
        <v>53</v>
      </c>
      <c r="Y152" s="166">
        <v>7</v>
      </c>
      <c r="Z152" s="166">
        <v>0</v>
      </c>
      <c r="AA152" s="181">
        <f t="shared" si="41"/>
        <v>60</v>
      </c>
      <c r="AB152" s="238">
        <v>1</v>
      </c>
      <c r="AC152" s="239"/>
      <c r="AD152" s="240">
        <v>1</v>
      </c>
      <c r="AE152" s="241">
        <v>3</v>
      </c>
      <c r="AF152" s="185">
        <f t="shared" si="48"/>
        <v>5</v>
      </c>
      <c r="AG152" s="186">
        <v>0.51041666666668095</v>
      </c>
      <c r="AH152" s="231">
        <v>0.51388888888890305</v>
      </c>
      <c r="AI152" s="177">
        <f t="shared" si="57"/>
        <v>2</v>
      </c>
      <c r="AJ152" s="237">
        <v>2</v>
      </c>
      <c r="AK152" s="237">
        <v>0</v>
      </c>
      <c r="AL152" s="237">
        <v>0</v>
      </c>
      <c r="AM152" s="177">
        <f t="shared" si="49"/>
        <v>1</v>
      </c>
      <c r="AN152" s="166">
        <v>1</v>
      </c>
      <c r="AO152" s="166">
        <v>0</v>
      </c>
      <c r="AP152" s="166">
        <v>0</v>
      </c>
      <c r="AQ152" s="181">
        <f t="shared" si="42"/>
        <v>1</v>
      </c>
      <c r="AR152" s="182"/>
      <c r="AS152" s="235"/>
      <c r="AT152" s="236"/>
      <c r="AU152" s="235"/>
      <c r="AV152" s="185">
        <f t="shared" si="50"/>
        <v>0</v>
      </c>
      <c r="AW152" s="186">
        <v>0.51041666666668095</v>
      </c>
      <c r="AX152" s="231">
        <v>0.51388888888890305</v>
      </c>
      <c r="AY152" s="177">
        <f t="shared" si="58"/>
        <v>0</v>
      </c>
      <c r="AZ152" s="232"/>
      <c r="BA152" s="233"/>
      <c r="BB152" s="234"/>
      <c r="BC152" s="177">
        <f t="shared" si="51"/>
        <v>0</v>
      </c>
      <c r="BD152" s="232"/>
      <c r="BE152" s="233"/>
      <c r="BF152" s="234"/>
      <c r="BG152" s="181">
        <f t="shared" si="43"/>
        <v>0</v>
      </c>
      <c r="BH152" s="182"/>
      <c r="BI152" s="235"/>
      <c r="BJ152" s="236"/>
      <c r="BK152" s="235"/>
      <c r="BL152" s="185">
        <f t="shared" si="52"/>
        <v>0</v>
      </c>
      <c r="BM152" s="186">
        <v>0.51041666666668095</v>
      </c>
      <c r="BN152" s="231">
        <v>0.51388888888890305</v>
      </c>
      <c r="BO152" s="177">
        <f t="shared" si="59"/>
        <v>0</v>
      </c>
      <c r="BP152" s="232"/>
      <c r="BQ152" s="233"/>
      <c r="BR152" s="234"/>
      <c r="BS152" s="177">
        <f t="shared" si="53"/>
        <v>0</v>
      </c>
      <c r="BT152" s="232"/>
      <c r="BU152" s="166">
        <v>0</v>
      </c>
      <c r="BV152" s="234"/>
      <c r="BW152" s="181">
        <f t="shared" si="44"/>
        <v>0</v>
      </c>
      <c r="BX152" s="182"/>
      <c r="BY152" s="235"/>
      <c r="BZ152" s="236"/>
      <c r="CA152" s="235"/>
      <c r="CB152" s="185">
        <f t="shared" si="54"/>
        <v>0</v>
      </c>
    </row>
    <row r="153" spans="1:80" ht="15.75">
      <c r="A153" s="186">
        <v>0.51388888888890305</v>
      </c>
      <c r="B153" s="231">
        <v>0.51736111111112604</v>
      </c>
      <c r="C153" s="177">
        <f t="shared" si="55"/>
        <v>1</v>
      </c>
      <c r="D153" s="237">
        <v>1</v>
      </c>
      <c r="E153" s="237">
        <v>0</v>
      </c>
      <c r="F153" s="237">
        <v>0</v>
      </c>
      <c r="G153" s="177">
        <f t="shared" si="45"/>
        <v>0</v>
      </c>
      <c r="H153" s="232"/>
      <c r="I153" s="233"/>
      <c r="J153" s="234"/>
      <c r="K153" s="181">
        <f t="shared" si="40"/>
        <v>0</v>
      </c>
      <c r="L153" s="182"/>
      <c r="M153" s="235"/>
      <c r="N153" s="236"/>
      <c r="O153" s="235"/>
      <c r="P153" s="185">
        <f t="shared" si="46"/>
        <v>0</v>
      </c>
      <c r="Q153" s="186">
        <v>0.51388888888890305</v>
      </c>
      <c r="R153" s="231">
        <v>0.51736111111112604</v>
      </c>
      <c r="S153" s="177">
        <f t="shared" si="56"/>
        <v>6</v>
      </c>
      <c r="T153" s="237">
        <v>6</v>
      </c>
      <c r="U153" s="237">
        <v>0</v>
      </c>
      <c r="V153" s="237">
        <v>0</v>
      </c>
      <c r="W153" s="177">
        <f t="shared" si="47"/>
        <v>73</v>
      </c>
      <c r="X153" s="166">
        <v>58</v>
      </c>
      <c r="Y153" s="166">
        <v>8</v>
      </c>
      <c r="Z153" s="166">
        <v>0</v>
      </c>
      <c r="AA153" s="181">
        <f t="shared" si="41"/>
        <v>66</v>
      </c>
      <c r="AB153" s="238">
        <v>3</v>
      </c>
      <c r="AC153" s="239">
        <v>1</v>
      </c>
      <c r="AD153" s="240">
        <v>1</v>
      </c>
      <c r="AE153" s="241">
        <v>2</v>
      </c>
      <c r="AF153" s="185">
        <f t="shared" si="48"/>
        <v>7</v>
      </c>
      <c r="AG153" s="186">
        <v>0.51388888888890305</v>
      </c>
      <c r="AH153" s="231">
        <v>0.51736111111112604</v>
      </c>
      <c r="AI153" s="177">
        <f t="shared" si="57"/>
        <v>0</v>
      </c>
      <c r="AJ153" s="237">
        <v>0</v>
      </c>
      <c r="AK153" s="237">
        <v>0</v>
      </c>
      <c r="AL153" s="237">
        <v>0</v>
      </c>
      <c r="AM153" s="177">
        <f t="shared" si="49"/>
        <v>0</v>
      </c>
      <c r="AN153" s="166">
        <v>0</v>
      </c>
      <c r="AO153" s="166">
        <v>0</v>
      </c>
      <c r="AP153" s="166">
        <v>0</v>
      </c>
      <c r="AQ153" s="181">
        <f t="shared" si="42"/>
        <v>0</v>
      </c>
      <c r="AR153" s="182"/>
      <c r="AS153" s="235"/>
      <c r="AT153" s="236"/>
      <c r="AU153" s="235"/>
      <c r="AV153" s="185">
        <f t="shared" si="50"/>
        <v>0</v>
      </c>
      <c r="AW153" s="186">
        <v>0.51388888888890305</v>
      </c>
      <c r="AX153" s="231">
        <v>0.51736111111112604</v>
      </c>
      <c r="AY153" s="177">
        <f t="shared" si="58"/>
        <v>0</v>
      </c>
      <c r="AZ153" s="232"/>
      <c r="BA153" s="233"/>
      <c r="BB153" s="234"/>
      <c r="BC153" s="177">
        <f t="shared" si="51"/>
        <v>0</v>
      </c>
      <c r="BD153" s="232"/>
      <c r="BE153" s="233"/>
      <c r="BF153" s="234"/>
      <c r="BG153" s="181">
        <f t="shared" si="43"/>
        <v>0</v>
      </c>
      <c r="BH153" s="182"/>
      <c r="BI153" s="235"/>
      <c r="BJ153" s="236"/>
      <c r="BK153" s="235"/>
      <c r="BL153" s="185">
        <f t="shared" si="52"/>
        <v>0</v>
      </c>
      <c r="BM153" s="186">
        <v>0.51388888888890305</v>
      </c>
      <c r="BN153" s="231">
        <v>0.51736111111112604</v>
      </c>
      <c r="BO153" s="177">
        <f t="shared" si="59"/>
        <v>0</v>
      </c>
      <c r="BP153" s="232"/>
      <c r="BQ153" s="233"/>
      <c r="BR153" s="234"/>
      <c r="BS153" s="177">
        <f t="shared" si="53"/>
        <v>0</v>
      </c>
      <c r="BT153" s="232"/>
      <c r="BU153" s="166">
        <v>0</v>
      </c>
      <c r="BV153" s="234"/>
      <c r="BW153" s="181">
        <f t="shared" si="44"/>
        <v>0</v>
      </c>
      <c r="BX153" s="182"/>
      <c r="BY153" s="235"/>
      <c r="BZ153" s="236"/>
      <c r="CA153" s="235"/>
      <c r="CB153" s="185">
        <f t="shared" si="54"/>
        <v>0</v>
      </c>
    </row>
    <row r="154" spans="1:80" ht="15.75">
      <c r="A154" s="186">
        <v>0.51736111111112604</v>
      </c>
      <c r="B154" s="231">
        <v>0.52083333333334803</v>
      </c>
      <c r="C154" s="177">
        <f t="shared" si="55"/>
        <v>1</v>
      </c>
      <c r="D154" s="237">
        <v>1</v>
      </c>
      <c r="E154" s="237">
        <v>0</v>
      </c>
      <c r="F154" s="237">
        <v>0</v>
      </c>
      <c r="G154" s="177">
        <f t="shared" si="45"/>
        <v>0</v>
      </c>
      <c r="H154" s="232"/>
      <c r="I154" s="233"/>
      <c r="J154" s="234"/>
      <c r="K154" s="181">
        <f t="shared" si="40"/>
        <v>0</v>
      </c>
      <c r="L154" s="182"/>
      <c r="M154" s="235"/>
      <c r="N154" s="236"/>
      <c r="O154" s="235"/>
      <c r="P154" s="185">
        <f t="shared" si="46"/>
        <v>0</v>
      </c>
      <c r="Q154" s="186">
        <v>0.51736111111112604</v>
      </c>
      <c r="R154" s="231">
        <v>0.52083333333334803</v>
      </c>
      <c r="S154" s="177">
        <f t="shared" si="56"/>
        <v>13</v>
      </c>
      <c r="T154" s="237">
        <v>12</v>
      </c>
      <c r="U154" s="237">
        <v>0</v>
      </c>
      <c r="V154" s="237">
        <v>1</v>
      </c>
      <c r="W154" s="177">
        <f t="shared" si="47"/>
        <v>70</v>
      </c>
      <c r="X154" s="166">
        <v>60</v>
      </c>
      <c r="Y154" s="166">
        <v>7</v>
      </c>
      <c r="Z154" s="166">
        <v>1</v>
      </c>
      <c r="AA154" s="181">
        <f t="shared" si="41"/>
        <v>68</v>
      </c>
      <c r="AB154" s="238">
        <v>2</v>
      </c>
      <c r="AC154" s="239"/>
      <c r="AD154" s="240"/>
      <c r="AE154" s="241"/>
      <c r="AF154" s="185">
        <f t="shared" si="48"/>
        <v>2</v>
      </c>
      <c r="AG154" s="186">
        <v>0.51736111111112604</v>
      </c>
      <c r="AH154" s="231">
        <v>0.52083333333334803</v>
      </c>
      <c r="AI154" s="177">
        <f t="shared" si="57"/>
        <v>6</v>
      </c>
      <c r="AJ154" s="237">
        <v>6</v>
      </c>
      <c r="AK154" s="237">
        <v>0</v>
      </c>
      <c r="AL154" s="237">
        <v>0</v>
      </c>
      <c r="AM154" s="177">
        <f t="shared" si="49"/>
        <v>0</v>
      </c>
      <c r="AN154" s="166">
        <v>0</v>
      </c>
      <c r="AO154" s="166">
        <v>0</v>
      </c>
      <c r="AP154" s="166">
        <v>0</v>
      </c>
      <c r="AQ154" s="181">
        <f t="shared" si="42"/>
        <v>0</v>
      </c>
      <c r="AR154" s="182"/>
      <c r="AS154" s="235"/>
      <c r="AT154" s="236"/>
      <c r="AU154" s="235"/>
      <c r="AV154" s="185">
        <f t="shared" si="50"/>
        <v>0</v>
      </c>
      <c r="AW154" s="186">
        <v>0.51736111111112604</v>
      </c>
      <c r="AX154" s="231">
        <v>0.52083333333334803</v>
      </c>
      <c r="AY154" s="177">
        <f t="shared" si="58"/>
        <v>0</v>
      </c>
      <c r="AZ154" s="232"/>
      <c r="BA154" s="233"/>
      <c r="BB154" s="234"/>
      <c r="BC154" s="177">
        <f t="shared" si="51"/>
        <v>0</v>
      </c>
      <c r="BD154" s="232"/>
      <c r="BE154" s="233"/>
      <c r="BF154" s="234"/>
      <c r="BG154" s="181">
        <f t="shared" si="43"/>
        <v>0</v>
      </c>
      <c r="BH154" s="182"/>
      <c r="BI154" s="235"/>
      <c r="BJ154" s="236"/>
      <c r="BK154" s="235"/>
      <c r="BL154" s="185">
        <f t="shared" si="52"/>
        <v>0</v>
      </c>
      <c r="BM154" s="186">
        <v>0.51736111111112604</v>
      </c>
      <c r="BN154" s="231">
        <v>0.52083333333334803</v>
      </c>
      <c r="BO154" s="177">
        <f t="shared" si="59"/>
        <v>0</v>
      </c>
      <c r="BP154" s="232"/>
      <c r="BQ154" s="233"/>
      <c r="BR154" s="234"/>
      <c r="BS154" s="177">
        <f t="shared" si="53"/>
        <v>0</v>
      </c>
      <c r="BT154" s="232"/>
      <c r="BU154" s="166">
        <v>0</v>
      </c>
      <c r="BV154" s="234"/>
      <c r="BW154" s="181">
        <f t="shared" si="44"/>
        <v>0</v>
      </c>
      <c r="BX154" s="182"/>
      <c r="BY154" s="235"/>
      <c r="BZ154" s="236"/>
      <c r="CA154" s="235"/>
      <c r="CB154" s="185">
        <f t="shared" si="54"/>
        <v>0</v>
      </c>
    </row>
    <row r="155" spans="1:80" ht="15.75">
      <c r="A155" s="186">
        <v>0.52083333333334803</v>
      </c>
      <c r="B155" s="231">
        <v>0.52430555555557001</v>
      </c>
      <c r="C155" s="177">
        <f t="shared" si="55"/>
        <v>5</v>
      </c>
      <c r="D155" s="237">
        <v>4</v>
      </c>
      <c r="E155" s="237">
        <v>1</v>
      </c>
      <c r="F155" s="237">
        <v>0</v>
      </c>
      <c r="G155" s="177">
        <f t="shared" si="45"/>
        <v>0</v>
      </c>
      <c r="H155" s="232"/>
      <c r="I155" s="233"/>
      <c r="J155" s="234"/>
      <c r="K155" s="181">
        <f t="shared" si="40"/>
        <v>0</v>
      </c>
      <c r="L155" s="182"/>
      <c r="M155" s="235"/>
      <c r="N155" s="236"/>
      <c r="O155" s="235"/>
      <c r="P155" s="185">
        <f t="shared" si="46"/>
        <v>0</v>
      </c>
      <c r="Q155" s="186">
        <v>0.52083333333334803</v>
      </c>
      <c r="R155" s="231">
        <v>0.52430555555557001</v>
      </c>
      <c r="S155" s="177">
        <f t="shared" si="56"/>
        <v>12</v>
      </c>
      <c r="T155" s="237">
        <v>12</v>
      </c>
      <c r="U155" s="237">
        <v>0</v>
      </c>
      <c r="V155" s="237">
        <v>0</v>
      </c>
      <c r="W155" s="177">
        <f t="shared" si="47"/>
        <v>70</v>
      </c>
      <c r="X155" s="166">
        <v>58</v>
      </c>
      <c r="Y155" s="166">
        <v>7</v>
      </c>
      <c r="Z155" s="166">
        <v>0</v>
      </c>
      <c r="AA155" s="181">
        <f t="shared" si="41"/>
        <v>65</v>
      </c>
      <c r="AB155" s="238">
        <v>2</v>
      </c>
      <c r="AC155" s="239">
        <v>2</v>
      </c>
      <c r="AD155" s="240">
        <v>1</v>
      </c>
      <c r="AE155" s="241"/>
      <c r="AF155" s="185">
        <f t="shared" si="48"/>
        <v>5</v>
      </c>
      <c r="AG155" s="186">
        <v>0.52083333333334803</v>
      </c>
      <c r="AH155" s="231">
        <v>0.52430555555557001</v>
      </c>
      <c r="AI155" s="177">
        <f t="shared" si="57"/>
        <v>1</v>
      </c>
      <c r="AJ155" s="237">
        <v>1</v>
      </c>
      <c r="AK155" s="237">
        <v>0</v>
      </c>
      <c r="AL155" s="237">
        <v>0</v>
      </c>
      <c r="AM155" s="177">
        <f t="shared" si="49"/>
        <v>0</v>
      </c>
      <c r="AN155" s="166">
        <v>0</v>
      </c>
      <c r="AO155" s="166">
        <v>0</v>
      </c>
      <c r="AP155" s="166">
        <v>0</v>
      </c>
      <c r="AQ155" s="181">
        <f t="shared" si="42"/>
        <v>0</v>
      </c>
      <c r="AR155" s="182"/>
      <c r="AS155" s="235"/>
      <c r="AT155" s="236"/>
      <c r="AU155" s="235"/>
      <c r="AV155" s="185">
        <f t="shared" si="50"/>
        <v>0</v>
      </c>
      <c r="AW155" s="186">
        <v>0.52083333333334803</v>
      </c>
      <c r="AX155" s="231">
        <v>0.52430555555557001</v>
      </c>
      <c r="AY155" s="177">
        <f t="shared" si="58"/>
        <v>0</v>
      </c>
      <c r="AZ155" s="232"/>
      <c r="BA155" s="233"/>
      <c r="BB155" s="234"/>
      <c r="BC155" s="177">
        <f t="shared" si="51"/>
        <v>0</v>
      </c>
      <c r="BD155" s="232"/>
      <c r="BE155" s="233"/>
      <c r="BF155" s="234"/>
      <c r="BG155" s="181">
        <f t="shared" si="43"/>
        <v>0</v>
      </c>
      <c r="BH155" s="182"/>
      <c r="BI155" s="235"/>
      <c r="BJ155" s="236"/>
      <c r="BK155" s="235"/>
      <c r="BL155" s="185">
        <f t="shared" si="52"/>
        <v>0</v>
      </c>
      <c r="BM155" s="186">
        <v>0.52083333333334803</v>
      </c>
      <c r="BN155" s="231">
        <v>0.52430555555557001</v>
      </c>
      <c r="BO155" s="177">
        <f t="shared" si="59"/>
        <v>0</v>
      </c>
      <c r="BP155" s="232"/>
      <c r="BQ155" s="233"/>
      <c r="BR155" s="234"/>
      <c r="BS155" s="177">
        <f t="shared" si="53"/>
        <v>0</v>
      </c>
      <c r="BT155" s="232"/>
      <c r="BU155" s="166">
        <v>0</v>
      </c>
      <c r="BV155" s="234"/>
      <c r="BW155" s="181">
        <f t="shared" si="44"/>
        <v>0</v>
      </c>
      <c r="BX155" s="182"/>
      <c r="BY155" s="235"/>
      <c r="BZ155" s="236"/>
      <c r="CA155" s="235"/>
      <c r="CB155" s="185">
        <f t="shared" si="54"/>
        <v>0</v>
      </c>
    </row>
    <row r="156" spans="1:80" ht="15.75">
      <c r="A156" s="186">
        <v>0.52430555555557001</v>
      </c>
      <c r="B156" s="231">
        <v>0.527777777777793</v>
      </c>
      <c r="C156" s="177">
        <f t="shared" si="55"/>
        <v>1</v>
      </c>
      <c r="D156" s="237">
        <v>1</v>
      </c>
      <c r="E156" s="237">
        <v>0</v>
      </c>
      <c r="F156" s="237">
        <v>0</v>
      </c>
      <c r="G156" s="177">
        <f t="shared" si="45"/>
        <v>0</v>
      </c>
      <c r="H156" s="232"/>
      <c r="I156" s="233"/>
      <c r="J156" s="234"/>
      <c r="K156" s="181">
        <f t="shared" si="40"/>
        <v>0</v>
      </c>
      <c r="L156" s="182"/>
      <c r="M156" s="235"/>
      <c r="N156" s="236"/>
      <c r="O156" s="235"/>
      <c r="P156" s="185">
        <f t="shared" si="46"/>
        <v>0</v>
      </c>
      <c r="Q156" s="186">
        <v>0.52430555555557001</v>
      </c>
      <c r="R156" s="231">
        <v>0.527777777777793</v>
      </c>
      <c r="S156" s="177">
        <f t="shared" si="56"/>
        <v>19</v>
      </c>
      <c r="T156" s="237">
        <v>19</v>
      </c>
      <c r="U156" s="237">
        <v>0</v>
      </c>
      <c r="V156" s="237">
        <v>0</v>
      </c>
      <c r="W156" s="177">
        <f t="shared" si="47"/>
        <v>70</v>
      </c>
      <c r="X156" s="166">
        <v>55</v>
      </c>
      <c r="Y156" s="166">
        <v>7</v>
      </c>
      <c r="Z156" s="166">
        <v>2</v>
      </c>
      <c r="AA156" s="181">
        <f t="shared" si="41"/>
        <v>64</v>
      </c>
      <c r="AB156" s="238">
        <v>1</v>
      </c>
      <c r="AC156" s="239">
        <v>1</v>
      </c>
      <c r="AD156" s="240"/>
      <c r="AE156" s="241">
        <v>4</v>
      </c>
      <c r="AF156" s="185">
        <f t="shared" si="48"/>
        <v>6</v>
      </c>
      <c r="AG156" s="186">
        <v>0.52430555555557001</v>
      </c>
      <c r="AH156" s="231">
        <v>0.527777777777793</v>
      </c>
      <c r="AI156" s="177">
        <f t="shared" si="57"/>
        <v>1</v>
      </c>
      <c r="AJ156" s="237">
        <v>1</v>
      </c>
      <c r="AK156" s="237">
        <v>0</v>
      </c>
      <c r="AL156" s="237">
        <v>0</v>
      </c>
      <c r="AM156" s="177">
        <f t="shared" si="49"/>
        <v>0</v>
      </c>
      <c r="AN156" s="166">
        <v>0</v>
      </c>
      <c r="AO156" s="166">
        <v>0</v>
      </c>
      <c r="AP156" s="166">
        <v>0</v>
      </c>
      <c r="AQ156" s="181">
        <f t="shared" si="42"/>
        <v>0</v>
      </c>
      <c r="AR156" s="182"/>
      <c r="AS156" s="235"/>
      <c r="AT156" s="236"/>
      <c r="AU156" s="235"/>
      <c r="AV156" s="185">
        <f t="shared" si="50"/>
        <v>0</v>
      </c>
      <c r="AW156" s="186">
        <v>0.52430555555557001</v>
      </c>
      <c r="AX156" s="231">
        <v>0.527777777777793</v>
      </c>
      <c r="AY156" s="177">
        <f t="shared" si="58"/>
        <v>0</v>
      </c>
      <c r="AZ156" s="232"/>
      <c r="BA156" s="233"/>
      <c r="BB156" s="234"/>
      <c r="BC156" s="177">
        <f t="shared" si="51"/>
        <v>0</v>
      </c>
      <c r="BD156" s="232"/>
      <c r="BE156" s="233"/>
      <c r="BF156" s="234"/>
      <c r="BG156" s="181">
        <f t="shared" si="43"/>
        <v>0</v>
      </c>
      <c r="BH156" s="182"/>
      <c r="BI156" s="235"/>
      <c r="BJ156" s="236"/>
      <c r="BK156" s="235"/>
      <c r="BL156" s="185">
        <f t="shared" si="52"/>
        <v>0</v>
      </c>
      <c r="BM156" s="186">
        <v>0.52430555555557001</v>
      </c>
      <c r="BN156" s="231">
        <v>0.527777777777793</v>
      </c>
      <c r="BO156" s="177">
        <f t="shared" si="59"/>
        <v>0</v>
      </c>
      <c r="BP156" s="232"/>
      <c r="BQ156" s="233"/>
      <c r="BR156" s="234"/>
      <c r="BS156" s="177">
        <f t="shared" si="53"/>
        <v>0</v>
      </c>
      <c r="BT156" s="232"/>
      <c r="BU156" s="166">
        <v>0</v>
      </c>
      <c r="BV156" s="234"/>
      <c r="BW156" s="181">
        <f t="shared" si="44"/>
        <v>0</v>
      </c>
      <c r="BX156" s="182"/>
      <c r="BY156" s="235"/>
      <c r="BZ156" s="236"/>
      <c r="CA156" s="235"/>
      <c r="CB156" s="185">
        <f t="shared" si="54"/>
        <v>0</v>
      </c>
    </row>
    <row r="157" spans="1:80" ht="15.75">
      <c r="A157" s="186">
        <v>0.527777777777793</v>
      </c>
      <c r="B157" s="231">
        <v>0.53125000000001499</v>
      </c>
      <c r="C157" s="177">
        <f t="shared" si="55"/>
        <v>2</v>
      </c>
      <c r="D157" s="237">
        <v>2</v>
      </c>
      <c r="E157" s="237">
        <v>0</v>
      </c>
      <c r="F157" s="237">
        <v>0</v>
      </c>
      <c r="G157" s="177">
        <f t="shared" si="45"/>
        <v>0</v>
      </c>
      <c r="H157" s="232"/>
      <c r="I157" s="233"/>
      <c r="J157" s="234"/>
      <c r="K157" s="181">
        <f t="shared" si="40"/>
        <v>0</v>
      </c>
      <c r="L157" s="182"/>
      <c r="M157" s="235"/>
      <c r="N157" s="236"/>
      <c r="O157" s="235"/>
      <c r="P157" s="185">
        <f t="shared" si="46"/>
        <v>0</v>
      </c>
      <c r="Q157" s="186">
        <v>0.527777777777793</v>
      </c>
      <c r="R157" s="231">
        <v>0.53125000000001499</v>
      </c>
      <c r="S157" s="177">
        <f t="shared" si="56"/>
        <v>9</v>
      </c>
      <c r="T157" s="237">
        <v>9</v>
      </c>
      <c r="U157" s="237">
        <v>0</v>
      </c>
      <c r="V157" s="237">
        <v>0</v>
      </c>
      <c r="W157" s="177">
        <f t="shared" si="47"/>
        <v>65</v>
      </c>
      <c r="X157" s="166">
        <v>55</v>
      </c>
      <c r="Y157" s="166">
        <v>7</v>
      </c>
      <c r="Z157" s="166">
        <v>0</v>
      </c>
      <c r="AA157" s="181">
        <f t="shared" si="41"/>
        <v>62</v>
      </c>
      <c r="AB157" s="238"/>
      <c r="AC157" s="239">
        <v>1</v>
      </c>
      <c r="AD157" s="240">
        <v>1</v>
      </c>
      <c r="AE157" s="241">
        <v>1</v>
      </c>
      <c r="AF157" s="185">
        <f t="shared" si="48"/>
        <v>3</v>
      </c>
      <c r="AG157" s="186">
        <v>0.527777777777793</v>
      </c>
      <c r="AH157" s="231">
        <v>0.53125000000001499</v>
      </c>
      <c r="AI157" s="177">
        <f t="shared" si="57"/>
        <v>2</v>
      </c>
      <c r="AJ157" s="237">
        <v>2</v>
      </c>
      <c r="AK157" s="237">
        <v>0</v>
      </c>
      <c r="AL157" s="237">
        <v>0</v>
      </c>
      <c r="AM157" s="177">
        <f t="shared" si="49"/>
        <v>0</v>
      </c>
      <c r="AN157" s="166">
        <v>0</v>
      </c>
      <c r="AO157" s="166">
        <v>0</v>
      </c>
      <c r="AP157" s="166">
        <v>0</v>
      </c>
      <c r="AQ157" s="181">
        <f t="shared" si="42"/>
        <v>0</v>
      </c>
      <c r="AR157" s="182"/>
      <c r="AS157" s="235"/>
      <c r="AT157" s="236"/>
      <c r="AU157" s="235"/>
      <c r="AV157" s="185">
        <f t="shared" si="50"/>
        <v>0</v>
      </c>
      <c r="AW157" s="186">
        <v>0.527777777777793</v>
      </c>
      <c r="AX157" s="231">
        <v>0.53125000000001499</v>
      </c>
      <c r="AY157" s="177">
        <f t="shared" si="58"/>
        <v>0</v>
      </c>
      <c r="AZ157" s="232"/>
      <c r="BA157" s="233"/>
      <c r="BB157" s="234"/>
      <c r="BC157" s="177">
        <f t="shared" si="51"/>
        <v>0</v>
      </c>
      <c r="BD157" s="232"/>
      <c r="BE157" s="233"/>
      <c r="BF157" s="234"/>
      <c r="BG157" s="181">
        <f t="shared" si="43"/>
        <v>0</v>
      </c>
      <c r="BH157" s="182"/>
      <c r="BI157" s="235"/>
      <c r="BJ157" s="236"/>
      <c r="BK157" s="235"/>
      <c r="BL157" s="185">
        <f t="shared" si="52"/>
        <v>0</v>
      </c>
      <c r="BM157" s="186">
        <v>0.527777777777793</v>
      </c>
      <c r="BN157" s="231">
        <v>0.53125000000001499</v>
      </c>
      <c r="BO157" s="177">
        <f t="shared" si="59"/>
        <v>0</v>
      </c>
      <c r="BP157" s="232"/>
      <c r="BQ157" s="233"/>
      <c r="BR157" s="234"/>
      <c r="BS157" s="177">
        <f t="shared" si="53"/>
        <v>0</v>
      </c>
      <c r="BT157" s="232"/>
      <c r="BU157" s="166">
        <v>0</v>
      </c>
      <c r="BV157" s="234"/>
      <c r="BW157" s="181">
        <f t="shared" si="44"/>
        <v>0</v>
      </c>
      <c r="BX157" s="182"/>
      <c r="BY157" s="235"/>
      <c r="BZ157" s="236"/>
      <c r="CA157" s="235"/>
      <c r="CB157" s="185">
        <f t="shared" si="54"/>
        <v>0</v>
      </c>
    </row>
    <row r="158" spans="1:80" ht="15.75">
      <c r="A158" s="186">
        <v>0.53125000000001499</v>
      </c>
      <c r="B158" s="231">
        <v>0.53472222222223698</v>
      </c>
      <c r="C158" s="177">
        <f t="shared" si="55"/>
        <v>0</v>
      </c>
      <c r="D158" s="237">
        <v>0</v>
      </c>
      <c r="E158" s="237">
        <v>0</v>
      </c>
      <c r="F158" s="237">
        <v>0</v>
      </c>
      <c r="G158" s="177">
        <f t="shared" si="45"/>
        <v>0</v>
      </c>
      <c r="H158" s="232"/>
      <c r="I158" s="233"/>
      <c r="J158" s="234"/>
      <c r="K158" s="181">
        <f t="shared" si="40"/>
        <v>0</v>
      </c>
      <c r="L158" s="182"/>
      <c r="M158" s="235"/>
      <c r="N158" s="236"/>
      <c r="O158" s="235"/>
      <c r="P158" s="185">
        <f t="shared" si="46"/>
        <v>0</v>
      </c>
      <c r="Q158" s="186">
        <v>0.53125000000001499</v>
      </c>
      <c r="R158" s="231">
        <v>0.53472222222223698</v>
      </c>
      <c r="S158" s="177">
        <f t="shared" si="56"/>
        <v>7</v>
      </c>
      <c r="T158" s="237">
        <v>6</v>
      </c>
      <c r="U158" s="237">
        <v>0</v>
      </c>
      <c r="V158" s="237">
        <v>1</v>
      </c>
      <c r="W158" s="177">
        <f t="shared" si="47"/>
        <v>75</v>
      </c>
      <c r="X158" s="166">
        <v>65</v>
      </c>
      <c r="Y158" s="166">
        <v>4</v>
      </c>
      <c r="Z158" s="166">
        <v>0</v>
      </c>
      <c r="AA158" s="181">
        <f t="shared" si="41"/>
        <v>69</v>
      </c>
      <c r="AB158" s="238">
        <v>2</v>
      </c>
      <c r="AC158" s="239"/>
      <c r="AD158" s="240">
        <v>2</v>
      </c>
      <c r="AE158" s="241">
        <v>2</v>
      </c>
      <c r="AF158" s="185">
        <f t="shared" si="48"/>
        <v>6</v>
      </c>
      <c r="AG158" s="186">
        <v>0.53125000000001499</v>
      </c>
      <c r="AH158" s="231">
        <v>0.53472222222223698</v>
      </c>
      <c r="AI158" s="177">
        <f t="shared" si="57"/>
        <v>1</v>
      </c>
      <c r="AJ158" s="237">
        <v>1</v>
      </c>
      <c r="AK158" s="237">
        <v>0</v>
      </c>
      <c r="AL158" s="237">
        <v>0</v>
      </c>
      <c r="AM158" s="177">
        <f t="shared" si="49"/>
        <v>0</v>
      </c>
      <c r="AN158" s="166">
        <v>0</v>
      </c>
      <c r="AO158" s="166">
        <v>0</v>
      </c>
      <c r="AP158" s="166">
        <v>0</v>
      </c>
      <c r="AQ158" s="181">
        <f t="shared" si="42"/>
        <v>0</v>
      </c>
      <c r="AR158" s="182"/>
      <c r="AS158" s="235"/>
      <c r="AT158" s="236"/>
      <c r="AU158" s="235"/>
      <c r="AV158" s="185">
        <f t="shared" si="50"/>
        <v>0</v>
      </c>
      <c r="AW158" s="186">
        <v>0.53125000000001499</v>
      </c>
      <c r="AX158" s="231">
        <v>0.53472222222223698</v>
      </c>
      <c r="AY158" s="177">
        <f t="shared" si="58"/>
        <v>0</v>
      </c>
      <c r="AZ158" s="232"/>
      <c r="BA158" s="233"/>
      <c r="BB158" s="234"/>
      <c r="BC158" s="177">
        <f t="shared" si="51"/>
        <v>0</v>
      </c>
      <c r="BD158" s="232"/>
      <c r="BE158" s="233"/>
      <c r="BF158" s="234"/>
      <c r="BG158" s="181">
        <f t="shared" si="43"/>
        <v>0</v>
      </c>
      <c r="BH158" s="182"/>
      <c r="BI158" s="235"/>
      <c r="BJ158" s="236"/>
      <c r="BK158" s="235"/>
      <c r="BL158" s="185">
        <f t="shared" si="52"/>
        <v>0</v>
      </c>
      <c r="BM158" s="186">
        <v>0.53125000000001499</v>
      </c>
      <c r="BN158" s="231">
        <v>0.53472222222223698</v>
      </c>
      <c r="BO158" s="177">
        <f t="shared" si="59"/>
        <v>0</v>
      </c>
      <c r="BP158" s="232"/>
      <c r="BQ158" s="233"/>
      <c r="BR158" s="234"/>
      <c r="BS158" s="177">
        <f t="shared" si="53"/>
        <v>0</v>
      </c>
      <c r="BT158" s="232"/>
      <c r="BU158" s="166">
        <v>0</v>
      </c>
      <c r="BV158" s="234"/>
      <c r="BW158" s="181">
        <f t="shared" si="44"/>
        <v>0</v>
      </c>
      <c r="BX158" s="182"/>
      <c r="BY158" s="235"/>
      <c r="BZ158" s="236"/>
      <c r="CA158" s="235"/>
      <c r="CB158" s="185">
        <f t="shared" si="54"/>
        <v>0</v>
      </c>
    </row>
    <row r="159" spans="1:80" ht="15.75">
      <c r="A159" s="186">
        <v>0.53472222222223698</v>
      </c>
      <c r="B159" s="231">
        <v>0.53819444444445996</v>
      </c>
      <c r="C159" s="177">
        <f t="shared" si="55"/>
        <v>0</v>
      </c>
      <c r="D159" s="237">
        <v>0</v>
      </c>
      <c r="E159" s="237">
        <v>0</v>
      </c>
      <c r="F159" s="237">
        <v>0</v>
      </c>
      <c r="G159" s="177">
        <f t="shared" si="45"/>
        <v>0</v>
      </c>
      <c r="H159" s="232"/>
      <c r="I159" s="233"/>
      <c r="J159" s="234"/>
      <c r="K159" s="181">
        <f t="shared" si="40"/>
        <v>0</v>
      </c>
      <c r="L159" s="182"/>
      <c r="M159" s="235"/>
      <c r="N159" s="236"/>
      <c r="O159" s="235"/>
      <c r="P159" s="185">
        <f t="shared" si="46"/>
        <v>0</v>
      </c>
      <c r="Q159" s="186">
        <v>0.53472222222223698</v>
      </c>
      <c r="R159" s="231">
        <v>0.53819444444445996</v>
      </c>
      <c r="S159" s="177">
        <f t="shared" si="56"/>
        <v>13</v>
      </c>
      <c r="T159" s="237">
        <v>13</v>
      </c>
      <c r="U159" s="237">
        <v>0</v>
      </c>
      <c r="V159" s="237">
        <v>0</v>
      </c>
      <c r="W159" s="177">
        <f t="shared" si="47"/>
        <v>81</v>
      </c>
      <c r="X159" s="166">
        <v>68</v>
      </c>
      <c r="Y159" s="166">
        <v>11</v>
      </c>
      <c r="Z159" s="166">
        <v>0</v>
      </c>
      <c r="AA159" s="181">
        <f t="shared" si="41"/>
        <v>79</v>
      </c>
      <c r="AB159" s="238"/>
      <c r="AC159" s="239"/>
      <c r="AD159" s="240">
        <v>1</v>
      </c>
      <c r="AE159" s="241">
        <v>1</v>
      </c>
      <c r="AF159" s="185">
        <f t="shared" si="48"/>
        <v>2</v>
      </c>
      <c r="AG159" s="186">
        <v>0.53472222222223698</v>
      </c>
      <c r="AH159" s="231">
        <v>0.53819444444445996</v>
      </c>
      <c r="AI159" s="177">
        <f t="shared" si="57"/>
        <v>4</v>
      </c>
      <c r="AJ159" s="237">
        <v>4</v>
      </c>
      <c r="AK159" s="237">
        <v>0</v>
      </c>
      <c r="AL159" s="237">
        <v>0</v>
      </c>
      <c r="AM159" s="177">
        <f t="shared" si="49"/>
        <v>0</v>
      </c>
      <c r="AN159" s="166">
        <v>0</v>
      </c>
      <c r="AO159" s="166">
        <v>0</v>
      </c>
      <c r="AP159" s="166">
        <v>0</v>
      </c>
      <c r="AQ159" s="181">
        <f t="shared" si="42"/>
        <v>0</v>
      </c>
      <c r="AR159" s="182"/>
      <c r="AS159" s="235"/>
      <c r="AT159" s="236"/>
      <c r="AU159" s="235"/>
      <c r="AV159" s="185">
        <f t="shared" si="50"/>
        <v>0</v>
      </c>
      <c r="AW159" s="186">
        <v>0.53472222222223698</v>
      </c>
      <c r="AX159" s="231">
        <v>0.53819444444445996</v>
      </c>
      <c r="AY159" s="177">
        <f t="shared" si="58"/>
        <v>0</v>
      </c>
      <c r="AZ159" s="232"/>
      <c r="BA159" s="233"/>
      <c r="BB159" s="234"/>
      <c r="BC159" s="177">
        <f t="shared" si="51"/>
        <v>0</v>
      </c>
      <c r="BD159" s="232"/>
      <c r="BE159" s="233"/>
      <c r="BF159" s="234"/>
      <c r="BG159" s="181">
        <f t="shared" si="43"/>
        <v>0</v>
      </c>
      <c r="BH159" s="182"/>
      <c r="BI159" s="235"/>
      <c r="BJ159" s="236"/>
      <c r="BK159" s="235"/>
      <c r="BL159" s="185">
        <f t="shared" si="52"/>
        <v>0</v>
      </c>
      <c r="BM159" s="186">
        <v>0.53472222222223698</v>
      </c>
      <c r="BN159" s="231">
        <v>0.53819444444445996</v>
      </c>
      <c r="BO159" s="177">
        <f t="shared" si="59"/>
        <v>0</v>
      </c>
      <c r="BP159" s="232"/>
      <c r="BQ159" s="233"/>
      <c r="BR159" s="234"/>
      <c r="BS159" s="177">
        <f t="shared" si="53"/>
        <v>0</v>
      </c>
      <c r="BT159" s="232"/>
      <c r="BU159" s="166">
        <v>0</v>
      </c>
      <c r="BV159" s="234"/>
      <c r="BW159" s="181">
        <f t="shared" si="44"/>
        <v>0</v>
      </c>
      <c r="BX159" s="182"/>
      <c r="BY159" s="235"/>
      <c r="BZ159" s="236"/>
      <c r="CA159" s="235"/>
      <c r="CB159" s="185">
        <f t="shared" si="54"/>
        <v>0</v>
      </c>
    </row>
    <row r="160" spans="1:80" ht="16.5" thickBot="1">
      <c r="A160" s="186">
        <v>0.53819444444445996</v>
      </c>
      <c r="B160" s="231">
        <v>0.54166666666668195</v>
      </c>
      <c r="C160" s="177">
        <f t="shared" si="55"/>
        <v>2</v>
      </c>
      <c r="D160" s="237">
        <v>2</v>
      </c>
      <c r="E160" s="237">
        <v>0</v>
      </c>
      <c r="F160" s="237">
        <v>0</v>
      </c>
      <c r="G160" s="177">
        <f t="shared" si="45"/>
        <v>0</v>
      </c>
      <c r="H160" s="232"/>
      <c r="I160" s="233"/>
      <c r="J160" s="234"/>
      <c r="K160" s="181">
        <f t="shared" si="40"/>
        <v>0</v>
      </c>
      <c r="L160" s="182"/>
      <c r="M160" s="235"/>
      <c r="N160" s="236"/>
      <c r="O160" s="235"/>
      <c r="P160" s="185">
        <f t="shared" si="46"/>
        <v>0</v>
      </c>
      <c r="Q160" s="186">
        <v>0.53819444444445996</v>
      </c>
      <c r="R160" s="231">
        <v>0.54166666666668195</v>
      </c>
      <c r="S160" s="177">
        <f t="shared" si="56"/>
        <v>13</v>
      </c>
      <c r="T160" s="237">
        <v>12</v>
      </c>
      <c r="U160" s="237">
        <v>0</v>
      </c>
      <c r="V160" s="237">
        <v>1</v>
      </c>
      <c r="W160" s="177">
        <f t="shared" si="47"/>
        <v>85</v>
      </c>
      <c r="X160" s="166">
        <v>73</v>
      </c>
      <c r="Y160" s="166">
        <v>6</v>
      </c>
      <c r="Z160" s="166">
        <v>0</v>
      </c>
      <c r="AA160" s="181">
        <f t="shared" si="41"/>
        <v>79</v>
      </c>
      <c r="AB160" s="242">
        <v>1</v>
      </c>
      <c r="AC160" s="243">
        <v>2</v>
      </c>
      <c r="AD160" s="244"/>
      <c r="AE160" s="245">
        <v>3</v>
      </c>
      <c r="AF160" s="185">
        <f t="shared" si="48"/>
        <v>6</v>
      </c>
      <c r="AG160" s="186">
        <v>0.53819444444445996</v>
      </c>
      <c r="AH160" s="231">
        <v>0.54166666666668195</v>
      </c>
      <c r="AI160" s="177">
        <f t="shared" si="57"/>
        <v>5</v>
      </c>
      <c r="AJ160" s="237">
        <v>5</v>
      </c>
      <c r="AK160" s="237">
        <v>0</v>
      </c>
      <c r="AL160" s="237">
        <v>0</v>
      </c>
      <c r="AM160" s="177">
        <f t="shared" si="49"/>
        <v>1</v>
      </c>
      <c r="AN160" s="166">
        <v>1</v>
      </c>
      <c r="AO160" s="166">
        <v>0</v>
      </c>
      <c r="AP160" s="166">
        <v>0</v>
      </c>
      <c r="AQ160" s="181">
        <f t="shared" si="42"/>
        <v>1</v>
      </c>
      <c r="AR160" s="182"/>
      <c r="AS160" s="235"/>
      <c r="AT160" s="236"/>
      <c r="AU160" s="235"/>
      <c r="AV160" s="185">
        <f t="shared" si="50"/>
        <v>0</v>
      </c>
      <c r="AW160" s="186">
        <v>0.53819444444445996</v>
      </c>
      <c r="AX160" s="231">
        <v>0.54166666666668195</v>
      </c>
      <c r="AY160" s="177">
        <f t="shared" si="58"/>
        <v>0</v>
      </c>
      <c r="AZ160" s="232"/>
      <c r="BA160" s="233"/>
      <c r="BB160" s="234"/>
      <c r="BC160" s="177">
        <f t="shared" si="51"/>
        <v>0</v>
      </c>
      <c r="BD160" s="232"/>
      <c r="BE160" s="233"/>
      <c r="BF160" s="234"/>
      <c r="BG160" s="181">
        <f t="shared" si="43"/>
        <v>0</v>
      </c>
      <c r="BH160" s="182"/>
      <c r="BI160" s="235"/>
      <c r="BJ160" s="236"/>
      <c r="BK160" s="235"/>
      <c r="BL160" s="185">
        <f t="shared" si="52"/>
        <v>0</v>
      </c>
      <c r="BM160" s="186">
        <v>0.53819444444445996</v>
      </c>
      <c r="BN160" s="231">
        <v>0.54166666666668195</v>
      </c>
      <c r="BO160" s="177">
        <f t="shared" si="59"/>
        <v>0</v>
      </c>
      <c r="BP160" s="232"/>
      <c r="BQ160" s="233"/>
      <c r="BR160" s="234"/>
      <c r="BS160" s="177">
        <f t="shared" si="53"/>
        <v>0</v>
      </c>
      <c r="BT160" s="232"/>
      <c r="BU160" s="166">
        <v>0</v>
      </c>
      <c r="BV160" s="234"/>
      <c r="BW160" s="181">
        <f t="shared" si="44"/>
        <v>0</v>
      </c>
      <c r="BX160" s="182"/>
      <c r="BY160" s="235"/>
      <c r="BZ160" s="236"/>
      <c r="CA160" s="235"/>
      <c r="CB160" s="185">
        <f t="shared" si="54"/>
        <v>0</v>
      </c>
    </row>
    <row r="161" spans="1:80" ht="16.5" thickTop="1">
      <c r="A161" s="186">
        <v>0.54166666666668195</v>
      </c>
      <c r="B161" s="231">
        <v>0.54513888888890405</v>
      </c>
      <c r="C161" s="177">
        <f t="shared" si="55"/>
        <v>0</v>
      </c>
      <c r="D161" s="232"/>
      <c r="E161" s="233"/>
      <c r="F161" s="234"/>
      <c r="G161" s="177">
        <f t="shared" si="45"/>
        <v>0</v>
      </c>
      <c r="H161" s="232"/>
      <c r="I161" s="233"/>
      <c r="J161" s="234"/>
      <c r="K161" s="181">
        <f t="shared" si="40"/>
        <v>0</v>
      </c>
      <c r="L161" s="182"/>
      <c r="M161" s="235"/>
      <c r="N161" s="236"/>
      <c r="O161" s="235"/>
      <c r="P161" s="185">
        <f t="shared" si="46"/>
        <v>0</v>
      </c>
      <c r="Q161" s="186">
        <v>0.54166666666668195</v>
      </c>
      <c r="R161" s="231">
        <v>0.54513888888890405</v>
      </c>
      <c r="S161" s="177">
        <f t="shared" si="56"/>
        <v>0</v>
      </c>
      <c r="T161" s="232"/>
      <c r="U161" s="233"/>
      <c r="V161" s="234"/>
      <c r="W161" s="177">
        <f t="shared" si="47"/>
        <v>0</v>
      </c>
      <c r="X161" s="232"/>
      <c r="Y161" s="233"/>
      <c r="Z161" s="234"/>
      <c r="AA161" s="181">
        <f t="shared" si="41"/>
        <v>0</v>
      </c>
      <c r="AB161" s="182"/>
      <c r="AC161" s="235"/>
      <c r="AD161" s="236"/>
      <c r="AE161" s="235"/>
      <c r="AF161" s="185">
        <f t="shared" si="48"/>
        <v>0</v>
      </c>
      <c r="AG161" s="186">
        <v>0.54166666666668195</v>
      </c>
      <c r="AH161" s="231">
        <v>0.54513888888890405</v>
      </c>
      <c r="AI161" s="177">
        <f t="shared" si="57"/>
        <v>0</v>
      </c>
      <c r="AJ161" s="232"/>
      <c r="AK161" s="233"/>
      <c r="AL161" s="234"/>
      <c r="AM161" s="177">
        <f t="shared" si="49"/>
        <v>0</v>
      </c>
      <c r="AN161" s="232"/>
      <c r="AO161" s="233"/>
      <c r="AP161" s="234"/>
      <c r="AQ161" s="181">
        <f t="shared" si="42"/>
        <v>0</v>
      </c>
      <c r="AR161" s="182"/>
      <c r="AS161" s="235"/>
      <c r="AT161" s="236"/>
      <c r="AU161" s="235"/>
      <c r="AV161" s="185">
        <f t="shared" si="50"/>
        <v>0</v>
      </c>
      <c r="AW161" s="186">
        <v>0.54166666666668195</v>
      </c>
      <c r="AX161" s="231">
        <v>0.54513888888890405</v>
      </c>
      <c r="AY161" s="177">
        <f t="shared" si="58"/>
        <v>0</v>
      </c>
      <c r="AZ161" s="232"/>
      <c r="BA161" s="233"/>
      <c r="BB161" s="234"/>
      <c r="BC161" s="177">
        <f t="shared" si="51"/>
        <v>0</v>
      </c>
      <c r="BD161" s="232"/>
      <c r="BE161" s="233"/>
      <c r="BF161" s="234"/>
      <c r="BG161" s="181">
        <f t="shared" si="43"/>
        <v>0</v>
      </c>
      <c r="BH161" s="182"/>
      <c r="BI161" s="235"/>
      <c r="BJ161" s="236"/>
      <c r="BK161" s="235"/>
      <c r="BL161" s="185">
        <f t="shared" si="52"/>
        <v>0</v>
      </c>
      <c r="BM161" s="186">
        <v>0.54166666666668195</v>
      </c>
      <c r="BN161" s="231">
        <v>0.54513888888890405</v>
      </c>
      <c r="BO161" s="177">
        <f t="shared" si="59"/>
        <v>0</v>
      </c>
      <c r="BP161" s="232"/>
      <c r="BQ161" s="233"/>
      <c r="BR161" s="234"/>
      <c r="BS161" s="177">
        <f t="shared" si="53"/>
        <v>0</v>
      </c>
      <c r="BT161" s="232"/>
      <c r="BU161" s="233"/>
      <c r="BV161" s="234"/>
      <c r="BW161" s="181">
        <f t="shared" si="44"/>
        <v>0</v>
      </c>
      <c r="BX161" s="182"/>
      <c r="BY161" s="235"/>
      <c r="BZ161" s="236"/>
      <c r="CA161" s="235"/>
      <c r="CB161" s="185">
        <f t="shared" si="54"/>
        <v>0</v>
      </c>
    </row>
    <row r="162" spans="1:80" ht="15.75">
      <c r="A162" s="186">
        <v>0.54513888888890405</v>
      </c>
      <c r="B162" s="231">
        <v>0.54861111111112704</v>
      </c>
      <c r="C162" s="177">
        <f t="shared" si="55"/>
        <v>0</v>
      </c>
      <c r="D162" s="232"/>
      <c r="E162" s="233"/>
      <c r="F162" s="234"/>
      <c r="G162" s="177">
        <f t="shared" si="45"/>
        <v>0</v>
      </c>
      <c r="H162" s="232"/>
      <c r="I162" s="233"/>
      <c r="J162" s="234"/>
      <c r="K162" s="181">
        <f t="shared" si="40"/>
        <v>0</v>
      </c>
      <c r="L162" s="182"/>
      <c r="M162" s="235"/>
      <c r="N162" s="236"/>
      <c r="O162" s="235"/>
      <c r="P162" s="185">
        <f t="shared" si="46"/>
        <v>0</v>
      </c>
      <c r="Q162" s="186">
        <v>0.54513888888890405</v>
      </c>
      <c r="R162" s="231">
        <v>0.54861111111112704</v>
      </c>
      <c r="S162" s="177">
        <f t="shared" si="56"/>
        <v>0</v>
      </c>
      <c r="T162" s="232"/>
      <c r="U162" s="233"/>
      <c r="V162" s="234"/>
      <c r="W162" s="177">
        <f t="shared" si="47"/>
        <v>0</v>
      </c>
      <c r="X162" s="232"/>
      <c r="Y162" s="233"/>
      <c r="Z162" s="234"/>
      <c r="AA162" s="181">
        <f t="shared" si="41"/>
        <v>0</v>
      </c>
      <c r="AB162" s="182"/>
      <c r="AC162" s="235"/>
      <c r="AD162" s="236"/>
      <c r="AE162" s="235"/>
      <c r="AF162" s="185">
        <f t="shared" si="48"/>
        <v>0</v>
      </c>
      <c r="AG162" s="186">
        <v>0.54513888888890405</v>
      </c>
      <c r="AH162" s="231">
        <v>0.54861111111112704</v>
      </c>
      <c r="AI162" s="177">
        <f t="shared" si="57"/>
        <v>0</v>
      </c>
      <c r="AJ162" s="232"/>
      <c r="AK162" s="233"/>
      <c r="AL162" s="234"/>
      <c r="AM162" s="177">
        <f t="shared" si="49"/>
        <v>0</v>
      </c>
      <c r="AN162" s="232"/>
      <c r="AO162" s="233"/>
      <c r="AP162" s="234"/>
      <c r="AQ162" s="181">
        <f t="shared" si="42"/>
        <v>0</v>
      </c>
      <c r="AR162" s="182"/>
      <c r="AS162" s="235"/>
      <c r="AT162" s="236"/>
      <c r="AU162" s="235"/>
      <c r="AV162" s="185">
        <f t="shared" si="50"/>
        <v>0</v>
      </c>
      <c r="AW162" s="186">
        <v>0.54513888888890405</v>
      </c>
      <c r="AX162" s="231">
        <v>0.54861111111112704</v>
      </c>
      <c r="AY162" s="177">
        <f t="shared" si="58"/>
        <v>0</v>
      </c>
      <c r="AZ162" s="232"/>
      <c r="BA162" s="233"/>
      <c r="BB162" s="234"/>
      <c r="BC162" s="177">
        <f t="shared" si="51"/>
        <v>0</v>
      </c>
      <c r="BD162" s="232"/>
      <c r="BE162" s="233"/>
      <c r="BF162" s="234"/>
      <c r="BG162" s="181">
        <f t="shared" si="43"/>
        <v>0</v>
      </c>
      <c r="BH162" s="182"/>
      <c r="BI162" s="235"/>
      <c r="BJ162" s="236"/>
      <c r="BK162" s="235"/>
      <c r="BL162" s="185">
        <f t="shared" si="52"/>
        <v>0</v>
      </c>
      <c r="BM162" s="186">
        <v>0.54513888888890405</v>
      </c>
      <c r="BN162" s="231">
        <v>0.54861111111112704</v>
      </c>
      <c r="BO162" s="177">
        <f t="shared" si="59"/>
        <v>0</v>
      </c>
      <c r="BP162" s="232"/>
      <c r="BQ162" s="233"/>
      <c r="BR162" s="234"/>
      <c r="BS162" s="177">
        <f t="shared" si="53"/>
        <v>0</v>
      </c>
      <c r="BT162" s="232"/>
      <c r="BU162" s="233"/>
      <c r="BV162" s="234"/>
      <c r="BW162" s="181">
        <f t="shared" si="44"/>
        <v>0</v>
      </c>
      <c r="BX162" s="182"/>
      <c r="BY162" s="235"/>
      <c r="BZ162" s="236"/>
      <c r="CA162" s="235"/>
      <c r="CB162" s="185">
        <f t="shared" si="54"/>
        <v>0</v>
      </c>
    </row>
    <row r="163" spans="1:80" ht="15.75">
      <c r="A163" s="186">
        <v>0.54861111111112704</v>
      </c>
      <c r="B163" s="231">
        <v>0.55208333333334902</v>
      </c>
      <c r="C163" s="177">
        <f t="shared" si="55"/>
        <v>0</v>
      </c>
      <c r="D163" s="232"/>
      <c r="E163" s="233"/>
      <c r="F163" s="234"/>
      <c r="G163" s="177">
        <f t="shared" si="45"/>
        <v>0</v>
      </c>
      <c r="H163" s="232"/>
      <c r="I163" s="233"/>
      <c r="J163" s="234"/>
      <c r="K163" s="181">
        <f t="shared" si="40"/>
        <v>0</v>
      </c>
      <c r="L163" s="182"/>
      <c r="M163" s="235"/>
      <c r="N163" s="236"/>
      <c r="O163" s="235"/>
      <c r="P163" s="185">
        <f t="shared" si="46"/>
        <v>0</v>
      </c>
      <c r="Q163" s="186">
        <v>0.54861111111112704</v>
      </c>
      <c r="R163" s="231">
        <v>0.55208333333334902</v>
      </c>
      <c r="S163" s="177">
        <f t="shared" si="56"/>
        <v>0</v>
      </c>
      <c r="T163" s="232"/>
      <c r="U163" s="233"/>
      <c r="V163" s="234"/>
      <c r="W163" s="177">
        <f t="shared" si="47"/>
        <v>0</v>
      </c>
      <c r="X163" s="232"/>
      <c r="Y163" s="233"/>
      <c r="Z163" s="234"/>
      <c r="AA163" s="181">
        <f t="shared" si="41"/>
        <v>0</v>
      </c>
      <c r="AB163" s="182"/>
      <c r="AC163" s="235"/>
      <c r="AD163" s="236"/>
      <c r="AE163" s="235"/>
      <c r="AF163" s="185">
        <f t="shared" si="48"/>
        <v>0</v>
      </c>
      <c r="AG163" s="186">
        <v>0.54861111111112704</v>
      </c>
      <c r="AH163" s="231">
        <v>0.55208333333334902</v>
      </c>
      <c r="AI163" s="177">
        <f t="shared" si="57"/>
        <v>0</v>
      </c>
      <c r="AJ163" s="232"/>
      <c r="AK163" s="233"/>
      <c r="AL163" s="234"/>
      <c r="AM163" s="177">
        <f t="shared" si="49"/>
        <v>0</v>
      </c>
      <c r="AN163" s="232"/>
      <c r="AO163" s="233"/>
      <c r="AP163" s="234"/>
      <c r="AQ163" s="181">
        <f t="shared" si="42"/>
        <v>0</v>
      </c>
      <c r="AR163" s="182"/>
      <c r="AS163" s="235"/>
      <c r="AT163" s="236"/>
      <c r="AU163" s="235"/>
      <c r="AV163" s="185">
        <f t="shared" si="50"/>
        <v>0</v>
      </c>
      <c r="AW163" s="186">
        <v>0.54861111111112704</v>
      </c>
      <c r="AX163" s="231">
        <v>0.55208333333334902</v>
      </c>
      <c r="AY163" s="177">
        <f t="shared" si="58"/>
        <v>0</v>
      </c>
      <c r="AZ163" s="232"/>
      <c r="BA163" s="233"/>
      <c r="BB163" s="234"/>
      <c r="BC163" s="177">
        <f t="shared" si="51"/>
        <v>0</v>
      </c>
      <c r="BD163" s="232"/>
      <c r="BE163" s="233"/>
      <c r="BF163" s="234"/>
      <c r="BG163" s="181">
        <f t="shared" si="43"/>
        <v>0</v>
      </c>
      <c r="BH163" s="182"/>
      <c r="BI163" s="235"/>
      <c r="BJ163" s="236"/>
      <c r="BK163" s="235"/>
      <c r="BL163" s="185">
        <f t="shared" si="52"/>
        <v>0</v>
      </c>
      <c r="BM163" s="186">
        <v>0.54861111111112704</v>
      </c>
      <c r="BN163" s="231">
        <v>0.55208333333334902</v>
      </c>
      <c r="BO163" s="177">
        <f t="shared" si="59"/>
        <v>0</v>
      </c>
      <c r="BP163" s="232"/>
      <c r="BQ163" s="233"/>
      <c r="BR163" s="234"/>
      <c r="BS163" s="177">
        <f t="shared" si="53"/>
        <v>0</v>
      </c>
      <c r="BT163" s="232"/>
      <c r="BU163" s="233"/>
      <c r="BV163" s="234"/>
      <c r="BW163" s="181">
        <f t="shared" si="44"/>
        <v>0</v>
      </c>
      <c r="BX163" s="182"/>
      <c r="BY163" s="235"/>
      <c r="BZ163" s="236"/>
      <c r="CA163" s="235"/>
      <c r="CB163" s="185">
        <f t="shared" si="54"/>
        <v>0</v>
      </c>
    </row>
    <row r="164" spans="1:80" ht="15.75">
      <c r="A164" s="186">
        <v>0.55208333333334902</v>
      </c>
      <c r="B164" s="231">
        <v>0.55555555555557101</v>
      </c>
      <c r="C164" s="177">
        <f t="shared" si="55"/>
        <v>0</v>
      </c>
      <c r="D164" s="232"/>
      <c r="E164" s="233"/>
      <c r="F164" s="234"/>
      <c r="G164" s="177">
        <f t="shared" si="45"/>
        <v>0</v>
      </c>
      <c r="H164" s="232"/>
      <c r="I164" s="233"/>
      <c r="J164" s="234"/>
      <c r="K164" s="181">
        <f t="shared" si="40"/>
        <v>0</v>
      </c>
      <c r="L164" s="182"/>
      <c r="M164" s="235"/>
      <c r="N164" s="236"/>
      <c r="O164" s="235"/>
      <c r="P164" s="185">
        <f t="shared" si="46"/>
        <v>0</v>
      </c>
      <c r="Q164" s="186">
        <v>0.55208333333334902</v>
      </c>
      <c r="R164" s="231">
        <v>0.55555555555557101</v>
      </c>
      <c r="S164" s="177">
        <f t="shared" si="56"/>
        <v>0</v>
      </c>
      <c r="T164" s="232"/>
      <c r="U164" s="233"/>
      <c r="V164" s="234"/>
      <c r="W164" s="177">
        <f t="shared" si="47"/>
        <v>0</v>
      </c>
      <c r="X164" s="232"/>
      <c r="Y164" s="233"/>
      <c r="Z164" s="234"/>
      <c r="AA164" s="181">
        <f t="shared" si="41"/>
        <v>0</v>
      </c>
      <c r="AB164" s="182"/>
      <c r="AC164" s="235"/>
      <c r="AD164" s="236"/>
      <c r="AE164" s="235"/>
      <c r="AF164" s="185">
        <f t="shared" si="48"/>
        <v>0</v>
      </c>
      <c r="AG164" s="186">
        <v>0.55208333333334902</v>
      </c>
      <c r="AH164" s="231">
        <v>0.55555555555557101</v>
      </c>
      <c r="AI164" s="177">
        <f t="shared" si="57"/>
        <v>0</v>
      </c>
      <c r="AJ164" s="232"/>
      <c r="AK164" s="233"/>
      <c r="AL164" s="234"/>
      <c r="AM164" s="177">
        <f t="shared" si="49"/>
        <v>0</v>
      </c>
      <c r="AN164" s="232"/>
      <c r="AO164" s="233"/>
      <c r="AP164" s="234"/>
      <c r="AQ164" s="181">
        <f t="shared" si="42"/>
        <v>0</v>
      </c>
      <c r="AR164" s="182"/>
      <c r="AS164" s="235"/>
      <c r="AT164" s="236"/>
      <c r="AU164" s="235"/>
      <c r="AV164" s="185">
        <f t="shared" si="50"/>
        <v>0</v>
      </c>
      <c r="AW164" s="186">
        <v>0.55208333333334902</v>
      </c>
      <c r="AX164" s="231">
        <v>0.55555555555557101</v>
      </c>
      <c r="AY164" s="177">
        <f t="shared" si="58"/>
        <v>0</v>
      </c>
      <c r="AZ164" s="232"/>
      <c r="BA164" s="233"/>
      <c r="BB164" s="234"/>
      <c r="BC164" s="177">
        <f t="shared" si="51"/>
        <v>0</v>
      </c>
      <c r="BD164" s="232"/>
      <c r="BE164" s="233"/>
      <c r="BF164" s="234"/>
      <c r="BG164" s="181">
        <f t="shared" si="43"/>
        <v>0</v>
      </c>
      <c r="BH164" s="182"/>
      <c r="BI164" s="235"/>
      <c r="BJ164" s="236"/>
      <c r="BK164" s="235"/>
      <c r="BL164" s="185">
        <f t="shared" si="52"/>
        <v>0</v>
      </c>
      <c r="BM164" s="186">
        <v>0.55208333333334902</v>
      </c>
      <c r="BN164" s="231">
        <v>0.55555555555557101</v>
      </c>
      <c r="BO164" s="177">
        <f t="shared" si="59"/>
        <v>0</v>
      </c>
      <c r="BP164" s="232"/>
      <c r="BQ164" s="233"/>
      <c r="BR164" s="234"/>
      <c r="BS164" s="177">
        <f t="shared" si="53"/>
        <v>0</v>
      </c>
      <c r="BT164" s="232"/>
      <c r="BU164" s="233"/>
      <c r="BV164" s="234"/>
      <c r="BW164" s="181">
        <f t="shared" si="44"/>
        <v>0</v>
      </c>
      <c r="BX164" s="182"/>
      <c r="BY164" s="235"/>
      <c r="BZ164" s="236"/>
      <c r="CA164" s="235"/>
      <c r="CB164" s="185">
        <f t="shared" si="54"/>
        <v>0</v>
      </c>
    </row>
    <row r="165" spans="1:80" ht="15.75">
      <c r="A165" s="186">
        <v>0.55555555555557101</v>
      </c>
      <c r="B165" s="231">
        <v>0.559027777777794</v>
      </c>
      <c r="C165" s="177">
        <f t="shared" si="55"/>
        <v>0</v>
      </c>
      <c r="D165" s="232"/>
      <c r="E165" s="233"/>
      <c r="F165" s="234"/>
      <c r="G165" s="177">
        <f t="shared" si="45"/>
        <v>0</v>
      </c>
      <c r="H165" s="232"/>
      <c r="I165" s="233"/>
      <c r="J165" s="234"/>
      <c r="K165" s="181">
        <f t="shared" si="40"/>
        <v>0</v>
      </c>
      <c r="L165" s="182"/>
      <c r="M165" s="235"/>
      <c r="N165" s="236"/>
      <c r="O165" s="235"/>
      <c r="P165" s="185">
        <f t="shared" si="46"/>
        <v>0</v>
      </c>
      <c r="Q165" s="186">
        <v>0.55555555555557101</v>
      </c>
      <c r="R165" s="231">
        <v>0.559027777777794</v>
      </c>
      <c r="S165" s="177">
        <f t="shared" si="56"/>
        <v>0</v>
      </c>
      <c r="T165" s="232"/>
      <c r="U165" s="233"/>
      <c r="V165" s="234"/>
      <c r="W165" s="177">
        <f t="shared" si="47"/>
        <v>0</v>
      </c>
      <c r="X165" s="232"/>
      <c r="Y165" s="233"/>
      <c r="Z165" s="234"/>
      <c r="AA165" s="181">
        <f t="shared" si="41"/>
        <v>0</v>
      </c>
      <c r="AB165" s="182"/>
      <c r="AC165" s="235"/>
      <c r="AD165" s="236"/>
      <c r="AE165" s="235"/>
      <c r="AF165" s="185">
        <f t="shared" si="48"/>
        <v>0</v>
      </c>
      <c r="AG165" s="186">
        <v>0.55555555555557101</v>
      </c>
      <c r="AH165" s="231">
        <v>0.559027777777794</v>
      </c>
      <c r="AI165" s="177">
        <f t="shared" si="57"/>
        <v>0</v>
      </c>
      <c r="AJ165" s="232"/>
      <c r="AK165" s="233"/>
      <c r="AL165" s="234"/>
      <c r="AM165" s="177">
        <f t="shared" si="49"/>
        <v>0</v>
      </c>
      <c r="AN165" s="232"/>
      <c r="AO165" s="233"/>
      <c r="AP165" s="234"/>
      <c r="AQ165" s="181">
        <f t="shared" si="42"/>
        <v>0</v>
      </c>
      <c r="AR165" s="182"/>
      <c r="AS165" s="235"/>
      <c r="AT165" s="236"/>
      <c r="AU165" s="235"/>
      <c r="AV165" s="185">
        <f t="shared" si="50"/>
        <v>0</v>
      </c>
      <c r="AW165" s="186">
        <v>0.55555555555557101</v>
      </c>
      <c r="AX165" s="231">
        <v>0.559027777777794</v>
      </c>
      <c r="AY165" s="177">
        <f t="shared" si="58"/>
        <v>0</v>
      </c>
      <c r="AZ165" s="232"/>
      <c r="BA165" s="233"/>
      <c r="BB165" s="234"/>
      <c r="BC165" s="177">
        <f t="shared" si="51"/>
        <v>0</v>
      </c>
      <c r="BD165" s="232"/>
      <c r="BE165" s="233"/>
      <c r="BF165" s="234"/>
      <c r="BG165" s="181">
        <f t="shared" si="43"/>
        <v>0</v>
      </c>
      <c r="BH165" s="182"/>
      <c r="BI165" s="235"/>
      <c r="BJ165" s="236"/>
      <c r="BK165" s="235"/>
      <c r="BL165" s="185">
        <f t="shared" si="52"/>
        <v>0</v>
      </c>
      <c r="BM165" s="186">
        <v>0.55555555555557101</v>
      </c>
      <c r="BN165" s="231">
        <v>0.559027777777794</v>
      </c>
      <c r="BO165" s="177">
        <f t="shared" si="59"/>
        <v>0</v>
      </c>
      <c r="BP165" s="232"/>
      <c r="BQ165" s="233"/>
      <c r="BR165" s="234"/>
      <c r="BS165" s="177">
        <f t="shared" si="53"/>
        <v>0</v>
      </c>
      <c r="BT165" s="232"/>
      <c r="BU165" s="233"/>
      <c r="BV165" s="234"/>
      <c r="BW165" s="181">
        <f t="shared" si="44"/>
        <v>0</v>
      </c>
      <c r="BX165" s="182"/>
      <c r="BY165" s="235"/>
      <c r="BZ165" s="236"/>
      <c r="CA165" s="235"/>
      <c r="CB165" s="185">
        <f t="shared" si="54"/>
        <v>0</v>
      </c>
    </row>
    <row r="166" spans="1:80" ht="15.75">
      <c r="A166" s="186">
        <v>0.559027777777794</v>
      </c>
      <c r="B166" s="231">
        <v>0.56250000000001599</v>
      </c>
      <c r="C166" s="177">
        <f t="shared" si="55"/>
        <v>0</v>
      </c>
      <c r="D166" s="232"/>
      <c r="E166" s="233"/>
      <c r="F166" s="234"/>
      <c r="G166" s="177">
        <f t="shared" si="45"/>
        <v>0</v>
      </c>
      <c r="H166" s="232"/>
      <c r="I166" s="233"/>
      <c r="J166" s="234"/>
      <c r="K166" s="181">
        <f t="shared" si="40"/>
        <v>0</v>
      </c>
      <c r="L166" s="182"/>
      <c r="M166" s="235"/>
      <c r="N166" s="236"/>
      <c r="O166" s="235"/>
      <c r="P166" s="185">
        <f t="shared" si="46"/>
        <v>0</v>
      </c>
      <c r="Q166" s="186">
        <v>0.559027777777794</v>
      </c>
      <c r="R166" s="231">
        <v>0.56250000000001599</v>
      </c>
      <c r="S166" s="177">
        <f t="shared" si="56"/>
        <v>0</v>
      </c>
      <c r="T166" s="232"/>
      <c r="U166" s="233"/>
      <c r="V166" s="234"/>
      <c r="W166" s="177">
        <f t="shared" si="47"/>
        <v>0</v>
      </c>
      <c r="X166" s="232"/>
      <c r="Y166" s="233"/>
      <c r="Z166" s="234"/>
      <c r="AA166" s="181">
        <f t="shared" si="41"/>
        <v>0</v>
      </c>
      <c r="AB166" s="182"/>
      <c r="AC166" s="235"/>
      <c r="AD166" s="236"/>
      <c r="AE166" s="235"/>
      <c r="AF166" s="185">
        <f t="shared" si="48"/>
        <v>0</v>
      </c>
      <c r="AG166" s="186">
        <v>0.559027777777794</v>
      </c>
      <c r="AH166" s="231">
        <v>0.56250000000001599</v>
      </c>
      <c r="AI166" s="177">
        <f t="shared" si="57"/>
        <v>0</v>
      </c>
      <c r="AJ166" s="232"/>
      <c r="AK166" s="233"/>
      <c r="AL166" s="234"/>
      <c r="AM166" s="177">
        <f t="shared" si="49"/>
        <v>0</v>
      </c>
      <c r="AN166" s="232"/>
      <c r="AO166" s="233"/>
      <c r="AP166" s="234"/>
      <c r="AQ166" s="181">
        <f t="shared" si="42"/>
        <v>0</v>
      </c>
      <c r="AR166" s="182"/>
      <c r="AS166" s="235"/>
      <c r="AT166" s="236"/>
      <c r="AU166" s="235"/>
      <c r="AV166" s="185">
        <f t="shared" si="50"/>
        <v>0</v>
      </c>
      <c r="AW166" s="186">
        <v>0.559027777777794</v>
      </c>
      <c r="AX166" s="231">
        <v>0.56250000000001599</v>
      </c>
      <c r="AY166" s="177">
        <f t="shared" si="58"/>
        <v>0</v>
      </c>
      <c r="AZ166" s="232"/>
      <c r="BA166" s="233"/>
      <c r="BB166" s="234"/>
      <c r="BC166" s="177">
        <f t="shared" si="51"/>
        <v>0</v>
      </c>
      <c r="BD166" s="232"/>
      <c r="BE166" s="233"/>
      <c r="BF166" s="234"/>
      <c r="BG166" s="181">
        <f t="shared" si="43"/>
        <v>0</v>
      </c>
      <c r="BH166" s="182"/>
      <c r="BI166" s="235"/>
      <c r="BJ166" s="236"/>
      <c r="BK166" s="235"/>
      <c r="BL166" s="185">
        <f t="shared" si="52"/>
        <v>0</v>
      </c>
      <c r="BM166" s="186">
        <v>0.559027777777794</v>
      </c>
      <c r="BN166" s="231">
        <v>0.56250000000001599</v>
      </c>
      <c r="BO166" s="177">
        <f t="shared" si="59"/>
        <v>0</v>
      </c>
      <c r="BP166" s="232"/>
      <c r="BQ166" s="233"/>
      <c r="BR166" s="234"/>
      <c r="BS166" s="177">
        <f t="shared" si="53"/>
        <v>0</v>
      </c>
      <c r="BT166" s="232"/>
      <c r="BU166" s="233"/>
      <c r="BV166" s="234"/>
      <c r="BW166" s="181">
        <f t="shared" si="44"/>
        <v>0</v>
      </c>
      <c r="BX166" s="182"/>
      <c r="BY166" s="235"/>
      <c r="BZ166" s="236"/>
      <c r="CA166" s="235"/>
      <c r="CB166" s="185">
        <f t="shared" si="54"/>
        <v>0</v>
      </c>
    </row>
    <row r="167" spans="1:80" ht="15.75">
      <c r="A167" s="186">
        <v>0.56250000000001599</v>
      </c>
      <c r="B167" s="231">
        <v>0.56597222222223798</v>
      </c>
      <c r="C167" s="177">
        <f t="shared" si="55"/>
        <v>0</v>
      </c>
      <c r="D167" s="232"/>
      <c r="E167" s="233"/>
      <c r="F167" s="234"/>
      <c r="G167" s="177">
        <f t="shared" si="45"/>
        <v>0</v>
      </c>
      <c r="H167" s="232"/>
      <c r="I167" s="233"/>
      <c r="J167" s="234"/>
      <c r="K167" s="181">
        <f t="shared" si="40"/>
        <v>0</v>
      </c>
      <c r="L167" s="182"/>
      <c r="M167" s="235"/>
      <c r="N167" s="236"/>
      <c r="O167" s="235"/>
      <c r="P167" s="185">
        <f t="shared" si="46"/>
        <v>0</v>
      </c>
      <c r="Q167" s="186">
        <v>0.56250000000001599</v>
      </c>
      <c r="R167" s="231">
        <v>0.56597222222223798</v>
      </c>
      <c r="S167" s="177">
        <f t="shared" si="56"/>
        <v>0</v>
      </c>
      <c r="T167" s="232"/>
      <c r="U167" s="233"/>
      <c r="V167" s="234"/>
      <c r="W167" s="177">
        <f t="shared" si="47"/>
        <v>0</v>
      </c>
      <c r="X167" s="232"/>
      <c r="Y167" s="233"/>
      <c r="Z167" s="234"/>
      <c r="AA167" s="181">
        <f t="shared" si="41"/>
        <v>0</v>
      </c>
      <c r="AB167" s="182"/>
      <c r="AC167" s="235"/>
      <c r="AD167" s="236"/>
      <c r="AE167" s="235"/>
      <c r="AF167" s="185">
        <f t="shared" si="48"/>
        <v>0</v>
      </c>
      <c r="AG167" s="186">
        <v>0.56250000000001599</v>
      </c>
      <c r="AH167" s="231">
        <v>0.56597222222223798</v>
      </c>
      <c r="AI167" s="177">
        <f t="shared" si="57"/>
        <v>0</v>
      </c>
      <c r="AJ167" s="232"/>
      <c r="AK167" s="233"/>
      <c r="AL167" s="234"/>
      <c r="AM167" s="177">
        <f t="shared" si="49"/>
        <v>0</v>
      </c>
      <c r="AN167" s="232"/>
      <c r="AO167" s="233"/>
      <c r="AP167" s="234"/>
      <c r="AQ167" s="181">
        <f t="shared" si="42"/>
        <v>0</v>
      </c>
      <c r="AR167" s="182"/>
      <c r="AS167" s="235"/>
      <c r="AT167" s="236"/>
      <c r="AU167" s="235"/>
      <c r="AV167" s="185">
        <f t="shared" si="50"/>
        <v>0</v>
      </c>
      <c r="AW167" s="186">
        <v>0.56250000000001599</v>
      </c>
      <c r="AX167" s="231">
        <v>0.56597222222223798</v>
      </c>
      <c r="AY167" s="177">
        <f t="shared" si="58"/>
        <v>0</v>
      </c>
      <c r="AZ167" s="232"/>
      <c r="BA167" s="233"/>
      <c r="BB167" s="234"/>
      <c r="BC167" s="177">
        <f t="shared" si="51"/>
        <v>0</v>
      </c>
      <c r="BD167" s="232"/>
      <c r="BE167" s="233"/>
      <c r="BF167" s="234"/>
      <c r="BG167" s="181">
        <f t="shared" si="43"/>
        <v>0</v>
      </c>
      <c r="BH167" s="182"/>
      <c r="BI167" s="235"/>
      <c r="BJ167" s="236"/>
      <c r="BK167" s="235"/>
      <c r="BL167" s="185">
        <f t="shared" si="52"/>
        <v>0</v>
      </c>
      <c r="BM167" s="186">
        <v>0.56250000000001599</v>
      </c>
      <c r="BN167" s="231">
        <v>0.56597222222223798</v>
      </c>
      <c r="BO167" s="177">
        <f t="shared" si="59"/>
        <v>0</v>
      </c>
      <c r="BP167" s="232"/>
      <c r="BQ167" s="233"/>
      <c r="BR167" s="234"/>
      <c r="BS167" s="177">
        <f t="shared" si="53"/>
        <v>0</v>
      </c>
      <c r="BT167" s="232"/>
      <c r="BU167" s="233"/>
      <c r="BV167" s="234"/>
      <c r="BW167" s="181">
        <f t="shared" si="44"/>
        <v>0</v>
      </c>
      <c r="BX167" s="182"/>
      <c r="BY167" s="235"/>
      <c r="BZ167" s="236"/>
      <c r="CA167" s="235"/>
      <c r="CB167" s="185">
        <f t="shared" si="54"/>
        <v>0</v>
      </c>
    </row>
    <row r="168" spans="1:80" ht="15.75">
      <c r="A168" s="186">
        <v>0.56597222222223798</v>
      </c>
      <c r="B168" s="231">
        <v>0.56944444444446096</v>
      </c>
      <c r="C168" s="177">
        <f t="shared" si="55"/>
        <v>0</v>
      </c>
      <c r="D168" s="232"/>
      <c r="E168" s="233"/>
      <c r="F168" s="234"/>
      <c r="G168" s="177">
        <f t="shared" si="45"/>
        <v>0</v>
      </c>
      <c r="H168" s="232"/>
      <c r="I168" s="233"/>
      <c r="J168" s="234"/>
      <c r="K168" s="181">
        <f t="shared" si="40"/>
        <v>0</v>
      </c>
      <c r="L168" s="182"/>
      <c r="M168" s="235"/>
      <c r="N168" s="236"/>
      <c r="O168" s="235"/>
      <c r="P168" s="185">
        <f t="shared" si="46"/>
        <v>0</v>
      </c>
      <c r="Q168" s="186">
        <v>0.56597222222223798</v>
      </c>
      <c r="R168" s="231">
        <v>0.56944444444446096</v>
      </c>
      <c r="S168" s="177">
        <f t="shared" si="56"/>
        <v>0</v>
      </c>
      <c r="T168" s="232"/>
      <c r="U168" s="233"/>
      <c r="V168" s="234"/>
      <c r="W168" s="177">
        <f t="shared" si="47"/>
        <v>0</v>
      </c>
      <c r="X168" s="232"/>
      <c r="Y168" s="233"/>
      <c r="Z168" s="234"/>
      <c r="AA168" s="181">
        <f t="shared" si="41"/>
        <v>0</v>
      </c>
      <c r="AB168" s="182"/>
      <c r="AC168" s="235"/>
      <c r="AD168" s="236"/>
      <c r="AE168" s="235"/>
      <c r="AF168" s="185">
        <f t="shared" si="48"/>
        <v>0</v>
      </c>
      <c r="AG168" s="186">
        <v>0.56597222222223798</v>
      </c>
      <c r="AH168" s="231">
        <v>0.56944444444446096</v>
      </c>
      <c r="AI168" s="177">
        <f t="shared" si="57"/>
        <v>0</v>
      </c>
      <c r="AJ168" s="232"/>
      <c r="AK168" s="233"/>
      <c r="AL168" s="234"/>
      <c r="AM168" s="177">
        <f t="shared" si="49"/>
        <v>0</v>
      </c>
      <c r="AN168" s="232"/>
      <c r="AO168" s="233"/>
      <c r="AP168" s="234"/>
      <c r="AQ168" s="181">
        <f t="shared" si="42"/>
        <v>0</v>
      </c>
      <c r="AR168" s="182"/>
      <c r="AS168" s="235"/>
      <c r="AT168" s="236"/>
      <c r="AU168" s="235"/>
      <c r="AV168" s="185">
        <f t="shared" si="50"/>
        <v>0</v>
      </c>
      <c r="AW168" s="186">
        <v>0.56597222222223798</v>
      </c>
      <c r="AX168" s="231">
        <v>0.56944444444446096</v>
      </c>
      <c r="AY168" s="177">
        <f t="shared" si="58"/>
        <v>0</v>
      </c>
      <c r="AZ168" s="232"/>
      <c r="BA168" s="233"/>
      <c r="BB168" s="234"/>
      <c r="BC168" s="177">
        <f t="shared" si="51"/>
        <v>0</v>
      </c>
      <c r="BD168" s="232"/>
      <c r="BE168" s="233"/>
      <c r="BF168" s="234"/>
      <c r="BG168" s="181">
        <f t="shared" si="43"/>
        <v>0</v>
      </c>
      <c r="BH168" s="182"/>
      <c r="BI168" s="235"/>
      <c r="BJ168" s="236"/>
      <c r="BK168" s="235"/>
      <c r="BL168" s="185">
        <f t="shared" si="52"/>
        <v>0</v>
      </c>
      <c r="BM168" s="186">
        <v>0.56597222222223798</v>
      </c>
      <c r="BN168" s="231">
        <v>0.56944444444446096</v>
      </c>
      <c r="BO168" s="177">
        <f t="shared" si="59"/>
        <v>0</v>
      </c>
      <c r="BP168" s="232"/>
      <c r="BQ168" s="233"/>
      <c r="BR168" s="234"/>
      <c r="BS168" s="177">
        <f t="shared" si="53"/>
        <v>0</v>
      </c>
      <c r="BT168" s="232"/>
      <c r="BU168" s="233"/>
      <c r="BV168" s="234"/>
      <c r="BW168" s="181">
        <f t="shared" si="44"/>
        <v>0</v>
      </c>
      <c r="BX168" s="182"/>
      <c r="BY168" s="235"/>
      <c r="BZ168" s="236"/>
      <c r="CA168" s="235"/>
      <c r="CB168" s="185">
        <f t="shared" si="54"/>
        <v>0</v>
      </c>
    </row>
    <row r="169" spans="1:80" ht="15.75">
      <c r="A169" s="186">
        <v>0.56944444444446096</v>
      </c>
      <c r="B169" s="231">
        <v>0.57291666666668295</v>
      </c>
      <c r="C169" s="177">
        <f t="shared" si="55"/>
        <v>0</v>
      </c>
      <c r="D169" s="232"/>
      <c r="E169" s="233"/>
      <c r="F169" s="234"/>
      <c r="G169" s="177">
        <f t="shared" si="45"/>
        <v>0</v>
      </c>
      <c r="H169" s="232"/>
      <c r="I169" s="233"/>
      <c r="J169" s="234"/>
      <c r="K169" s="181">
        <f t="shared" si="40"/>
        <v>0</v>
      </c>
      <c r="L169" s="182"/>
      <c r="M169" s="235"/>
      <c r="N169" s="236"/>
      <c r="O169" s="235"/>
      <c r="P169" s="185">
        <f t="shared" si="46"/>
        <v>0</v>
      </c>
      <c r="Q169" s="186">
        <v>0.56944444444446096</v>
      </c>
      <c r="R169" s="231">
        <v>0.57291666666668295</v>
      </c>
      <c r="S169" s="177">
        <f t="shared" si="56"/>
        <v>0</v>
      </c>
      <c r="T169" s="232"/>
      <c r="U169" s="233"/>
      <c r="V169" s="234"/>
      <c r="W169" s="177">
        <f t="shared" si="47"/>
        <v>0</v>
      </c>
      <c r="X169" s="232"/>
      <c r="Y169" s="233"/>
      <c r="Z169" s="234"/>
      <c r="AA169" s="181">
        <f t="shared" si="41"/>
        <v>0</v>
      </c>
      <c r="AB169" s="182"/>
      <c r="AC169" s="235"/>
      <c r="AD169" s="236"/>
      <c r="AE169" s="235"/>
      <c r="AF169" s="185">
        <f t="shared" si="48"/>
        <v>0</v>
      </c>
      <c r="AG169" s="186">
        <v>0.56944444444446096</v>
      </c>
      <c r="AH169" s="231">
        <v>0.57291666666668295</v>
      </c>
      <c r="AI169" s="177">
        <f t="shared" si="57"/>
        <v>0</v>
      </c>
      <c r="AJ169" s="232"/>
      <c r="AK169" s="233"/>
      <c r="AL169" s="234"/>
      <c r="AM169" s="177">
        <f t="shared" si="49"/>
        <v>0</v>
      </c>
      <c r="AN169" s="232"/>
      <c r="AO169" s="233"/>
      <c r="AP169" s="234"/>
      <c r="AQ169" s="181">
        <f t="shared" si="42"/>
        <v>0</v>
      </c>
      <c r="AR169" s="182"/>
      <c r="AS169" s="235"/>
      <c r="AT169" s="236"/>
      <c r="AU169" s="235"/>
      <c r="AV169" s="185">
        <f t="shared" si="50"/>
        <v>0</v>
      </c>
      <c r="AW169" s="186">
        <v>0.56944444444446096</v>
      </c>
      <c r="AX169" s="231">
        <v>0.57291666666668295</v>
      </c>
      <c r="AY169" s="177">
        <f t="shared" si="58"/>
        <v>0</v>
      </c>
      <c r="AZ169" s="232"/>
      <c r="BA169" s="233"/>
      <c r="BB169" s="234"/>
      <c r="BC169" s="177">
        <f t="shared" si="51"/>
        <v>0</v>
      </c>
      <c r="BD169" s="232"/>
      <c r="BE169" s="233"/>
      <c r="BF169" s="234"/>
      <c r="BG169" s="181">
        <f t="shared" si="43"/>
        <v>0</v>
      </c>
      <c r="BH169" s="182"/>
      <c r="BI169" s="235"/>
      <c r="BJ169" s="236"/>
      <c r="BK169" s="235"/>
      <c r="BL169" s="185">
        <f t="shared" si="52"/>
        <v>0</v>
      </c>
      <c r="BM169" s="186">
        <v>0.56944444444446096</v>
      </c>
      <c r="BN169" s="231">
        <v>0.57291666666668295</v>
      </c>
      <c r="BO169" s="177">
        <f t="shared" si="59"/>
        <v>0</v>
      </c>
      <c r="BP169" s="232"/>
      <c r="BQ169" s="233"/>
      <c r="BR169" s="234"/>
      <c r="BS169" s="177">
        <f t="shared" si="53"/>
        <v>0</v>
      </c>
      <c r="BT169" s="232"/>
      <c r="BU169" s="233"/>
      <c r="BV169" s="234"/>
      <c r="BW169" s="181">
        <f t="shared" si="44"/>
        <v>0</v>
      </c>
      <c r="BX169" s="182"/>
      <c r="BY169" s="235"/>
      <c r="BZ169" s="236"/>
      <c r="CA169" s="235"/>
      <c r="CB169" s="185">
        <f t="shared" si="54"/>
        <v>0</v>
      </c>
    </row>
    <row r="170" spans="1:80" ht="15.75">
      <c r="A170" s="186">
        <v>0.57291666666668295</v>
      </c>
      <c r="B170" s="231">
        <v>0.57638888888890505</v>
      </c>
      <c r="C170" s="177">
        <f t="shared" si="55"/>
        <v>0</v>
      </c>
      <c r="D170" s="232"/>
      <c r="E170" s="233"/>
      <c r="F170" s="234"/>
      <c r="G170" s="177">
        <f t="shared" si="45"/>
        <v>0</v>
      </c>
      <c r="H170" s="232"/>
      <c r="I170" s="233"/>
      <c r="J170" s="234"/>
      <c r="K170" s="181">
        <f t="shared" si="40"/>
        <v>0</v>
      </c>
      <c r="L170" s="182"/>
      <c r="M170" s="235"/>
      <c r="N170" s="236"/>
      <c r="O170" s="235"/>
      <c r="P170" s="185">
        <f t="shared" si="46"/>
        <v>0</v>
      </c>
      <c r="Q170" s="186">
        <v>0.57291666666668295</v>
      </c>
      <c r="R170" s="231">
        <v>0.57638888888890505</v>
      </c>
      <c r="S170" s="177">
        <f t="shared" si="56"/>
        <v>0</v>
      </c>
      <c r="T170" s="232"/>
      <c r="U170" s="233"/>
      <c r="V170" s="234"/>
      <c r="W170" s="177">
        <f t="shared" si="47"/>
        <v>0</v>
      </c>
      <c r="X170" s="232"/>
      <c r="Y170" s="233"/>
      <c r="Z170" s="234"/>
      <c r="AA170" s="181">
        <f t="shared" si="41"/>
        <v>0</v>
      </c>
      <c r="AB170" s="182"/>
      <c r="AC170" s="235"/>
      <c r="AD170" s="236"/>
      <c r="AE170" s="235"/>
      <c r="AF170" s="185">
        <f t="shared" si="48"/>
        <v>0</v>
      </c>
      <c r="AG170" s="186">
        <v>0.57291666666668295</v>
      </c>
      <c r="AH170" s="231">
        <v>0.57638888888890505</v>
      </c>
      <c r="AI170" s="177">
        <f t="shared" si="57"/>
        <v>0</v>
      </c>
      <c r="AJ170" s="232"/>
      <c r="AK170" s="233"/>
      <c r="AL170" s="234"/>
      <c r="AM170" s="177">
        <f t="shared" si="49"/>
        <v>0</v>
      </c>
      <c r="AN170" s="232"/>
      <c r="AO170" s="233"/>
      <c r="AP170" s="234"/>
      <c r="AQ170" s="181">
        <f t="shared" si="42"/>
        <v>0</v>
      </c>
      <c r="AR170" s="182"/>
      <c r="AS170" s="235"/>
      <c r="AT170" s="236"/>
      <c r="AU170" s="235"/>
      <c r="AV170" s="185">
        <f t="shared" si="50"/>
        <v>0</v>
      </c>
      <c r="AW170" s="186">
        <v>0.57291666666668295</v>
      </c>
      <c r="AX170" s="231">
        <v>0.57638888888890505</v>
      </c>
      <c r="AY170" s="177">
        <f t="shared" si="58"/>
        <v>0</v>
      </c>
      <c r="AZ170" s="232"/>
      <c r="BA170" s="233"/>
      <c r="BB170" s="234"/>
      <c r="BC170" s="177">
        <f t="shared" si="51"/>
        <v>0</v>
      </c>
      <c r="BD170" s="232"/>
      <c r="BE170" s="233"/>
      <c r="BF170" s="234"/>
      <c r="BG170" s="181">
        <f t="shared" si="43"/>
        <v>0</v>
      </c>
      <c r="BH170" s="182"/>
      <c r="BI170" s="235"/>
      <c r="BJ170" s="236"/>
      <c r="BK170" s="235"/>
      <c r="BL170" s="185">
        <f t="shared" si="52"/>
        <v>0</v>
      </c>
      <c r="BM170" s="186">
        <v>0.57291666666668295</v>
      </c>
      <c r="BN170" s="231">
        <v>0.57638888888890505</v>
      </c>
      <c r="BO170" s="177">
        <f t="shared" si="59"/>
        <v>0</v>
      </c>
      <c r="BP170" s="232"/>
      <c r="BQ170" s="233"/>
      <c r="BR170" s="234"/>
      <c r="BS170" s="177">
        <f t="shared" si="53"/>
        <v>0</v>
      </c>
      <c r="BT170" s="232"/>
      <c r="BU170" s="233"/>
      <c r="BV170" s="234"/>
      <c r="BW170" s="181">
        <f t="shared" si="44"/>
        <v>0</v>
      </c>
      <c r="BX170" s="182"/>
      <c r="BY170" s="235"/>
      <c r="BZ170" s="236"/>
      <c r="CA170" s="235"/>
      <c r="CB170" s="185">
        <f t="shared" si="54"/>
        <v>0</v>
      </c>
    </row>
    <row r="171" spans="1:80" ht="15.75">
      <c r="A171" s="186">
        <v>0.57638888888890505</v>
      </c>
      <c r="B171" s="231">
        <v>0.57986111111112804</v>
      </c>
      <c r="C171" s="177">
        <f t="shared" si="55"/>
        <v>0</v>
      </c>
      <c r="D171" s="232"/>
      <c r="E171" s="233"/>
      <c r="F171" s="234"/>
      <c r="G171" s="177">
        <f t="shared" si="45"/>
        <v>0</v>
      </c>
      <c r="H171" s="232"/>
      <c r="I171" s="233"/>
      <c r="J171" s="234"/>
      <c r="K171" s="181">
        <f t="shared" si="40"/>
        <v>0</v>
      </c>
      <c r="L171" s="182"/>
      <c r="M171" s="235"/>
      <c r="N171" s="236"/>
      <c r="O171" s="235"/>
      <c r="P171" s="185">
        <f t="shared" si="46"/>
        <v>0</v>
      </c>
      <c r="Q171" s="186">
        <v>0.57638888888890505</v>
      </c>
      <c r="R171" s="231">
        <v>0.57986111111112804</v>
      </c>
      <c r="S171" s="177">
        <f t="shared" si="56"/>
        <v>0</v>
      </c>
      <c r="T171" s="232"/>
      <c r="U171" s="233"/>
      <c r="V171" s="234"/>
      <c r="W171" s="177">
        <f t="shared" si="47"/>
        <v>0</v>
      </c>
      <c r="X171" s="232"/>
      <c r="Y171" s="233"/>
      <c r="Z171" s="234"/>
      <c r="AA171" s="181">
        <f t="shared" si="41"/>
        <v>0</v>
      </c>
      <c r="AB171" s="182"/>
      <c r="AC171" s="235"/>
      <c r="AD171" s="236"/>
      <c r="AE171" s="235"/>
      <c r="AF171" s="185">
        <f t="shared" si="48"/>
        <v>0</v>
      </c>
      <c r="AG171" s="186">
        <v>0.57638888888890505</v>
      </c>
      <c r="AH171" s="231">
        <v>0.57986111111112804</v>
      </c>
      <c r="AI171" s="177">
        <f t="shared" si="57"/>
        <v>0</v>
      </c>
      <c r="AJ171" s="232"/>
      <c r="AK171" s="233"/>
      <c r="AL171" s="234"/>
      <c r="AM171" s="177">
        <f t="shared" si="49"/>
        <v>0</v>
      </c>
      <c r="AN171" s="232"/>
      <c r="AO171" s="233"/>
      <c r="AP171" s="234"/>
      <c r="AQ171" s="181">
        <f t="shared" si="42"/>
        <v>0</v>
      </c>
      <c r="AR171" s="182"/>
      <c r="AS171" s="235"/>
      <c r="AT171" s="236"/>
      <c r="AU171" s="235"/>
      <c r="AV171" s="185">
        <f t="shared" si="50"/>
        <v>0</v>
      </c>
      <c r="AW171" s="186">
        <v>0.57638888888890505</v>
      </c>
      <c r="AX171" s="231">
        <v>0.57986111111112804</v>
      </c>
      <c r="AY171" s="177">
        <f t="shared" si="58"/>
        <v>0</v>
      </c>
      <c r="AZ171" s="232"/>
      <c r="BA171" s="233"/>
      <c r="BB171" s="234"/>
      <c r="BC171" s="177">
        <f t="shared" si="51"/>
        <v>0</v>
      </c>
      <c r="BD171" s="232"/>
      <c r="BE171" s="233"/>
      <c r="BF171" s="234"/>
      <c r="BG171" s="181">
        <f t="shared" si="43"/>
        <v>0</v>
      </c>
      <c r="BH171" s="182"/>
      <c r="BI171" s="235"/>
      <c r="BJ171" s="236"/>
      <c r="BK171" s="235"/>
      <c r="BL171" s="185">
        <f t="shared" si="52"/>
        <v>0</v>
      </c>
      <c r="BM171" s="186">
        <v>0.57638888888890505</v>
      </c>
      <c r="BN171" s="231">
        <v>0.57986111111112804</v>
      </c>
      <c r="BO171" s="177">
        <f t="shared" si="59"/>
        <v>0</v>
      </c>
      <c r="BP171" s="232"/>
      <c r="BQ171" s="233"/>
      <c r="BR171" s="234"/>
      <c r="BS171" s="177">
        <f t="shared" si="53"/>
        <v>0</v>
      </c>
      <c r="BT171" s="232"/>
      <c r="BU171" s="233"/>
      <c r="BV171" s="234"/>
      <c r="BW171" s="181">
        <f t="shared" si="44"/>
        <v>0</v>
      </c>
      <c r="BX171" s="182"/>
      <c r="BY171" s="235"/>
      <c r="BZ171" s="236"/>
      <c r="CA171" s="235"/>
      <c r="CB171" s="185">
        <f t="shared" si="54"/>
        <v>0</v>
      </c>
    </row>
    <row r="172" spans="1:80" ht="15.75">
      <c r="A172" s="186">
        <v>0.57986111111112804</v>
      </c>
      <c r="B172" s="231">
        <v>0.58333333333335002</v>
      </c>
      <c r="C172" s="177">
        <f t="shared" si="55"/>
        <v>0</v>
      </c>
      <c r="D172" s="232"/>
      <c r="E172" s="233"/>
      <c r="F172" s="234"/>
      <c r="G172" s="177">
        <f t="shared" si="45"/>
        <v>0</v>
      </c>
      <c r="H172" s="232"/>
      <c r="I172" s="233"/>
      <c r="J172" s="234"/>
      <c r="K172" s="181">
        <f t="shared" si="40"/>
        <v>0</v>
      </c>
      <c r="L172" s="182"/>
      <c r="M172" s="235"/>
      <c r="N172" s="236"/>
      <c r="O172" s="235"/>
      <c r="P172" s="185">
        <f t="shared" si="46"/>
        <v>0</v>
      </c>
      <c r="Q172" s="186">
        <v>0.57986111111112804</v>
      </c>
      <c r="R172" s="231">
        <v>0.58333333333335002</v>
      </c>
      <c r="S172" s="177">
        <f t="shared" si="56"/>
        <v>0</v>
      </c>
      <c r="T172" s="232"/>
      <c r="U172" s="233"/>
      <c r="V172" s="234"/>
      <c r="W172" s="177">
        <f t="shared" si="47"/>
        <v>0</v>
      </c>
      <c r="X172" s="232"/>
      <c r="Y172" s="233"/>
      <c r="Z172" s="234"/>
      <c r="AA172" s="181">
        <f t="shared" si="41"/>
        <v>0</v>
      </c>
      <c r="AB172" s="182"/>
      <c r="AC172" s="235"/>
      <c r="AD172" s="236"/>
      <c r="AE172" s="235"/>
      <c r="AF172" s="185">
        <f t="shared" si="48"/>
        <v>0</v>
      </c>
      <c r="AG172" s="186">
        <v>0.57986111111112804</v>
      </c>
      <c r="AH172" s="231">
        <v>0.58333333333335002</v>
      </c>
      <c r="AI172" s="177">
        <f t="shared" si="57"/>
        <v>0</v>
      </c>
      <c r="AJ172" s="232"/>
      <c r="AK172" s="233"/>
      <c r="AL172" s="234"/>
      <c r="AM172" s="177">
        <f t="shared" si="49"/>
        <v>0</v>
      </c>
      <c r="AN172" s="232"/>
      <c r="AO172" s="233"/>
      <c r="AP172" s="234"/>
      <c r="AQ172" s="181">
        <f t="shared" si="42"/>
        <v>0</v>
      </c>
      <c r="AR172" s="182"/>
      <c r="AS172" s="235"/>
      <c r="AT172" s="236"/>
      <c r="AU172" s="235"/>
      <c r="AV172" s="185">
        <f t="shared" si="50"/>
        <v>0</v>
      </c>
      <c r="AW172" s="186">
        <v>0.57986111111112804</v>
      </c>
      <c r="AX172" s="231">
        <v>0.58333333333335002</v>
      </c>
      <c r="AY172" s="177">
        <f t="shared" si="58"/>
        <v>0</v>
      </c>
      <c r="AZ172" s="232"/>
      <c r="BA172" s="233"/>
      <c r="BB172" s="234"/>
      <c r="BC172" s="177">
        <f t="shared" si="51"/>
        <v>0</v>
      </c>
      <c r="BD172" s="232"/>
      <c r="BE172" s="233"/>
      <c r="BF172" s="234"/>
      <c r="BG172" s="181">
        <f t="shared" si="43"/>
        <v>0</v>
      </c>
      <c r="BH172" s="182"/>
      <c r="BI172" s="235"/>
      <c r="BJ172" s="236"/>
      <c r="BK172" s="235"/>
      <c r="BL172" s="185">
        <f t="shared" si="52"/>
        <v>0</v>
      </c>
      <c r="BM172" s="186">
        <v>0.57986111111112804</v>
      </c>
      <c r="BN172" s="231">
        <v>0.58333333333335002</v>
      </c>
      <c r="BO172" s="177">
        <f t="shared" si="59"/>
        <v>0</v>
      </c>
      <c r="BP172" s="232"/>
      <c r="BQ172" s="233"/>
      <c r="BR172" s="234"/>
      <c r="BS172" s="177">
        <f t="shared" si="53"/>
        <v>0</v>
      </c>
      <c r="BT172" s="232"/>
      <c r="BU172" s="233"/>
      <c r="BV172" s="234"/>
      <c r="BW172" s="181">
        <f t="shared" si="44"/>
        <v>0</v>
      </c>
      <c r="BX172" s="182"/>
      <c r="BY172" s="235"/>
      <c r="BZ172" s="236"/>
      <c r="CA172" s="235"/>
      <c r="CB172" s="185">
        <f t="shared" si="54"/>
        <v>0</v>
      </c>
    </row>
    <row r="173" spans="1:80" ht="15.75">
      <c r="A173" s="186">
        <v>0.58333333333335002</v>
      </c>
      <c r="B173" s="231">
        <v>0.58680555555557201</v>
      </c>
      <c r="C173" s="177">
        <f t="shared" si="55"/>
        <v>0</v>
      </c>
      <c r="D173" s="232"/>
      <c r="E173" s="233"/>
      <c r="F173" s="234"/>
      <c r="G173" s="177">
        <f t="shared" si="45"/>
        <v>0</v>
      </c>
      <c r="H173" s="232"/>
      <c r="I173" s="233"/>
      <c r="J173" s="234"/>
      <c r="K173" s="181">
        <f t="shared" si="40"/>
        <v>0</v>
      </c>
      <c r="L173" s="182"/>
      <c r="M173" s="235"/>
      <c r="N173" s="236"/>
      <c r="O173" s="235"/>
      <c r="P173" s="185">
        <f t="shared" si="46"/>
        <v>0</v>
      </c>
      <c r="Q173" s="186">
        <v>0.58333333333335002</v>
      </c>
      <c r="R173" s="231">
        <v>0.58680555555557201</v>
      </c>
      <c r="S173" s="177">
        <f t="shared" si="56"/>
        <v>0</v>
      </c>
      <c r="T173" s="232"/>
      <c r="U173" s="233"/>
      <c r="V173" s="234"/>
      <c r="W173" s="177">
        <f t="shared" si="47"/>
        <v>0</v>
      </c>
      <c r="X173" s="232"/>
      <c r="Y173" s="233"/>
      <c r="Z173" s="234"/>
      <c r="AA173" s="181">
        <f t="shared" si="41"/>
        <v>0</v>
      </c>
      <c r="AB173" s="182"/>
      <c r="AC173" s="235"/>
      <c r="AD173" s="236"/>
      <c r="AE173" s="235"/>
      <c r="AF173" s="185">
        <f t="shared" si="48"/>
        <v>0</v>
      </c>
      <c r="AG173" s="186">
        <v>0.58333333333335002</v>
      </c>
      <c r="AH173" s="231">
        <v>0.58680555555557201</v>
      </c>
      <c r="AI173" s="177">
        <f t="shared" si="57"/>
        <v>0</v>
      </c>
      <c r="AJ173" s="232"/>
      <c r="AK173" s="233"/>
      <c r="AL173" s="234"/>
      <c r="AM173" s="177">
        <f t="shared" si="49"/>
        <v>0</v>
      </c>
      <c r="AN173" s="232"/>
      <c r="AO173" s="233"/>
      <c r="AP173" s="234"/>
      <c r="AQ173" s="181">
        <f t="shared" si="42"/>
        <v>0</v>
      </c>
      <c r="AR173" s="182"/>
      <c r="AS173" s="235"/>
      <c r="AT173" s="236"/>
      <c r="AU173" s="235"/>
      <c r="AV173" s="185">
        <f t="shared" si="50"/>
        <v>0</v>
      </c>
      <c r="AW173" s="186">
        <v>0.58333333333335002</v>
      </c>
      <c r="AX173" s="231">
        <v>0.58680555555557201</v>
      </c>
      <c r="AY173" s="177">
        <f t="shared" si="58"/>
        <v>0</v>
      </c>
      <c r="AZ173" s="232"/>
      <c r="BA173" s="233"/>
      <c r="BB173" s="234"/>
      <c r="BC173" s="177">
        <f t="shared" si="51"/>
        <v>0</v>
      </c>
      <c r="BD173" s="232"/>
      <c r="BE173" s="233"/>
      <c r="BF173" s="234"/>
      <c r="BG173" s="181">
        <f t="shared" si="43"/>
        <v>0</v>
      </c>
      <c r="BH173" s="182"/>
      <c r="BI173" s="235"/>
      <c r="BJ173" s="236"/>
      <c r="BK173" s="235"/>
      <c r="BL173" s="185">
        <f t="shared" si="52"/>
        <v>0</v>
      </c>
      <c r="BM173" s="186">
        <v>0.58333333333335002</v>
      </c>
      <c r="BN173" s="231">
        <v>0.58680555555557201</v>
      </c>
      <c r="BO173" s="177">
        <f t="shared" si="59"/>
        <v>0</v>
      </c>
      <c r="BP173" s="232"/>
      <c r="BQ173" s="233"/>
      <c r="BR173" s="234"/>
      <c r="BS173" s="177">
        <f t="shared" si="53"/>
        <v>0</v>
      </c>
      <c r="BT173" s="232"/>
      <c r="BU173" s="233"/>
      <c r="BV173" s="234"/>
      <c r="BW173" s="181">
        <f t="shared" si="44"/>
        <v>0</v>
      </c>
      <c r="BX173" s="182"/>
      <c r="BY173" s="235"/>
      <c r="BZ173" s="236"/>
      <c r="CA173" s="235"/>
      <c r="CB173" s="185">
        <f t="shared" si="54"/>
        <v>0</v>
      </c>
    </row>
    <row r="174" spans="1:80" ht="15.75">
      <c r="A174" s="186">
        <v>0.58680555555557201</v>
      </c>
      <c r="B174" s="231">
        <v>0.590277777777795</v>
      </c>
      <c r="C174" s="177">
        <f t="shared" si="55"/>
        <v>0</v>
      </c>
      <c r="D174" s="232"/>
      <c r="E174" s="233"/>
      <c r="F174" s="234"/>
      <c r="G174" s="177">
        <f t="shared" si="45"/>
        <v>0</v>
      </c>
      <c r="H174" s="232"/>
      <c r="I174" s="233"/>
      <c r="J174" s="234"/>
      <c r="K174" s="181">
        <f t="shared" si="40"/>
        <v>0</v>
      </c>
      <c r="L174" s="182"/>
      <c r="M174" s="235"/>
      <c r="N174" s="236"/>
      <c r="O174" s="235"/>
      <c r="P174" s="185">
        <f t="shared" si="46"/>
        <v>0</v>
      </c>
      <c r="Q174" s="186">
        <v>0.58680555555557201</v>
      </c>
      <c r="R174" s="231">
        <v>0.590277777777795</v>
      </c>
      <c r="S174" s="177">
        <f t="shared" si="56"/>
        <v>0</v>
      </c>
      <c r="T174" s="232"/>
      <c r="U174" s="233"/>
      <c r="V174" s="234"/>
      <c r="W174" s="177">
        <f t="shared" si="47"/>
        <v>0</v>
      </c>
      <c r="X174" s="232"/>
      <c r="Y174" s="233"/>
      <c r="Z174" s="234"/>
      <c r="AA174" s="181">
        <f t="shared" si="41"/>
        <v>0</v>
      </c>
      <c r="AB174" s="182"/>
      <c r="AC174" s="235"/>
      <c r="AD174" s="236"/>
      <c r="AE174" s="235"/>
      <c r="AF174" s="185">
        <f t="shared" si="48"/>
        <v>0</v>
      </c>
      <c r="AG174" s="186">
        <v>0.58680555555557201</v>
      </c>
      <c r="AH174" s="231">
        <v>0.590277777777795</v>
      </c>
      <c r="AI174" s="177">
        <f t="shared" si="57"/>
        <v>0</v>
      </c>
      <c r="AJ174" s="232"/>
      <c r="AK174" s="233"/>
      <c r="AL174" s="234"/>
      <c r="AM174" s="177">
        <f t="shared" si="49"/>
        <v>0</v>
      </c>
      <c r="AN174" s="232"/>
      <c r="AO174" s="233"/>
      <c r="AP174" s="234"/>
      <c r="AQ174" s="181">
        <f t="shared" si="42"/>
        <v>0</v>
      </c>
      <c r="AR174" s="182"/>
      <c r="AS174" s="235"/>
      <c r="AT174" s="236"/>
      <c r="AU174" s="235"/>
      <c r="AV174" s="185">
        <f t="shared" si="50"/>
        <v>0</v>
      </c>
      <c r="AW174" s="186">
        <v>0.58680555555557201</v>
      </c>
      <c r="AX174" s="231">
        <v>0.590277777777795</v>
      </c>
      <c r="AY174" s="177">
        <f t="shared" si="58"/>
        <v>0</v>
      </c>
      <c r="AZ174" s="232"/>
      <c r="BA174" s="233"/>
      <c r="BB174" s="234"/>
      <c r="BC174" s="177">
        <f t="shared" si="51"/>
        <v>0</v>
      </c>
      <c r="BD174" s="232"/>
      <c r="BE174" s="233"/>
      <c r="BF174" s="234"/>
      <c r="BG174" s="181">
        <f t="shared" si="43"/>
        <v>0</v>
      </c>
      <c r="BH174" s="182"/>
      <c r="BI174" s="235"/>
      <c r="BJ174" s="236"/>
      <c r="BK174" s="235"/>
      <c r="BL174" s="185">
        <f t="shared" si="52"/>
        <v>0</v>
      </c>
      <c r="BM174" s="186">
        <v>0.58680555555557201</v>
      </c>
      <c r="BN174" s="231">
        <v>0.590277777777795</v>
      </c>
      <c r="BO174" s="177">
        <f t="shared" si="59"/>
        <v>0</v>
      </c>
      <c r="BP174" s="232"/>
      <c r="BQ174" s="233"/>
      <c r="BR174" s="234"/>
      <c r="BS174" s="177">
        <f t="shared" si="53"/>
        <v>0</v>
      </c>
      <c r="BT174" s="232"/>
      <c r="BU174" s="233"/>
      <c r="BV174" s="234"/>
      <c r="BW174" s="181">
        <f t="shared" si="44"/>
        <v>0</v>
      </c>
      <c r="BX174" s="182"/>
      <c r="BY174" s="235"/>
      <c r="BZ174" s="236"/>
      <c r="CA174" s="235"/>
      <c r="CB174" s="185">
        <f t="shared" si="54"/>
        <v>0</v>
      </c>
    </row>
    <row r="175" spans="1:80" ht="15.75">
      <c r="A175" s="186">
        <v>0.590277777777795</v>
      </c>
      <c r="B175" s="231">
        <v>0.59375000000001699</v>
      </c>
      <c r="C175" s="177">
        <f t="shared" si="55"/>
        <v>0</v>
      </c>
      <c r="D175" s="232"/>
      <c r="E175" s="233"/>
      <c r="F175" s="234"/>
      <c r="G175" s="177">
        <f t="shared" si="45"/>
        <v>0</v>
      </c>
      <c r="H175" s="232"/>
      <c r="I175" s="233"/>
      <c r="J175" s="234"/>
      <c r="K175" s="181">
        <f t="shared" si="40"/>
        <v>0</v>
      </c>
      <c r="L175" s="182"/>
      <c r="M175" s="235"/>
      <c r="N175" s="236"/>
      <c r="O175" s="235"/>
      <c r="P175" s="185">
        <f t="shared" si="46"/>
        <v>0</v>
      </c>
      <c r="Q175" s="186">
        <v>0.590277777777795</v>
      </c>
      <c r="R175" s="231">
        <v>0.59375000000001699</v>
      </c>
      <c r="S175" s="177">
        <f t="shared" si="56"/>
        <v>0</v>
      </c>
      <c r="T175" s="232"/>
      <c r="U175" s="233"/>
      <c r="V175" s="234"/>
      <c r="W175" s="177">
        <f t="shared" si="47"/>
        <v>0</v>
      </c>
      <c r="X175" s="232"/>
      <c r="Y175" s="233"/>
      <c r="Z175" s="234"/>
      <c r="AA175" s="181">
        <f t="shared" si="41"/>
        <v>0</v>
      </c>
      <c r="AB175" s="182"/>
      <c r="AC175" s="235"/>
      <c r="AD175" s="236"/>
      <c r="AE175" s="235"/>
      <c r="AF175" s="185">
        <f t="shared" si="48"/>
        <v>0</v>
      </c>
      <c r="AG175" s="186">
        <v>0.590277777777795</v>
      </c>
      <c r="AH175" s="231">
        <v>0.59375000000001699</v>
      </c>
      <c r="AI175" s="177">
        <f t="shared" si="57"/>
        <v>0</v>
      </c>
      <c r="AJ175" s="232"/>
      <c r="AK175" s="233"/>
      <c r="AL175" s="234"/>
      <c r="AM175" s="177">
        <f t="shared" si="49"/>
        <v>0</v>
      </c>
      <c r="AN175" s="232"/>
      <c r="AO175" s="233"/>
      <c r="AP175" s="234"/>
      <c r="AQ175" s="181">
        <f t="shared" si="42"/>
        <v>0</v>
      </c>
      <c r="AR175" s="182"/>
      <c r="AS175" s="235"/>
      <c r="AT175" s="236"/>
      <c r="AU175" s="235"/>
      <c r="AV175" s="185">
        <f t="shared" si="50"/>
        <v>0</v>
      </c>
      <c r="AW175" s="186">
        <v>0.590277777777795</v>
      </c>
      <c r="AX175" s="231">
        <v>0.59375000000001699</v>
      </c>
      <c r="AY175" s="177">
        <f t="shared" si="58"/>
        <v>0</v>
      </c>
      <c r="AZ175" s="232"/>
      <c r="BA175" s="233"/>
      <c r="BB175" s="234"/>
      <c r="BC175" s="177">
        <f t="shared" si="51"/>
        <v>0</v>
      </c>
      <c r="BD175" s="232"/>
      <c r="BE175" s="233"/>
      <c r="BF175" s="234"/>
      <c r="BG175" s="181">
        <f t="shared" si="43"/>
        <v>0</v>
      </c>
      <c r="BH175" s="182"/>
      <c r="BI175" s="235"/>
      <c r="BJ175" s="236"/>
      <c r="BK175" s="235"/>
      <c r="BL175" s="185">
        <f t="shared" si="52"/>
        <v>0</v>
      </c>
      <c r="BM175" s="186">
        <v>0.590277777777795</v>
      </c>
      <c r="BN175" s="231">
        <v>0.59375000000001699</v>
      </c>
      <c r="BO175" s="177">
        <f t="shared" si="59"/>
        <v>0</v>
      </c>
      <c r="BP175" s="232"/>
      <c r="BQ175" s="233"/>
      <c r="BR175" s="234"/>
      <c r="BS175" s="177">
        <f t="shared" si="53"/>
        <v>0</v>
      </c>
      <c r="BT175" s="232"/>
      <c r="BU175" s="233"/>
      <c r="BV175" s="234"/>
      <c r="BW175" s="181">
        <f t="shared" si="44"/>
        <v>0</v>
      </c>
      <c r="BX175" s="182"/>
      <c r="BY175" s="235"/>
      <c r="BZ175" s="236"/>
      <c r="CA175" s="235"/>
      <c r="CB175" s="185">
        <f t="shared" si="54"/>
        <v>0</v>
      </c>
    </row>
    <row r="176" spans="1:80" ht="15.75">
      <c r="A176" s="186">
        <v>0.59375000000001699</v>
      </c>
      <c r="B176" s="231">
        <v>0.59722222222223897</v>
      </c>
      <c r="C176" s="177">
        <f t="shared" si="55"/>
        <v>0</v>
      </c>
      <c r="D176" s="232"/>
      <c r="E176" s="233"/>
      <c r="F176" s="234"/>
      <c r="G176" s="177">
        <f t="shared" si="45"/>
        <v>0</v>
      </c>
      <c r="H176" s="232"/>
      <c r="I176" s="233"/>
      <c r="J176" s="234"/>
      <c r="K176" s="181">
        <f t="shared" si="40"/>
        <v>0</v>
      </c>
      <c r="L176" s="182"/>
      <c r="M176" s="235"/>
      <c r="N176" s="236"/>
      <c r="O176" s="235"/>
      <c r="P176" s="185">
        <f t="shared" si="46"/>
        <v>0</v>
      </c>
      <c r="Q176" s="186">
        <v>0.59375000000001699</v>
      </c>
      <c r="R176" s="231">
        <v>0.59722222222223897</v>
      </c>
      <c r="S176" s="177">
        <f t="shared" si="56"/>
        <v>0</v>
      </c>
      <c r="T176" s="232"/>
      <c r="U176" s="233"/>
      <c r="V176" s="234"/>
      <c r="W176" s="177">
        <f t="shared" si="47"/>
        <v>0</v>
      </c>
      <c r="X176" s="232"/>
      <c r="Y176" s="233"/>
      <c r="Z176" s="234"/>
      <c r="AA176" s="181">
        <f t="shared" si="41"/>
        <v>0</v>
      </c>
      <c r="AB176" s="182"/>
      <c r="AC176" s="235"/>
      <c r="AD176" s="236"/>
      <c r="AE176" s="235"/>
      <c r="AF176" s="185">
        <f t="shared" si="48"/>
        <v>0</v>
      </c>
      <c r="AG176" s="186">
        <v>0.59375000000001699</v>
      </c>
      <c r="AH176" s="231">
        <v>0.59722222222223897</v>
      </c>
      <c r="AI176" s="177">
        <f t="shared" si="57"/>
        <v>0</v>
      </c>
      <c r="AJ176" s="232"/>
      <c r="AK176" s="233"/>
      <c r="AL176" s="234"/>
      <c r="AM176" s="177">
        <f t="shared" si="49"/>
        <v>0</v>
      </c>
      <c r="AN176" s="232"/>
      <c r="AO176" s="233"/>
      <c r="AP176" s="234"/>
      <c r="AQ176" s="181">
        <f t="shared" si="42"/>
        <v>0</v>
      </c>
      <c r="AR176" s="182"/>
      <c r="AS176" s="235"/>
      <c r="AT176" s="236"/>
      <c r="AU176" s="235"/>
      <c r="AV176" s="185">
        <f t="shared" si="50"/>
        <v>0</v>
      </c>
      <c r="AW176" s="186">
        <v>0.59375000000001699</v>
      </c>
      <c r="AX176" s="231">
        <v>0.59722222222223897</v>
      </c>
      <c r="AY176" s="177">
        <f t="shared" si="58"/>
        <v>0</v>
      </c>
      <c r="AZ176" s="232"/>
      <c r="BA176" s="233"/>
      <c r="BB176" s="234"/>
      <c r="BC176" s="177">
        <f t="shared" si="51"/>
        <v>0</v>
      </c>
      <c r="BD176" s="232"/>
      <c r="BE176" s="233"/>
      <c r="BF176" s="234"/>
      <c r="BG176" s="181">
        <f t="shared" si="43"/>
        <v>0</v>
      </c>
      <c r="BH176" s="182"/>
      <c r="BI176" s="235"/>
      <c r="BJ176" s="236"/>
      <c r="BK176" s="235"/>
      <c r="BL176" s="185">
        <f t="shared" si="52"/>
        <v>0</v>
      </c>
      <c r="BM176" s="186">
        <v>0.59375000000001699</v>
      </c>
      <c r="BN176" s="231">
        <v>0.59722222222223897</v>
      </c>
      <c r="BO176" s="177">
        <f t="shared" si="59"/>
        <v>0</v>
      </c>
      <c r="BP176" s="232"/>
      <c r="BQ176" s="233"/>
      <c r="BR176" s="234"/>
      <c r="BS176" s="177">
        <f t="shared" si="53"/>
        <v>0</v>
      </c>
      <c r="BT176" s="232"/>
      <c r="BU176" s="233"/>
      <c r="BV176" s="234"/>
      <c r="BW176" s="181">
        <f t="shared" si="44"/>
        <v>0</v>
      </c>
      <c r="BX176" s="182"/>
      <c r="BY176" s="235"/>
      <c r="BZ176" s="236"/>
      <c r="CA176" s="235"/>
      <c r="CB176" s="185">
        <f t="shared" si="54"/>
        <v>0</v>
      </c>
    </row>
    <row r="177" spans="1:80" ht="15.75">
      <c r="A177" s="186">
        <v>0.59722222222223897</v>
      </c>
      <c r="B177" s="231">
        <v>0.60069444444446196</v>
      </c>
      <c r="C177" s="177">
        <f t="shared" si="55"/>
        <v>0</v>
      </c>
      <c r="D177" s="232"/>
      <c r="E177" s="233"/>
      <c r="F177" s="234"/>
      <c r="G177" s="177">
        <f t="shared" si="45"/>
        <v>0</v>
      </c>
      <c r="H177" s="232"/>
      <c r="I177" s="233"/>
      <c r="J177" s="234"/>
      <c r="K177" s="181">
        <f t="shared" si="40"/>
        <v>0</v>
      </c>
      <c r="L177" s="182"/>
      <c r="M177" s="235"/>
      <c r="N177" s="236"/>
      <c r="O177" s="235"/>
      <c r="P177" s="185">
        <f t="shared" si="46"/>
        <v>0</v>
      </c>
      <c r="Q177" s="186">
        <v>0.59722222222223897</v>
      </c>
      <c r="R177" s="231">
        <v>0.60069444444446196</v>
      </c>
      <c r="S177" s="177">
        <f t="shared" si="56"/>
        <v>0</v>
      </c>
      <c r="T177" s="232"/>
      <c r="U177" s="233"/>
      <c r="V177" s="234"/>
      <c r="W177" s="177">
        <f t="shared" si="47"/>
        <v>0</v>
      </c>
      <c r="X177" s="232"/>
      <c r="Y177" s="233"/>
      <c r="Z177" s="234"/>
      <c r="AA177" s="181">
        <f t="shared" si="41"/>
        <v>0</v>
      </c>
      <c r="AB177" s="182"/>
      <c r="AC177" s="235"/>
      <c r="AD177" s="236"/>
      <c r="AE177" s="235"/>
      <c r="AF177" s="185">
        <f t="shared" si="48"/>
        <v>0</v>
      </c>
      <c r="AG177" s="186">
        <v>0.59722222222223897</v>
      </c>
      <c r="AH177" s="231">
        <v>0.60069444444446196</v>
      </c>
      <c r="AI177" s="177">
        <f t="shared" si="57"/>
        <v>0</v>
      </c>
      <c r="AJ177" s="232"/>
      <c r="AK177" s="233"/>
      <c r="AL177" s="234"/>
      <c r="AM177" s="177">
        <f t="shared" si="49"/>
        <v>0</v>
      </c>
      <c r="AN177" s="232"/>
      <c r="AO177" s="233"/>
      <c r="AP177" s="234"/>
      <c r="AQ177" s="181">
        <f t="shared" si="42"/>
        <v>0</v>
      </c>
      <c r="AR177" s="182"/>
      <c r="AS177" s="235"/>
      <c r="AT177" s="236"/>
      <c r="AU177" s="235"/>
      <c r="AV177" s="185">
        <f t="shared" si="50"/>
        <v>0</v>
      </c>
      <c r="AW177" s="186">
        <v>0.59722222222223897</v>
      </c>
      <c r="AX177" s="231">
        <v>0.60069444444446196</v>
      </c>
      <c r="AY177" s="177">
        <f t="shared" si="58"/>
        <v>0</v>
      </c>
      <c r="AZ177" s="232"/>
      <c r="BA177" s="233"/>
      <c r="BB177" s="234"/>
      <c r="BC177" s="177">
        <f t="shared" si="51"/>
        <v>0</v>
      </c>
      <c r="BD177" s="232"/>
      <c r="BE177" s="233"/>
      <c r="BF177" s="234"/>
      <c r="BG177" s="181">
        <f t="shared" si="43"/>
        <v>0</v>
      </c>
      <c r="BH177" s="182"/>
      <c r="BI177" s="235"/>
      <c r="BJ177" s="236"/>
      <c r="BK177" s="235"/>
      <c r="BL177" s="185">
        <f t="shared" si="52"/>
        <v>0</v>
      </c>
      <c r="BM177" s="186">
        <v>0.59722222222223897</v>
      </c>
      <c r="BN177" s="231">
        <v>0.60069444444446196</v>
      </c>
      <c r="BO177" s="177">
        <f t="shared" si="59"/>
        <v>0</v>
      </c>
      <c r="BP177" s="232"/>
      <c r="BQ177" s="233"/>
      <c r="BR177" s="234"/>
      <c r="BS177" s="177">
        <f t="shared" si="53"/>
        <v>0</v>
      </c>
      <c r="BT177" s="232"/>
      <c r="BU177" s="233"/>
      <c r="BV177" s="234"/>
      <c r="BW177" s="181">
        <f t="shared" si="44"/>
        <v>0</v>
      </c>
      <c r="BX177" s="182"/>
      <c r="BY177" s="235"/>
      <c r="BZ177" s="236"/>
      <c r="CA177" s="235"/>
      <c r="CB177" s="185">
        <f t="shared" si="54"/>
        <v>0</v>
      </c>
    </row>
    <row r="178" spans="1:80" ht="15.75">
      <c r="A178" s="186">
        <v>0.60069444444446196</v>
      </c>
      <c r="B178" s="231">
        <v>0.60416666666668395</v>
      </c>
      <c r="C178" s="177">
        <f t="shared" si="55"/>
        <v>0</v>
      </c>
      <c r="D178" s="232"/>
      <c r="E178" s="233"/>
      <c r="F178" s="234"/>
      <c r="G178" s="177">
        <f t="shared" si="45"/>
        <v>0</v>
      </c>
      <c r="H178" s="232"/>
      <c r="I178" s="233"/>
      <c r="J178" s="234"/>
      <c r="K178" s="181">
        <f t="shared" si="40"/>
        <v>0</v>
      </c>
      <c r="L178" s="182"/>
      <c r="M178" s="235"/>
      <c r="N178" s="236"/>
      <c r="O178" s="235"/>
      <c r="P178" s="185">
        <f t="shared" si="46"/>
        <v>0</v>
      </c>
      <c r="Q178" s="186">
        <v>0.60069444444446196</v>
      </c>
      <c r="R178" s="231">
        <v>0.60416666666668395</v>
      </c>
      <c r="S178" s="177">
        <f t="shared" si="56"/>
        <v>0</v>
      </c>
      <c r="T178" s="232"/>
      <c r="U178" s="233"/>
      <c r="V178" s="234"/>
      <c r="W178" s="177">
        <f t="shared" si="47"/>
        <v>0</v>
      </c>
      <c r="X178" s="232"/>
      <c r="Y178" s="233"/>
      <c r="Z178" s="234"/>
      <c r="AA178" s="181">
        <f t="shared" si="41"/>
        <v>0</v>
      </c>
      <c r="AB178" s="182"/>
      <c r="AC178" s="235"/>
      <c r="AD178" s="236"/>
      <c r="AE178" s="235"/>
      <c r="AF178" s="185">
        <f t="shared" si="48"/>
        <v>0</v>
      </c>
      <c r="AG178" s="186">
        <v>0.60069444444446196</v>
      </c>
      <c r="AH178" s="231">
        <v>0.60416666666668395</v>
      </c>
      <c r="AI178" s="177">
        <f t="shared" si="57"/>
        <v>0</v>
      </c>
      <c r="AJ178" s="232"/>
      <c r="AK178" s="233"/>
      <c r="AL178" s="234"/>
      <c r="AM178" s="177">
        <f t="shared" si="49"/>
        <v>0</v>
      </c>
      <c r="AN178" s="232"/>
      <c r="AO178" s="233"/>
      <c r="AP178" s="234"/>
      <c r="AQ178" s="181">
        <f t="shared" si="42"/>
        <v>0</v>
      </c>
      <c r="AR178" s="182"/>
      <c r="AS178" s="235"/>
      <c r="AT178" s="236"/>
      <c r="AU178" s="235"/>
      <c r="AV178" s="185">
        <f t="shared" si="50"/>
        <v>0</v>
      </c>
      <c r="AW178" s="186">
        <v>0.60069444444446196</v>
      </c>
      <c r="AX178" s="231">
        <v>0.60416666666668395</v>
      </c>
      <c r="AY178" s="177">
        <f t="shared" si="58"/>
        <v>0</v>
      </c>
      <c r="AZ178" s="232"/>
      <c r="BA178" s="233"/>
      <c r="BB178" s="234"/>
      <c r="BC178" s="177">
        <f t="shared" si="51"/>
        <v>0</v>
      </c>
      <c r="BD178" s="232"/>
      <c r="BE178" s="233"/>
      <c r="BF178" s="234"/>
      <c r="BG178" s="181">
        <f t="shared" si="43"/>
        <v>0</v>
      </c>
      <c r="BH178" s="182"/>
      <c r="BI178" s="235"/>
      <c r="BJ178" s="236"/>
      <c r="BK178" s="235"/>
      <c r="BL178" s="185">
        <f t="shared" si="52"/>
        <v>0</v>
      </c>
      <c r="BM178" s="186">
        <v>0.60069444444446196</v>
      </c>
      <c r="BN178" s="231">
        <v>0.60416666666668395</v>
      </c>
      <c r="BO178" s="177">
        <f t="shared" si="59"/>
        <v>0</v>
      </c>
      <c r="BP178" s="232"/>
      <c r="BQ178" s="233"/>
      <c r="BR178" s="234"/>
      <c r="BS178" s="177">
        <f t="shared" si="53"/>
        <v>0</v>
      </c>
      <c r="BT178" s="232"/>
      <c r="BU178" s="233"/>
      <c r="BV178" s="234"/>
      <c r="BW178" s="181">
        <f t="shared" si="44"/>
        <v>0</v>
      </c>
      <c r="BX178" s="182"/>
      <c r="BY178" s="235"/>
      <c r="BZ178" s="236"/>
      <c r="CA178" s="235"/>
      <c r="CB178" s="185">
        <f t="shared" si="54"/>
        <v>0</v>
      </c>
    </row>
    <row r="179" spans="1:80" ht="15.75">
      <c r="A179" s="186">
        <v>0.60416666666668395</v>
      </c>
      <c r="B179" s="231">
        <v>0.60763888888890605</v>
      </c>
      <c r="C179" s="177">
        <f t="shared" si="55"/>
        <v>0</v>
      </c>
      <c r="D179" s="232"/>
      <c r="E179" s="233"/>
      <c r="F179" s="234"/>
      <c r="G179" s="177">
        <f t="shared" si="45"/>
        <v>0</v>
      </c>
      <c r="H179" s="232"/>
      <c r="I179" s="233"/>
      <c r="J179" s="234"/>
      <c r="K179" s="181">
        <f t="shared" si="40"/>
        <v>0</v>
      </c>
      <c r="L179" s="182"/>
      <c r="M179" s="235"/>
      <c r="N179" s="236"/>
      <c r="O179" s="235"/>
      <c r="P179" s="185">
        <f t="shared" si="46"/>
        <v>0</v>
      </c>
      <c r="Q179" s="186">
        <v>0.60416666666668395</v>
      </c>
      <c r="R179" s="231">
        <v>0.60763888888890605</v>
      </c>
      <c r="S179" s="177">
        <f t="shared" si="56"/>
        <v>0</v>
      </c>
      <c r="T179" s="232"/>
      <c r="U179" s="233"/>
      <c r="V179" s="234"/>
      <c r="W179" s="177">
        <f t="shared" si="47"/>
        <v>0</v>
      </c>
      <c r="X179" s="232"/>
      <c r="Y179" s="233"/>
      <c r="Z179" s="234"/>
      <c r="AA179" s="181">
        <f t="shared" si="41"/>
        <v>0</v>
      </c>
      <c r="AB179" s="182"/>
      <c r="AC179" s="235"/>
      <c r="AD179" s="236"/>
      <c r="AE179" s="235"/>
      <c r="AF179" s="185">
        <f t="shared" si="48"/>
        <v>0</v>
      </c>
      <c r="AG179" s="186">
        <v>0.60416666666668395</v>
      </c>
      <c r="AH179" s="231">
        <v>0.60763888888890605</v>
      </c>
      <c r="AI179" s="177">
        <f t="shared" si="57"/>
        <v>0</v>
      </c>
      <c r="AJ179" s="232"/>
      <c r="AK179" s="233"/>
      <c r="AL179" s="234"/>
      <c r="AM179" s="177">
        <f t="shared" si="49"/>
        <v>0</v>
      </c>
      <c r="AN179" s="232"/>
      <c r="AO179" s="233"/>
      <c r="AP179" s="234"/>
      <c r="AQ179" s="181">
        <f t="shared" si="42"/>
        <v>0</v>
      </c>
      <c r="AR179" s="182"/>
      <c r="AS179" s="235"/>
      <c r="AT179" s="236"/>
      <c r="AU179" s="235"/>
      <c r="AV179" s="185">
        <f t="shared" si="50"/>
        <v>0</v>
      </c>
      <c r="AW179" s="186">
        <v>0.60416666666668395</v>
      </c>
      <c r="AX179" s="231">
        <v>0.60763888888890605</v>
      </c>
      <c r="AY179" s="177">
        <f t="shared" si="58"/>
        <v>0</v>
      </c>
      <c r="AZ179" s="232"/>
      <c r="BA179" s="233"/>
      <c r="BB179" s="234"/>
      <c r="BC179" s="177">
        <f t="shared" si="51"/>
        <v>0</v>
      </c>
      <c r="BD179" s="232"/>
      <c r="BE179" s="233"/>
      <c r="BF179" s="234"/>
      <c r="BG179" s="181">
        <f t="shared" si="43"/>
        <v>0</v>
      </c>
      <c r="BH179" s="182"/>
      <c r="BI179" s="235"/>
      <c r="BJ179" s="236"/>
      <c r="BK179" s="235"/>
      <c r="BL179" s="185">
        <f t="shared" si="52"/>
        <v>0</v>
      </c>
      <c r="BM179" s="186">
        <v>0.60416666666668395</v>
      </c>
      <c r="BN179" s="231">
        <v>0.60763888888890605</v>
      </c>
      <c r="BO179" s="177">
        <f t="shared" si="59"/>
        <v>0</v>
      </c>
      <c r="BP179" s="232"/>
      <c r="BQ179" s="233"/>
      <c r="BR179" s="234"/>
      <c r="BS179" s="177">
        <f t="shared" si="53"/>
        <v>0</v>
      </c>
      <c r="BT179" s="232"/>
      <c r="BU179" s="233"/>
      <c r="BV179" s="234"/>
      <c r="BW179" s="181">
        <f t="shared" si="44"/>
        <v>0</v>
      </c>
      <c r="BX179" s="182"/>
      <c r="BY179" s="235"/>
      <c r="BZ179" s="236"/>
      <c r="CA179" s="235"/>
      <c r="CB179" s="185">
        <f t="shared" si="54"/>
        <v>0</v>
      </c>
    </row>
    <row r="180" spans="1:80" ht="15.75">
      <c r="A180" s="186">
        <v>0.60763888888890605</v>
      </c>
      <c r="B180" s="231">
        <v>0.61111111111112804</v>
      </c>
      <c r="C180" s="177">
        <f t="shared" si="55"/>
        <v>0</v>
      </c>
      <c r="D180" s="232"/>
      <c r="E180" s="233"/>
      <c r="F180" s="234"/>
      <c r="G180" s="177">
        <f t="shared" si="45"/>
        <v>0</v>
      </c>
      <c r="H180" s="232"/>
      <c r="I180" s="233"/>
      <c r="J180" s="234"/>
      <c r="K180" s="181">
        <f t="shared" si="40"/>
        <v>0</v>
      </c>
      <c r="L180" s="182"/>
      <c r="M180" s="235"/>
      <c r="N180" s="236"/>
      <c r="O180" s="235"/>
      <c r="P180" s="185">
        <f t="shared" si="46"/>
        <v>0</v>
      </c>
      <c r="Q180" s="186">
        <v>0.60763888888890605</v>
      </c>
      <c r="R180" s="231">
        <v>0.61111111111112804</v>
      </c>
      <c r="S180" s="177">
        <f t="shared" si="56"/>
        <v>0</v>
      </c>
      <c r="T180" s="232"/>
      <c r="U180" s="233"/>
      <c r="V180" s="234"/>
      <c r="W180" s="177">
        <f t="shared" si="47"/>
        <v>0</v>
      </c>
      <c r="X180" s="232"/>
      <c r="Y180" s="233"/>
      <c r="Z180" s="234"/>
      <c r="AA180" s="181">
        <f t="shared" si="41"/>
        <v>0</v>
      </c>
      <c r="AB180" s="182"/>
      <c r="AC180" s="235"/>
      <c r="AD180" s="236"/>
      <c r="AE180" s="235"/>
      <c r="AF180" s="185">
        <f t="shared" si="48"/>
        <v>0</v>
      </c>
      <c r="AG180" s="186">
        <v>0.60763888888890605</v>
      </c>
      <c r="AH180" s="231">
        <v>0.61111111111112804</v>
      </c>
      <c r="AI180" s="177">
        <f t="shared" si="57"/>
        <v>0</v>
      </c>
      <c r="AJ180" s="232"/>
      <c r="AK180" s="233"/>
      <c r="AL180" s="234"/>
      <c r="AM180" s="177">
        <f t="shared" si="49"/>
        <v>0</v>
      </c>
      <c r="AN180" s="232"/>
      <c r="AO180" s="233"/>
      <c r="AP180" s="234"/>
      <c r="AQ180" s="181">
        <f t="shared" si="42"/>
        <v>0</v>
      </c>
      <c r="AR180" s="182"/>
      <c r="AS180" s="235"/>
      <c r="AT180" s="236"/>
      <c r="AU180" s="235"/>
      <c r="AV180" s="185">
        <f t="shared" si="50"/>
        <v>0</v>
      </c>
      <c r="AW180" s="186">
        <v>0.60763888888890605</v>
      </c>
      <c r="AX180" s="231">
        <v>0.61111111111112804</v>
      </c>
      <c r="AY180" s="177">
        <f t="shared" si="58"/>
        <v>0</v>
      </c>
      <c r="AZ180" s="232"/>
      <c r="BA180" s="233"/>
      <c r="BB180" s="234"/>
      <c r="BC180" s="177">
        <f t="shared" si="51"/>
        <v>0</v>
      </c>
      <c r="BD180" s="232"/>
      <c r="BE180" s="233"/>
      <c r="BF180" s="234"/>
      <c r="BG180" s="181">
        <f t="shared" si="43"/>
        <v>0</v>
      </c>
      <c r="BH180" s="182"/>
      <c r="BI180" s="235"/>
      <c r="BJ180" s="236"/>
      <c r="BK180" s="235"/>
      <c r="BL180" s="185">
        <f t="shared" si="52"/>
        <v>0</v>
      </c>
      <c r="BM180" s="186">
        <v>0.60763888888890605</v>
      </c>
      <c r="BN180" s="231">
        <v>0.61111111111112804</v>
      </c>
      <c r="BO180" s="177">
        <f t="shared" si="59"/>
        <v>0</v>
      </c>
      <c r="BP180" s="232"/>
      <c r="BQ180" s="233"/>
      <c r="BR180" s="234"/>
      <c r="BS180" s="177">
        <f t="shared" si="53"/>
        <v>0</v>
      </c>
      <c r="BT180" s="232"/>
      <c r="BU180" s="233"/>
      <c r="BV180" s="234"/>
      <c r="BW180" s="181">
        <f t="shared" si="44"/>
        <v>0</v>
      </c>
      <c r="BX180" s="182"/>
      <c r="BY180" s="235"/>
      <c r="BZ180" s="236"/>
      <c r="CA180" s="235"/>
      <c r="CB180" s="185">
        <f t="shared" si="54"/>
        <v>0</v>
      </c>
    </row>
    <row r="181" spans="1:80" ht="15.75">
      <c r="A181" s="186">
        <v>0.61111111111112804</v>
      </c>
      <c r="B181" s="231">
        <v>0.61458333333335102</v>
      </c>
      <c r="C181" s="177">
        <f t="shared" si="55"/>
        <v>0</v>
      </c>
      <c r="D181" s="232"/>
      <c r="E181" s="233"/>
      <c r="F181" s="234"/>
      <c r="G181" s="177">
        <f t="shared" si="45"/>
        <v>0</v>
      </c>
      <c r="H181" s="232"/>
      <c r="I181" s="233"/>
      <c r="J181" s="234"/>
      <c r="K181" s="181">
        <f t="shared" si="40"/>
        <v>0</v>
      </c>
      <c r="L181" s="182"/>
      <c r="M181" s="235"/>
      <c r="N181" s="236"/>
      <c r="O181" s="235"/>
      <c r="P181" s="185">
        <f t="shared" si="46"/>
        <v>0</v>
      </c>
      <c r="Q181" s="186">
        <v>0.61111111111112804</v>
      </c>
      <c r="R181" s="231">
        <v>0.61458333333335102</v>
      </c>
      <c r="S181" s="177">
        <f t="shared" si="56"/>
        <v>0</v>
      </c>
      <c r="T181" s="232"/>
      <c r="U181" s="233"/>
      <c r="V181" s="234"/>
      <c r="W181" s="177">
        <f t="shared" si="47"/>
        <v>0</v>
      </c>
      <c r="X181" s="232"/>
      <c r="Y181" s="233"/>
      <c r="Z181" s="234"/>
      <c r="AA181" s="181">
        <f t="shared" si="41"/>
        <v>0</v>
      </c>
      <c r="AB181" s="182"/>
      <c r="AC181" s="235"/>
      <c r="AD181" s="236"/>
      <c r="AE181" s="235"/>
      <c r="AF181" s="185">
        <f t="shared" si="48"/>
        <v>0</v>
      </c>
      <c r="AG181" s="186">
        <v>0.61111111111112804</v>
      </c>
      <c r="AH181" s="231">
        <v>0.61458333333335102</v>
      </c>
      <c r="AI181" s="177">
        <f t="shared" si="57"/>
        <v>0</v>
      </c>
      <c r="AJ181" s="232"/>
      <c r="AK181" s="233"/>
      <c r="AL181" s="234"/>
      <c r="AM181" s="177">
        <f t="shared" si="49"/>
        <v>0</v>
      </c>
      <c r="AN181" s="232"/>
      <c r="AO181" s="233"/>
      <c r="AP181" s="234"/>
      <c r="AQ181" s="181">
        <f t="shared" si="42"/>
        <v>0</v>
      </c>
      <c r="AR181" s="182"/>
      <c r="AS181" s="235"/>
      <c r="AT181" s="236"/>
      <c r="AU181" s="235"/>
      <c r="AV181" s="185">
        <f t="shared" si="50"/>
        <v>0</v>
      </c>
      <c r="AW181" s="186">
        <v>0.61111111111112804</v>
      </c>
      <c r="AX181" s="231">
        <v>0.61458333333335102</v>
      </c>
      <c r="AY181" s="177">
        <f t="shared" si="58"/>
        <v>0</v>
      </c>
      <c r="AZ181" s="232"/>
      <c r="BA181" s="233"/>
      <c r="BB181" s="234"/>
      <c r="BC181" s="177">
        <f t="shared" si="51"/>
        <v>0</v>
      </c>
      <c r="BD181" s="232"/>
      <c r="BE181" s="233"/>
      <c r="BF181" s="234"/>
      <c r="BG181" s="181">
        <f t="shared" si="43"/>
        <v>0</v>
      </c>
      <c r="BH181" s="182"/>
      <c r="BI181" s="235"/>
      <c r="BJ181" s="236"/>
      <c r="BK181" s="235"/>
      <c r="BL181" s="185">
        <f t="shared" si="52"/>
        <v>0</v>
      </c>
      <c r="BM181" s="186">
        <v>0.61111111111112804</v>
      </c>
      <c r="BN181" s="231">
        <v>0.61458333333335102</v>
      </c>
      <c r="BO181" s="177">
        <f t="shared" si="59"/>
        <v>0</v>
      </c>
      <c r="BP181" s="232"/>
      <c r="BQ181" s="233"/>
      <c r="BR181" s="234"/>
      <c r="BS181" s="177">
        <f t="shared" si="53"/>
        <v>0</v>
      </c>
      <c r="BT181" s="232"/>
      <c r="BU181" s="233"/>
      <c r="BV181" s="234"/>
      <c r="BW181" s="181">
        <f t="shared" si="44"/>
        <v>0</v>
      </c>
      <c r="BX181" s="182"/>
      <c r="BY181" s="235"/>
      <c r="BZ181" s="236"/>
      <c r="CA181" s="235"/>
      <c r="CB181" s="185">
        <f t="shared" si="54"/>
        <v>0</v>
      </c>
    </row>
    <row r="182" spans="1:80" ht="15.75">
      <c r="A182" s="186">
        <v>0.61458333333335102</v>
      </c>
      <c r="B182" s="231">
        <v>0.61805555555557301</v>
      </c>
      <c r="C182" s="177">
        <f t="shared" si="55"/>
        <v>0</v>
      </c>
      <c r="D182" s="232"/>
      <c r="E182" s="233"/>
      <c r="F182" s="234"/>
      <c r="G182" s="177">
        <f t="shared" si="45"/>
        <v>0</v>
      </c>
      <c r="H182" s="232"/>
      <c r="I182" s="233"/>
      <c r="J182" s="234"/>
      <c r="K182" s="181">
        <f t="shared" si="40"/>
        <v>0</v>
      </c>
      <c r="L182" s="182"/>
      <c r="M182" s="235"/>
      <c r="N182" s="236"/>
      <c r="O182" s="235"/>
      <c r="P182" s="185">
        <f t="shared" si="46"/>
        <v>0</v>
      </c>
      <c r="Q182" s="186">
        <v>0.61458333333335102</v>
      </c>
      <c r="R182" s="231">
        <v>0.61805555555557301</v>
      </c>
      <c r="S182" s="177">
        <f t="shared" si="56"/>
        <v>0</v>
      </c>
      <c r="T182" s="232"/>
      <c r="U182" s="233"/>
      <c r="V182" s="234"/>
      <c r="W182" s="177">
        <f t="shared" si="47"/>
        <v>0</v>
      </c>
      <c r="X182" s="232"/>
      <c r="Y182" s="233"/>
      <c r="Z182" s="234"/>
      <c r="AA182" s="181">
        <f t="shared" si="41"/>
        <v>0</v>
      </c>
      <c r="AB182" s="182"/>
      <c r="AC182" s="235"/>
      <c r="AD182" s="236"/>
      <c r="AE182" s="235"/>
      <c r="AF182" s="185">
        <f t="shared" si="48"/>
        <v>0</v>
      </c>
      <c r="AG182" s="186">
        <v>0.61458333333335102</v>
      </c>
      <c r="AH182" s="231">
        <v>0.61805555555557301</v>
      </c>
      <c r="AI182" s="177">
        <f t="shared" si="57"/>
        <v>0</v>
      </c>
      <c r="AJ182" s="232"/>
      <c r="AK182" s="233"/>
      <c r="AL182" s="234"/>
      <c r="AM182" s="177">
        <f t="shared" si="49"/>
        <v>0</v>
      </c>
      <c r="AN182" s="232"/>
      <c r="AO182" s="233"/>
      <c r="AP182" s="234"/>
      <c r="AQ182" s="181">
        <f t="shared" si="42"/>
        <v>0</v>
      </c>
      <c r="AR182" s="182"/>
      <c r="AS182" s="235"/>
      <c r="AT182" s="236"/>
      <c r="AU182" s="235"/>
      <c r="AV182" s="185">
        <f t="shared" si="50"/>
        <v>0</v>
      </c>
      <c r="AW182" s="186">
        <v>0.61458333333335102</v>
      </c>
      <c r="AX182" s="231">
        <v>0.61805555555557301</v>
      </c>
      <c r="AY182" s="177">
        <f t="shared" si="58"/>
        <v>0</v>
      </c>
      <c r="AZ182" s="232"/>
      <c r="BA182" s="233"/>
      <c r="BB182" s="234"/>
      <c r="BC182" s="177">
        <f t="shared" si="51"/>
        <v>0</v>
      </c>
      <c r="BD182" s="232"/>
      <c r="BE182" s="233"/>
      <c r="BF182" s="234"/>
      <c r="BG182" s="181">
        <f t="shared" si="43"/>
        <v>0</v>
      </c>
      <c r="BH182" s="182"/>
      <c r="BI182" s="235"/>
      <c r="BJ182" s="236"/>
      <c r="BK182" s="235"/>
      <c r="BL182" s="185">
        <f t="shared" si="52"/>
        <v>0</v>
      </c>
      <c r="BM182" s="186">
        <v>0.61458333333335102</v>
      </c>
      <c r="BN182" s="231">
        <v>0.61805555555557301</v>
      </c>
      <c r="BO182" s="177">
        <f t="shared" si="59"/>
        <v>0</v>
      </c>
      <c r="BP182" s="232"/>
      <c r="BQ182" s="233"/>
      <c r="BR182" s="234"/>
      <c r="BS182" s="177">
        <f t="shared" si="53"/>
        <v>0</v>
      </c>
      <c r="BT182" s="232"/>
      <c r="BU182" s="233"/>
      <c r="BV182" s="234"/>
      <c r="BW182" s="181">
        <f t="shared" si="44"/>
        <v>0</v>
      </c>
      <c r="BX182" s="182"/>
      <c r="BY182" s="235"/>
      <c r="BZ182" s="236"/>
      <c r="CA182" s="235"/>
      <c r="CB182" s="185">
        <f t="shared" si="54"/>
        <v>0</v>
      </c>
    </row>
    <row r="183" spans="1:80" ht="15.75">
      <c r="A183" s="186">
        <v>0.61805555555557301</v>
      </c>
      <c r="B183" s="231">
        <v>0.621527777777795</v>
      </c>
      <c r="C183" s="177">
        <f t="shared" si="55"/>
        <v>0</v>
      </c>
      <c r="D183" s="232"/>
      <c r="E183" s="233"/>
      <c r="F183" s="234"/>
      <c r="G183" s="177">
        <f t="shared" si="45"/>
        <v>0</v>
      </c>
      <c r="H183" s="232"/>
      <c r="I183" s="233"/>
      <c r="J183" s="234"/>
      <c r="K183" s="181">
        <f t="shared" si="40"/>
        <v>0</v>
      </c>
      <c r="L183" s="182"/>
      <c r="M183" s="235"/>
      <c r="N183" s="236"/>
      <c r="O183" s="235"/>
      <c r="P183" s="185">
        <f t="shared" si="46"/>
        <v>0</v>
      </c>
      <c r="Q183" s="186">
        <v>0.61805555555557301</v>
      </c>
      <c r="R183" s="231">
        <v>0.621527777777795</v>
      </c>
      <c r="S183" s="177">
        <f t="shared" si="56"/>
        <v>0</v>
      </c>
      <c r="T183" s="232"/>
      <c r="U183" s="233"/>
      <c r="V183" s="234"/>
      <c r="W183" s="177">
        <f t="shared" si="47"/>
        <v>0</v>
      </c>
      <c r="X183" s="232"/>
      <c r="Y183" s="233"/>
      <c r="Z183" s="234"/>
      <c r="AA183" s="181">
        <f t="shared" si="41"/>
        <v>0</v>
      </c>
      <c r="AB183" s="182"/>
      <c r="AC183" s="235"/>
      <c r="AD183" s="236"/>
      <c r="AE183" s="235"/>
      <c r="AF183" s="185">
        <f t="shared" si="48"/>
        <v>0</v>
      </c>
      <c r="AG183" s="186">
        <v>0.61805555555557301</v>
      </c>
      <c r="AH183" s="231">
        <v>0.621527777777795</v>
      </c>
      <c r="AI183" s="177">
        <f t="shared" si="57"/>
        <v>0</v>
      </c>
      <c r="AJ183" s="232"/>
      <c r="AK183" s="233"/>
      <c r="AL183" s="234"/>
      <c r="AM183" s="177">
        <f t="shared" si="49"/>
        <v>0</v>
      </c>
      <c r="AN183" s="232"/>
      <c r="AO183" s="233"/>
      <c r="AP183" s="234"/>
      <c r="AQ183" s="181">
        <f t="shared" si="42"/>
        <v>0</v>
      </c>
      <c r="AR183" s="182"/>
      <c r="AS183" s="235"/>
      <c r="AT183" s="236"/>
      <c r="AU183" s="235"/>
      <c r="AV183" s="185">
        <f t="shared" si="50"/>
        <v>0</v>
      </c>
      <c r="AW183" s="186">
        <v>0.61805555555557301</v>
      </c>
      <c r="AX183" s="231">
        <v>0.621527777777795</v>
      </c>
      <c r="AY183" s="177">
        <f t="shared" si="58"/>
        <v>0</v>
      </c>
      <c r="AZ183" s="232"/>
      <c r="BA183" s="233"/>
      <c r="BB183" s="234"/>
      <c r="BC183" s="177">
        <f t="shared" si="51"/>
        <v>0</v>
      </c>
      <c r="BD183" s="232"/>
      <c r="BE183" s="233"/>
      <c r="BF183" s="234"/>
      <c r="BG183" s="181">
        <f t="shared" si="43"/>
        <v>0</v>
      </c>
      <c r="BH183" s="182"/>
      <c r="BI183" s="235"/>
      <c r="BJ183" s="236"/>
      <c r="BK183" s="235"/>
      <c r="BL183" s="185">
        <f t="shared" si="52"/>
        <v>0</v>
      </c>
      <c r="BM183" s="186">
        <v>0.61805555555557301</v>
      </c>
      <c r="BN183" s="231">
        <v>0.621527777777795</v>
      </c>
      <c r="BO183" s="177">
        <f t="shared" si="59"/>
        <v>0</v>
      </c>
      <c r="BP183" s="232"/>
      <c r="BQ183" s="233"/>
      <c r="BR183" s="234"/>
      <c r="BS183" s="177">
        <f t="shared" si="53"/>
        <v>0</v>
      </c>
      <c r="BT183" s="232"/>
      <c r="BU183" s="233"/>
      <c r="BV183" s="234"/>
      <c r="BW183" s="181">
        <f t="shared" si="44"/>
        <v>0</v>
      </c>
      <c r="BX183" s="182"/>
      <c r="BY183" s="235"/>
      <c r="BZ183" s="236"/>
      <c r="CA183" s="235"/>
      <c r="CB183" s="185">
        <f t="shared" si="54"/>
        <v>0</v>
      </c>
    </row>
    <row r="184" spans="1:80" ht="15.75">
      <c r="A184" s="186">
        <v>0.621527777777795</v>
      </c>
      <c r="B184" s="231">
        <v>0.62500000000001799</v>
      </c>
      <c r="C184" s="177">
        <f t="shared" si="55"/>
        <v>0</v>
      </c>
      <c r="D184" s="232"/>
      <c r="E184" s="233"/>
      <c r="F184" s="234"/>
      <c r="G184" s="177">
        <f t="shared" si="45"/>
        <v>0</v>
      </c>
      <c r="H184" s="232"/>
      <c r="I184" s="233"/>
      <c r="J184" s="234"/>
      <c r="K184" s="181">
        <f t="shared" si="40"/>
        <v>0</v>
      </c>
      <c r="L184" s="182"/>
      <c r="M184" s="235"/>
      <c r="N184" s="236"/>
      <c r="O184" s="235"/>
      <c r="P184" s="185">
        <f t="shared" si="46"/>
        <v>0</v>
      </c>
      <c r="Q184" s="186">
        <v>0.621527777777795</v>
      </c>
      <c r="R184" s="231">
        <v>0.62500000000001799</v>
      </c>
      <c r="S184" s="177">
        <f t="shared" si="56"/>
        <v>0</v>
      </c>
      <c r="T184" s="232"/>
      <c r="U184" s="233"/>
      <c r="V184" s="234"/>
      <c r="W184" s="177">
        <f t="shared" si="47"/>
        <v>0</v>
      </c>
      <c r="X184" s="232"/>
      <c r="Y184" s="233"/>
      <c r="Z184" s="234"/>
      <c r="AA184" s="181">
        <f t="shared" si="41"/>
        <v>0</v>
      </c>
      <c r="AB184" s="182"/>
      <c r="AC184" s="235"/>
      <c r="AD184" s="236"/>
      <c r="AE184" s="235"/>
      <c r="AF184" s="185">
        <f t="shared" si="48"/>
        <v>0</v>
      </c>
      <c r="AG184" s="186">
        <v>0.621527777777795</v>
      </c>
      <c r="AH184" s="231">
        <v>0.62500000000001799</v>
      </c>
      <c r="AI184" s="177">
        <f t="shared" si="57"/>
        <v>0</v>
      </c>
      <c r="AJ184" s="232"/>
      <c r="AK184" s="233"/>
      <c r="AL184" s="234"/>
      <c r="AM184" s="177">
        <f t="shared" si="49"/>
        <v>0</v>
      </c>
      <c r="AN184" s="232"/>
      <c r="AO184" s="233"/>
      <c r="AP184" s="234"/>
      <c r="AQ184" s="181">
        <f t="shared" si="42"/>
        <v>0</v>
      </c>
      <c r="AR184" s="182"/>
      <c r="AS184" s="235"/>
      <c r="AT184" s="236"/>
      <c r="AU184" s="235"/>
      <c r="AV184" s="185">
        <f t="shared" si="50"/>
        <v>0</v>
      </c>
      <c r="AW184" s="186">
        <v>0.621527777777795</v>
      </c>
      <c r="AX184" s="231">
        <v>0.62500000000001799</v>
      </c>
      <c r="AY184" s="177">
        <f t="shared" si="58"/>
        <v>0</v>
      </c>
      <c r="AZ184" s="232"/>
      <c r="BA184" s="233"/>
      <c r="BB184" s="234"/>
      <c r="BC184" s="177">
        <f t="shared" si="51"/>
        <v>0</v>
      </c>
      <c r="BD184" s="232"/>
      <c r="BE184" s="233"/>
      <c r="BF184" s="234"/>
      <c r="BG184" s="181">
        <f t="shared" si="43"/>
        <v>0</v>
      </c>
      <c r="BH184" s="182"/>
      <c r="BI184" s="235"/>
      <c r="BJ184" s="236"/>
      <c r="BK184" s="235"/>
      <c r="BL184" s="185">
        <f t="shared" si="52"/>
        <v>0</v>
      </c>
      <c r="BM184" s="186">
        <v>0.621527777777795</v>
      </c>
      <c r="BN184" s="231">
        <v>0.62500000000001799</v>
      </c>
      <c r="BO184" s="177">
        <f t="shared" si="59"/>
        <v>0</v>
      </c>
      <c r="BP184" s="232"/>
      <c r="BQ184" s="233"/>
      <c r="BR184" s="234"/>
      <c r="BS184" s="177">
        <f t="shared" si="53"/>
        <v>0</v>
      </c>
      <c r="BT184" s="232"/>
      <c r="BU184" s="233"/>
      <c r="BV184" s="234"/>
      <c r="BW184" s="181">
        <f t="shared" si="44"/>
        <v>0</v>
      </c>
      <c r="BX184" s="182"/>
      <c r="BY184" s="235"/>
      <c r="BZ184" s="236"/>
      <c r="CA184" s="235"/>
      <c r="CB184" s="185">
        <f t="shared" si="54"/>
        <v>0</v>
      </c>
    </row>
    <row r="185" spans="1:80" ht="15.75">
      <c r="A185" s="186">
        <v>0.62500000000001799</v>
      </c>
      <c r="B185" s="231">
        <v>0.62847222222223997</v>
      </c>
      <c r="C185" s="177">
        <f t="shared" si="55"/>
        <v>0</v>
      </c>
      <c r="D185" s="237">
        <v>0</v>
      </c>
      <c r="E185" s="237">
        <v>0</v>
      </c>
      <c r="F185" s="237">
        <v>0</v>
      </c>
      <c r="G185" s="177">
        <f t="shared" si="45"/>
        <v>0</v>
      </c>
      <c r="H185" s="232"/>
      <c r="I185" s="233"/>
      <c r="J185" s="234"/>
      <c r="K185" s="181">
        <f t="shared" si="40"/>
        <v>0</v>
      </c>
      <c r="L185" s="182"/>
      <c r="M185" s="235"/>
      <c r="N185" s="236"/>
      <c r="O185" s="235"/>
      <c r="P185" s="185">
        <f t="shared" si="46"/>
        <v>0</v>
      </c>
      <c r="Q185" s="186">
        <v>0.62500000000001799</v>
      </c>
      <c r="R185" s="231">
        <v>0.62847222222223997</v>
      </c>
      <c r="S185" s="177">
        <f t="shared" si="56"/>
        <v>30</v>
      </c>
      <c r="T185" s="237">
        <v>29</v>
      </c>
      <c r="U185" s="237">
        <v>0</v>
      </c>
      <c r="V185" s="237">
        <v>1</v>
      </c>
      <c r="W185" s="177">
        <f t="shared" si="47"/>
        <v>95</v>
      </c>
      <c r="X185" s="166">
        <v>69</v>
      </c>
      <c r="Y185" s="166">
        <v>18</v>
      </c>
      <c r="Z185" s="166">
        <v>3</v>
      </c>
      <c r="AA185" s="181">
        <f t="shared" si="41"/>
        <v>90</v>
      </c>
      <c r="AB185" s="238">
        <v>1</v>
      </c>
      <c r="AC185" s="239"/>
      <c r="AD185" s="240">
        <v>2</v>
      </c>
      <c r="AE185" s="241">
        <v>2</v>
      </c>
      <c r="AF185" s="185">
        <f t="shared" si="48"/>
        <v>5</v>
      </c>
      <c r="AG185" s="186">
        <v>0.62500000000001799</v>
      </c>
      <c r="AH185" s="231">
        <v>0.62847222222223997</v>
      </c>
      <c r="AI185" s="177">
        <f t="shared" si="57"/>
        <v>4</v>
      </c>
      <c r="AJ185" s="237">
        <v>4</v>
      </c>
      <c r="AK185" s="237">
        <v>0</v>
      </c>
      <c r="AL185" s="237">
        <v>0</v>
      </c>
      <c r="AM185" s="177">
        <f t="shared" si="49"/>
        <v>2</v>
      </c>
      <c r="AN185" s="166">
        <v>1</v>
      </c>
      <c r="AO185" s="166">
        <v>0</v>
      </c>
      <c r="AP185" s="166">
        <v>1</v>
      </c>
      <c r="AQ185" s="181">
        <f t="shared" si="42"/>
        <v>2</v>
      </c>
      <c r="AR185" s="182"/>
      <c r="AS185" s="235"/>
      <c r="AT185" s="236"/>
      <c r="AU185" s="235"/>
      <c r="AV185" s="185">
        <f t="shared" si="50"/>
        <v>0</v>
      </c>
      <c r="AW185" s="186">
        <v>0.62500000000001799</v>
      </c>
      <c r="AX185" s="231">
        <v>0.62847222222223997</v>
      </c>
      <c r="AY185" s="177">
        <f t="shared" si="58"/>
        <v>0</v>
      </c>
      <c r="AZ185" s="232"/>
      <c r="BA185" s="233"/>
      <c r="BB185" s="234"/>
      <c r="BC185" s="177">
        <f t="shared" si="51"/>
        <v>0</v>
      </c>
      <c r="BD185" s="232"/>
      <c r="BE185" s="233"/>
      <c r="BF185" s="234"/>
      <c r="BG185" s="181">
        <f t="shared" si="43"/>
        <v>0</v>
      </c>
      <c r="BH185" s="182"/>
      <c r="BI185" s="235"/>
      <c r="BJ185" s="236"/>
      <c r="BK185" s="235"/>
      <c r="BL185" s="185">
        <f t="shared" si="52"/>
        <v>0</v>
      </c>
      <c r="BM185" s="186">
        <v>0.62500000000001799</v>
      </c>
      <c r="BN185" s="231">
        <v>0.62847222222223997</v>
      </c>
      <c r="BO185" s="177">
        <f t="shared" si="59"/>
        <v>0</v>
      </c>
      <c r="BP185" s="232"/>
      <c r="BQ185" s="233"/>
      <c r="BR185" s="234"/>
      <c r="BS185" s="177">
        <f t="shared" si="53"/>
        <v>0</v>
      </c>
      <c r="BT185" s="232"/>
      <c r="BU185" s="233"/>
      <c r="BV185" s="234"/>
      <c r="BW185" s="181">
        <f t="shared" si="44"/>
        <v>0</v>
      </c>
      <c r="BX185" s="182"/>
      <c r="BY185" s="235"/>
      <c r="BZ185" s="236"/>
      <c r="CA185" s="235"/>
      <c r="CB185" s="185">
        <f t="shared" si="54"/>
        <v>0</v>
      </c>
    </row>
    <row r="186" spans="1:80" ht="15.75">
      <c r="A186" s="186">
        <v>0.62847222222223997</v>
      </c>
      <c r="B186" s="231">
        <v>0.63194444444446196</v>
      </c>
      <c r="C186" s="177">
        <f t="shared" si="55"/>
        <v>1</v>
      </c>
      <c r="D186" s="237">
        <v>1</v>
      </c>
      <c r="E186" s="237">
        <v>0</v>
      </c>
      <c r="F186" s="237">
        <v>0</v>
      </c>
      <c r="G186" s="177">
        <f t="shared" si="45"/>
        <v>0</v>
      </c>
      <c r="H186" s="232"/>
      <c r="I186" s="233"/>
      <c r="J186" s="234"/>
      <c r="K186" s="181">
        <f t="shared" si="40"/>
        <v>0</v>
      </c>
      <c r="L186" s="182"/>
      <c r="M186" s="235"/>
      <c r="N186" s="236"/>
      <c r="O186" s="235"/>
      <c r="P186" s="185">
        <f t="shared" si="46"/>
        <v>0</v>
      </c>
      <c r="Q186" s="186">
        <v>0.62847222222223997</v>
      </c>
      <c r="R186" s="231">
        <v>0.63194444444446196</v>
      </c>
      <c r="S186" s="177">
        <f t="shared" si="56"/>
        <v>21</v>
      </c>
      <c r="T186" s="237">
        <v>20</v>
      </c>
      <c r="U186" s="237">
        <v>1</v>
      </c>
      <c r="V186" s="237">
        <v>0</v>
      </c>
      <c r="W186" s="177">
        <f t="shared" si="47"/>
        <v>81</v>
      </c>
      <c r="X186" s="166">
        <v>66</v>
      </c>
      <c r="Y186" s="166">
        <v>12</v>
      </c>
      <c r="Z186" s="166">
        <v>0</v>
      </c>
      <c r="AA186" s="181">
        <f t="shared" si="41"/>
        <v>78</v>
      </c>
      <c r="AB186" s="238"/>
      <c r="AC186" s="239">
        <v>1</v>
      </c>
      <c r="AD186" s="240"/>
      <c r="AE186" s="241">
        <v>2</v>
      </c>
      <c r="AF186" s="185">
        <f t="shared" si="48"/>
        <v>3</v>
      </c>
      <c r="AG186" s="186">
        <v>0.62847222222223997</v>
      </c>
      <c r="AH186" s="231">
        <v>0.63194444444446196</v>
      </c>
      <c r="AI186" s="177">
        <f t="shared" si="57"/>
        <v>5</v>
      </c>
      <c r="AJ186" s="237">
        <v>5</v>
      </c>
      <c r="AK186" s="237">
        <v>0</v>
      </c>
      <c r="AL186" s="237">
        <v>0</v>
      </c>
      <c r="AM186" s="177">
        <f t="shared" si="49"/>
        <v>0</v>
      </c>
      <c r="AN186" s="166">
        <v>0</v>
      </c>
      <c r="AO186" s="166">
        <v>0</v>
      </c>
      <c r="AP186" s="166">
        <v>0</v>
      </c>
      <c r="AQ186" s="181">
        <f t="shared" si="42"/>
        <v>0</v>
      </c>
      <c r="AR186" s="182"/>
      <c r="AS186" s="235"/>
      <c r="AT186" s="236"/>
      <c r="AU186" s="235"/>
      <c r="AV186" s="185">
        <f t="shared" si="50"/>
        <v>0</v>
      </c>
      <c r="AW186" s="186">
        <v>0.62847222222223997</v>
      </c>
      <c r="AX186" s="231">
        <v>0.63194444444446196</v>
      </c>
      <c r="AY186" s="177">
        <f t="shared" si="58"/>
        <v>0</v>
      </c>
      <c r="AZ186" s="232"/>
      <c r="BA186" s="233"/>
      <c r="BB186" s="234"/>
      <c r="BC186" s="177">
        <f t="shared" si="51"/>
        <v>0</v>
      </c>
      <c r="BD186" s="232"/>
      <c r="BE186" s="233"/>
      <c r="BF186" s="234"/>
      <c r="BG186" s="181">
        <f t="shared" si="43"/>
        <v>0</v>
      </c>
      <c r="BH186" s="182"/>
      <c r="BI186" s="235"/>
      <c r="BJ186" s="236"/>
      <c r="BK186" s="235"/>
      <c r="BL186" s="185">
        <f t="shared" si="52"/>
        <v>0</v>
      </c>
      <c r="BM186" s="186">
        <v>0.62847222222223997</v>
      </c>
      <c r="BN186" s="231">
        <v>0.63194444444446196</v>
      </c>
      <c r="BO186" s="177">
        <f t="shared" si="59"/>
        <v>0</v>
      </c>
      <c r="BP186" s="232"/>
      <c r="BQ186" s="233"/>
      <c r="BR186" s="234"/>
      <c r="BS186" s="177">
        <f t="shared" si="53"/>
        <v>0</v>
      </c>
      <c r="BT186" s="232"/>
      <c r="BU186" s="233"/>
      <c r="BV186" s="234"/>
      <c r="BW186" s="181">
        <f t="shared" si="44"/>
        <v>0</v>
      </c>
      <c r="BX186" s="182"/>
      <c r="BY186" s="235"/>
      <c r="BZ186" s="236"/>
      <c r="CA186" s="235"/>
      <c r="CB186" s="185">
        <f t="shared" si="54"/>
        <v>0</v>
      </c>
    </row>
    <row r="187" spans="1:80" ht="15.75">
      <c r="A187" s="186">
        <v>0.63194444444446196</v>
      </c>
      <c r="B187" s="231">
        <v>0.63541666666668495</v>
      </c>
      <c r="C187" s="177">
        <f t="shared" si="55"/>
        <v>3</v>
      </c>
      <c r="D187" s="237">
        <v>3</v>
      </c>
      <c r="E187" s="237">
        <v>0</v>
      </c>
      <c r="F187" s="237">
        <v>0</v>
      </c>
      <c r="G187" s="177">
        <f t="shared" si="45"/>
        <v>0</v>
      </c>
      <c r="H187" s="232"/>
      <c r="I187" s="233"/>
      <c r="J187" s="234"/>
      <c r="K187" s="181">
        <f t="shared" si="40"/>
        <v>0</v>
      </c>
      <c r="L187" s="182"/>
      <c r="M187" s="235"/>
      <c r="N187" s="236"/>
      <c r="O187" s="235"/>
      <c r="P187" s="185">
        <f t="shared" si="46"/>
        <v>0</v>
      </c>
      <c r="Q187" s="186">
        <v>0.63194444444446196</v>
      </c>
      <c r="R187" s="231">
        <v>0.63541666666668495</v>
      </c>
      <c r="S187" s="177">
        <f t="shared" si="56"/>
        <v>26</v>
      </c>
      <c r="T187" s="237">
        <v>26</v>
      </c>
      <c r="U187" s="237">
        <v>0</v>
      </c>
      <c r="V187" s="237">
        <v>0</v>
      </c>
      <c r="W187" s="177">
        <f t="shared" si="47"/>
        <v>86</v>
      </c>
      <c r="X187" s="166">
        <v>68</v>
      </c>
      <c r="Y187" s="166">
        <v>17</v>
      </c>
      <c r="Z187" s="166">
        <v>0</v>
      </c>
      <c r="AA187" s="181">
        <f t="shared" si="41"/>
        <v>85</v>
      </c>
      <c r="AB187" s="238"/>
      <c r="AC187" s="239"/>
      <c r="AD187" s="240"/>
      <c r="AE187" s="241">
        <v>1</v>
      </c>
      <c r="AF187" s="185">
        <f t="shared" si="48"/>
        <v>1</v>
      </c>
      <c r="AG187" s="186">
        <v>0.63194444444446196</v>
      </c>
      <c r="AH187" s="231">
        <v>0.63541666666668495</v>
      </c>
      <c r="AI187" s="177">
        <f t="shared" si="57"/>
        <v>0</v>
      </c>
      <c r="AJ187" s="237">
        <v>0</v>
      </c>
      <c r="AK187" s="237">
        <v>0</v>
      </c>
      <c r="AL187" s="237">
        <v>0</v>
      </c>
      <c r="AM187" s="177">
        <f t="shared" si="49"/>
        <v>0</v>
      </c>
      <c r="AN187" s="166">
        <v>0</v>
      </c>
      <c r="AO187" s="166">
        <v>0</v>
      </c>
      <c r="AP187" s="166">
        <v>0</v>
      </c>
      <c r="AQ187" s="181">
        <f t="shared" si="42"/>
        <v>0</v>
      </c>
      <c r="AR187" s="182"/>
      <c r="AS187" s="235"/>
      <c r="AT187" s="236"/>
      <c r="AU187" s="235"/>
      <c r="AV187" s="185">
        <f t="shared" si="50"/>
        <v>0</v>
      </c>
      <c r="AW187" s="186">
        <v>0.63194444444446196</v>
      </c>
      <c r="AX187" s="231">
        <v>0.63541666666668495</v>
      </c>
      <c r="AY187" s="177">
        <f t="shared" si="58"/>
        <v>0</v>
      </c>
      <c r="AZ187" s="232"/>
      <c r="BA187" s="233"/>
      <c r="BB187" s="234"/>
      <c r="BC187" s="177">
        <f t="shared" si="51"/>
        <v>0</v>
      </c>
      <c r="BD187" s="232"/>
      <c r="BE187" s="233"/>
      <c r="BF187" s="234"/>
      <c r="BG187" s="181">
        <f t="shared" si="43"/>
        <v>0</v>
      </c>
      <c r="BH187" s="182"/>
      <c r="BI187" s="235"/>
      <c r="BJ187" s="236"/>
      <c r="BK187" s="235"/>
      <c r="BL187" s="185">
        <f t="shared" si="52"/>
        <v>0</v>
      </c>
      <c r="BM187" s="186">
        <v>0.63194444444446196</v>
      </c>
      <c r="BN187" s="231">
        <v>0.63541666666668495</v>
      </c>
      <c r="BO187" s="177">
        <f t="shared" si="59"/>
        <v>0</v>
      </c>
      <c r="BP187" s="232"/>
      <c r="BQ187" s="233"/>
      <c r="BR187" s="234"/>
      <c r="BS187" s="177">
        <f t="shared" si="53"/>
        <v>0</v>
      </c>
      <c r="BT187" s="232"/>
      <c r="BU187" s="233"/>
      <c r="BV187" s="234"/>
      <c r="BW187" s="181">
        <f t="shared" si="44"/>
        <v>0</v>
      </c>
      <c r="BX187" s="182"/>
      <c r="BY187" s="235"/>
      <c r="BZ187" s="236"/>
      <c r="CA187" s="235"/>
      <c r="CB187" s="185">
        <f t="shared" si="54"/>
        <v>0</v>
      </c>
    </row>
    <row r="188" spans="1:80" ht="15.75">
      <c r="A188" s="186">
        <v>0.63541666666668495</v>
      </c>
      <c r="B188" s="231">
        <v>0.63888888888890705</v>
      </c>
      <c r="C188" s="177">
        <f t="shared" si="55"/>
        <v>2</v>
      </c>
      <c r="D188" s="237">
        <v>2</v>
      </c>
      <c r="E188" s="237">
        <v>0</v>
      </c>
      <c r="F188" s="237">
        <v>0</v>
      </c>
      <c r="G188" s="177">
        <f t="shared" si="45"/>
        <v>0</v>
      </c>
      <c r="H188" s="232"/>
      <c r="I188" s="233"/>
      <c r="J188" s="234"/>
      <c r="K188" s="181">
        <f t="shared" si="40"/>
        <v>0</v>
      </c>
      <c r="L188" s="182"/>
      <c r="M188" s="235"/>
      <c r="N188" s="236"/>
      <c r="O188" s="235"/>
      <c r="P188" s="185">
        <f t="shared" si="46"/>
        <v>0</v>
      </c>
      <c r="Q188" s="186">
        <v>0.63541666666668495</v>
      </c>
      <c r="R188" s="231">
        <v>0.63888888888890705</v>
      </c>
      <c r="S188" s="177">
        <f t="shared" si="56"/>
        <v>22</v>
      </c>
      <c r="T188" s="237">
        <v>20</v>
      </c>
      <c r="U188" s="237">
        <v>0</v>
      </c>
      <c r="V188" s="237">
        <v>2</v>
      </c>
      <c r="W188" s="177">
        <f t="shared" si="47"/>
        <v>89</v>
      </c>
      <c r="X188" s="166">
        <v>78</v>
      </c>
      <c r="Y188" s="166">
        <v>6</v>
      </c>
      <c r="Z188" s="166">
        <v>0</v>
      </c>
      <c r="AA188" s="181">
        <f t="shared" si="41"/>
        <v>84</v>
      </c>
      <c r="AB188" s="238"/>
      <c r="AC188" s="239">
        <v>1</v>
      </c>
      <c r="AD188" s="240">
        <v>1</v>
      </c>
      <c r="AE188" s="241">
        <v>3</v>
      </c>
      <c r="AF188" s="185">
        <f t="shared" si="48"/>
        <v>5</v>
      </c>
      <c r="AG188" s="186">
        <v>0.63541666666668495</v>
      </c>
      <c r="AH188" s="231">
        <v>0.63888888888890705</v>
      </c>
      <c r="AI188" s="177">
        <f t="shared" si="57"/>
        <v>7</v>
      </c>
      <c r="AJ188" s="237">
        <v>7</v>
      </c>
      <c r="AK188" s="237">
        <v>0</v>
      </c>
      <c r="AL188" s="237">
        <v>0</v>
      </c>
      <c r="AM188" s="177">
        <f t="shared" si="49"/>
        <v>2</v>
      </c>
      <c r="AN188" s="166">
        <v>1</v>
      </c>
      <c r="AO188" s="166">
        <v>1</v>
      </c>
      <c r="AP188" s="166">
        <v>0</v>
      </c>
      <c r="AQ188" s="181">
        <f t="shared" si="42"/>
        <v>2</v>
      </c>
      <c r="AR188" s="182"/>
      <c r="AS188" s="235"/>
      <c r="AT188" s="236"/>
      <c r="AU188" s="235"/>
      <c r="AV188" s="185">
        <f t="shared" si="50"/>
        <v>0</v>
      </c>
      <c r="AW188" s="186">
        <v>0.63541666666668495</v>
      </c>
      <c r="AX188" s="231">
        <v>0.63888888888890705</v>
      </c>
      <c r="AY188" s="177">
        <f t="shared" si="58"/>
        <v>0</v>
      </c>
      <c r="AZ188" s="232"/>
      <c r="BA188" s="233"/>
      <c r="BB188" s="234"/>
      <c r="BC188" s="177">
        <f t="shared" si="51"/>
        <v>0</v>
      </c>
      <c r="BD188" s="232"/>
      <c r="BE188" s="233"/>
      <c r="BF188" s="234"/>
      <c r="BG188" s="181">
        <f t="shared" si="43"/>
        <v>0</v>
      </c>
      <c r="BH188" s="182"/>
      <c r="BI188" s="235"/>
      <c r="BJ188" s="236"/>
      <c r="BK188" s="235"/>
      <c r="BL188" s="185">
        <f t="shared" si="52"/>
        <v>0</v>
      </c>
      <c r="BM188" s="186">
        <v>0.63541666666668495</v>
      </c>
      <c r="BN188" s="231">
        <v>0.63888888888890705</v>
      </c>
      <c r="BO188" s="177">
        <f t="shared" si="59"/>
        <v>0</v>
      </c>
      <c r="BP188" s="232"/>
      <c r="BQ188" s="233"/>
      <c r="BR188" s="234"/>
      <c r="BS188" s="177">
        <f t="shared" si="53"/>
        <v>0</v>
      </c>
      <c r="BT188" s="232"/>
      <c r="BU188" s="233"/>
      <c r="BV188" s="234"/>
      <c r="BW188" s="181">
        <f t="shared" si="44"/>
        <v>0</v>
      </c>
      <c r="BX188" s="182"/>
      <c r="BY188" s="235"/>
      <c r="BZ188" s="236"/>
      <c r="CA188" s="235"/>
      <c r="CB188" s="185">
        <f t="shared" si="54"/>
        <v>0</v>
      </c>
    </row>
    <row r="189" spans="1:80" ht="15.75">
      <c r="A189" s="186">
        <v>0.63888888888890705</v>
      </c>
      <c r="B189" s="231">
        <v>0.64236111111112904</v>
      </c>
      <c r="C189" s="177">
        <f t="shared" si="55"/>
        <v>2</v>
      </c>
      <c r="D189" s="237">
        <v>2</v>
      </c>
      <c r="E189" s="237">
        <v>0</v>
      </c>
      <c r="F189" s="237">
        <v>0</v>
      </c>
      <c r="G189" s="177">
        <f t="shared" si="45"/>
        <v>0</v>
      </c>
      <c r="H189" s="232"/>
      <c r="I189" s="233"/>
      <c r="J189" s="234"/>
      <c r="K189" s="181">
        <f t="shared" si="40"/>
        <v>0</v>
      </c>
      <c r="L189" s="182"/>
      <c r="M189" s="235"/>
      <c r="N189" s="236"/>
      <c r="O189" s="235"/>
      <c r="P189" s="185">
        <f t="shared" si="46"/>
        <v>0</v>
      </c>
      <c r="Q189" s="186">
        <v>0.63888888888890705</v>
      </c>
      <c r="R189" s="231">
        <v>0.64236111111112904</v>
      </c>
      <c r="S189" s="177">
        <f t="shared" si="56"/>
        <v>39</v>
      </c>
      <c r="T189" s="237">
        <v>37</v>
      </c>
      <c r="U189" s="237">
        <v>1</v>
      </c>
      <c r="V189" s="237">
        <v>1</v>
      </c>
      <c r="W189" s="177">
        <f t="shared" si="47"/>
        <v>96</v>
      </c>
      <c r="X189" s="166">
        <v>78</v>
      </c>
      <c r="Y189" s="166">
        <v>15</v>
      </c>
      <c r="Z189" s="166">
        <v>1</v>
      </c>
      <c r="AA189" s="181">
        <f t="shared" si="41"/>
        <v>94</v>
      </c>
      <c r="AB189" s="238"/>
      <c r="AC189" s="239"/>
      <c r="AD189" s="240"/>
      <c r="AE189" s="241">
        <v>2</v>
      </c>
      <c r="AF189" s="185">
        <f t="shared" si="48"/>
        <v>2</v>
      </c>
      <c r="AG189" s="186">
        <v>0.63888888888890705</v>
      </c>
      <c r="AH189" s="231">
        <v>0.64236111111112904</v>
      </c>
      <c r="AI189" s="177">
        <f t="shared" si="57"/>
        <v>6</v>
      </c>
      <c r="AJ189" s="237">
        <v>6</v>
      </c>
      <c r="AK189" s="237">
        <v>0</v>
      </c>
      <c r="AL189" s="237">
        <v>0</v>
      </c>
      <c r="AM189" s="177">
        <f t="shared" si="49"/>
        <v>0</v>
      </c>
      <c r="AN189" s="166">
        <v>0</v>
      </c>
      <c r="AO189" s="166">
        <v>0</v>
      </c>
      <c r="AP189" s="166">
        <v>0</v>
      </c>
      <c r="AQ189" s="181">
        <f t="shared" si="42"/>
        <v>0</v>
      </c>
      <c r="AR189" s="182"/>
      <c r="AS189" s="235"/>
      <c r="AT189" s="236"/>
      <c r="AU189" s="235"/>
      <c r="AV189" s="185">
        <f t="shared" si="50"/>
        <v>0</v>
      </c>
      <c r="AW189" s="186">
        <v>0.63888888888890705</v>
      </c>
      <c r="AX189" s="231">
        <v>0.64236111111112904</v>
      </c>
      <c r="AY189" s="177">
        <f t="shared" si="58"/>
        <v>0</v>
      </c>
      <c r="AZ189" s="232"/>
      <c r="BA189" s="233"/>
      <c r="BB189" s="234"/>
      <c r="BC189" s="177">
        <f t="shared" si="51"/>
        <v>0</v>
      </c>
      <c r="BD189" s="232"/>
      <c r="BE189" s="233"/>
      <c r="BF189" s="234"/>
      <c r="BG189" s="181">
        <f t="shared" si="43"/>
        <v>0</v>
      </c>
      <c r="BH189" s="182"/>
      <c r="BI189" s="235"/>
      <c r="BJ189" s="236"/>
      <c r="BK189" s="235"/>
      <c r="BL189" s="185">
        <f t="shared" si="52"/>
        <v>0</v>
      </c>
      <c r="BM189" s="186">
        <v>0.63888888888890705</v>
      </c>
      <c r="BN189" s="231">
        <v>0.64236111111112904</v>
      </c>
      <c r="BO189" s="177">
        <f t="shared" si="59"/>
        <v>0</v>
      </c>
      <c r="BP189" s="232"/>
      <c r="BQ189" s="233"/>
      <c r="BR189" s="234"/>
      <c r="BS189" s="177">
        <f t="shared" si="53"/>
        <v>0</v>
      </c>
      <c r="BT189" s="232"/>
      <c r="BU189" s="233"/>
      <c r="BV189" s="234"/>
      <c r="BW189" s="181">
        <f t="shared" si="44"/>
        <v>0</v>
      </c>
      <c r="BX189" s="182"/>
      <c r="BY189" s="235"/>
      <c r="BZ189" s="236"/>
      <c r="CA189" s="235"/>
      <c r="CB189" s="185">
        <f t="shared" si="54"/>
        <v>0</v>
      </c>
    </row>
    <row r="190" spans="1:80" ht="15.75">
      <c r="A190" s="186">
        <v>0.64236111111112904</v>
      </c>
      <c r="B190" s="231">
        <v>0.64583333333335202</v>
      </c>
      <c r="C190" s="177">
        <f t="shared" si="55"/>
        <v>3</v>
      </c>
      <c r="D190" s="237">
        <v>3</v>
      </c>
      <c r="E190" s="237">
        <v>0</v>
      </c>
      <c r="F190" s="237">
        <v>0</v>
      </c>
      <c r="G190" s="177">
        <f t="shared" si="45"/>
        <v>0</v>
      </c>
      <c r="H190" s="232"/>
      <c r="I190" s="233"/>
      <c r="J190" s="234"/>
      <c r="K190" s="181">
        <f t="shared" si="40"/>
        <v>0</v>
      </c>
      <c r="L190" s="182"/>
      <c r="M190" s="235"/>
      <c r="N190" s="236"/>
      <c r="O190" s="235"/>
      <c r="P190" s="185">
        <f t="shared" si="46"/>
        <v>0</v>
      </c>
      <c r="Q190" s="186">
        <v>0.64236111111112904</v>
      </c>
      <c r="R190" s="231">
        <v>0.64583333333335202</v>
      </c>
      <c r="S190" s="177">
        <f t="shared" si="56"/>
        <v>33</v>
      </c>
      <c r="T190" s="237">
        <v>29</v>
      </c>
      <c r="U190" s="237">
        <v>0</v>
      </c>
      <c r="V190" s="237">
        <v>4</v>
      </c>
      <c r="W190" s="177">
        <f t="shared" si="47"/>
        <v>100</v>
      </c>
      <c r="X190" s="166">
        <v>88</v>
      </c>
      <c r="Y190" s="166">
        <v>9</v>
      </c>
      <c r="Z190" s="166">
        <v>2</v>
      </c>
      <c r="AA190" s="181">
        <f t="shared" si="41"/>
        <v>99</v>
      </c>
      <c r="AB190" s="238"/>
      <c r="AC190" s="239"/>
      <c r="AD190" s="240"/>
      <c r="AE190" s="241">
        <v>1</v>
      </c>
      <c r="AF190" s="185">
        <f t="shared" si="48"/>
        <v>1</v>
      </c>
      <c r="AG190" s="186">
        <v>0.64236111111112904</v>
      </c>
      <c r="AH190" s="231">
        <v>0.64583333333335202</v>
      </c>
      <c r="AI190" s="177">
        <f t="shared" si="57"/>
        <v>7</v>
      </c>
      <c r="AJ190" s="237">
        <v>7</v>
      </c>
      <c r="AK190" s="237">
        <v>0</v>
      </c>
      <c r="AL190" s="237">
        <v>0</v>
      </c>
      <c r="AM190" s="177">
        <f t="shared" si="49"/>
        <v>0</v>
      </c>
      <c r="AN190" s="166">
        <v>0</v>
      </c>
      <c r="AO190" s="166">
        <v>0</v>
      </c>
      <c r="AP190" s="166">
        <v>0</v>
      </c>
      <c r="AQ190" s="181">
        <f t="shared" si="42"/>
        <v>0</v>
      </c>
      <c r="AR190" s="182"/>
      <c r="AS190" s="235"/>
      <c r="AT190" s="236"/>
      <c r="AU190" s="235"/>
      <c r="AV190" s="185">
        <f t="shared" si="50"/>
        <v>0</v>
      </c>
      <c r="AW190" s="186">
        <v>0.64236111111112904</v>
      </c>
      <c r="AX190" s="231">
        <v>0.64583333333335202</v>
      </c>
      <c r="AY190" s="177">
        <f t="shared" si="58"/>
        <v>0</v>
      </c>
      <c r="AZ190" s="232"/>
      <c r="BA190" s="233"/>
      <c r="BB190" s="234"/>
      <c r="BC190" s="177">
        <f t="shared" si="51"/>
        <v>0</v>
      </c>
      <c r="BD190" s="232"/>
      <c r="BE190" s="233"/>
      <c r="BF190" s="234"/>
      <c r="BG190" s="181">
        <f t="shared" si="43"/>
        <v>0</v>
      </c>
      <c r="BH190" s="182"/>
      <c r="BI190" s="235"/>
      <c r="BJ190" s="236"/>
      <c r="BK190" s="235"/>
      <c r="BL190" s="185">
        <f t="shared" si="52"/>
        <v>0</v>
      </c>
      <c r="BM190" s="186">
        <v>0.64236111111112904</v>
      </c>
      <c r="BN190" s="231">
        <v>0.64583333333335202</v>
      </c>
      <c r="BO190" s="177">
        <f t="shared" si="59"/>
        <v>0</v>
      </c>
      <c r="BP190" s="232"/>
      <c r="BQ190" s="233"/>
      <c r="BR190" s="234"/>
      <c r="BS190" s="177">
        <f t="shared" si="53"/>
        <v>0</v>
      </c>
      <c r="BT190" s="232"/>
      <c r="BU190" s="233"/>
      <c r="BV190" s="234"/>
      <c r="BW190" s="181">
        <f t="shared" si="44"/>
        <v>0</v>
      </c>
      <c r="BX190" s="182"/>
      <c r="BY190" s="235"/>
      <c r="BZ190" s="236"/>
      <c r="CA190" s="235"/>
      <c r="CB190" s="185">
        <f t="shared" si="54"/>
        <v>0</v>
      </c>
    </row>
    <row r="191" spans="1:80" ht="15.75">
      <c r="A191" s="186">
        <v>0.64583333333335202</v>
      </c>
      <c r="B191" s="231">
        <v>0.64930555555557401</v>
      </c>
      <c r="C191" s="177">
        <f t="shared" si="55"/>
        <v>3</v>
      </c>
      <c r="D191" s="237">
        <v>2</v>
      </c>
      <c r="E191" s="237">
        <v>1</v>
      </c>
      <c r="F191" s="237">
        <v>0</v>
      </c>
      <c r="G191" s="177">
        <f t="shared" si="45"/>
        <v>0</v>
      </c>
      <c r="H191" s="232"/>
      <c r="I191" s="233"/>
      <c r="J191" s="234"/>
      <c r="K191" s="181">
        <f t="shared" si="40"/>
        <v>0</v>
      </c>
      <c r="L191" s="182"/>
      <c r="M191" s="235"/>
      <c r="N191" s="236"/>
      <c r="O191" s="235"/>
      <c r="P191" s="185">
        <f t="shared" si="46"/>
        <v>0</v>
      </c>
      <c r="Q191" s="186">
        <v>0.64583333333335202</v>
      </c>
      <c r="R191" s="231">
        <v>0.64930555555557401</v>
      </c>
      <c r="S191" s="177">
        <f t="shared" si="56"/>
        <v>20</v>
      </c>
      <c r="T191" s="237">
        <v>20</v>
      </c>
      <c r="U191" s="237">
        <v>0</v>
      </c>
      <c r="V191" s="237">
        <v>0</v>
      </c>
      <c r="W191" s="177">
        <f t="shared" si="47"/>
        <v>100</v>
      </c>
      <c r="X191" s="166">
        <v>81</v>
      </c>
      <c r="Y191" s="166">
        <v>14</v>
      </c>
      <c r="Z191" s="166">
        <v>0</v>
      </c>
      <c r="AA191" s="181">
        <f t="shared" si="41"/>
        <v>95</v>
      </c>
      <c r="AB191" s="238">
        <v>1</v>
      </c>
      <c r="AC191" s="239"/>
      <c r="AD191" s="240"/>
      <c r="AE191" s="241">
        <v>4</v>
      </c>
      <c r="AF191" s="185">
        <f t="shared" si="48"/>
        <v>5</v>
      </c>
      <c r="AG191" s="186">
        <v>0.64583333333335202</v>
      </c>
      <c r="AH191" s="231">
        <v>0.64930555555557401</v>
      </c>
      <c r="AI191" s="177">
        <f t="shared" si="57"/>
        <v>1</v>
      </c>
      <c r="AJ191" s="237">
        <v>1</v>
      </c>
      <c r="AK191" s="237">
        <v>0</v>
      </c>
      <c r="AL191" s="237">
        <v>0</v>
      </c>
      <c r="AM191" s="177">
        <f t="shared" si="49"/>
        <v>0</v>
      </c>
      <c r="AN191" s="166">
        <v>0</v>
      </c>
      <c r="AO191" s="166">
        <v>0</v>
      </c>
      <c r="AP191" s="166">
        <v>0</v>
      </c>
      <c r="AQ191" s="181">
        <f t="shared" si="42"/>
        <v>0</v>
      </c>
      <c r="AR191" s="182"/>
      <c r="AS191" s="235"/>
      <c r="AT191" s="236"/>
      <c r="AU191" s="235"/>
      <c r="AV191" s="185">
        <f t="shared" si="50"/>
        <v>0</v>
      </c>
      <c r="AW191" s="186">
        <v>0.64583333333335202</v>
      </c>
      <c r="AX191" s="231">
        <v>0.64930555555557401</v>
      </c>
      <c r="AY191" s="177">
        <f t="shared" si="58"/>
        <v>0</v>
      </c>
      <c r="AZ191" s="232"/>
      <c r="BA191" s="233"/>
      <c r="BB191" s="234"/>
      <c r="BC191" s="177">
        <f t="shared" si="51"/>
        <v>0</v>
      </c>
      <c r="BD191" s="232"/>
      <c r="BE191" s="233"/>
      <c r="BF191" s="234"/>
      <c r="BG191" s="181">
        <f t="shared" si="43"/>
        <v>0</v>
      </c>
      <c r="BH191" s="182"/>
      <c r="BI191" s="235"/>
      <c r="BJ191" s="236"/>
      <c r="BK191" s="235"/>
      <c r="BL191" s="185">
        <f t="shared" si="52"/>
        <v>0</v>
      </c>
      <c r="BM191" s="186">
        <v>0.64583333333335202</v>
      </c>
      <c r="BN191" s="231">
        <v>0.64930555555557401</v>
      </c>
      <c r="BO191" s="177">
        <f t="shared" si="59"/>
        <v>0</v>
      </c>
      <c r="BP191" s="232"/>
      <c r="BQ191" s="233"/>
      <c r="BR191" s="234"/>
      <c r="BS191" s="177">
        <f t="shared" si="53"/>
        <v>0</v>
      </c>
      <c r="BT191" s="232"/>
      <c r="BU191" s="233"/>
      <c r="BV191" s="234"/>
      <c r="BW191" s="181">
        <f t="shared" si="44"/>
        <v>0</v>
      </c>
      <c r="BX191" s="182"/>
      <c r="BY191" s="235"/>
      <c r="BZ191" s="236"/>
      <c r="CA191" s="235"/>
      <c r="CB191" s="185">
        <f t="shared" si="54"/>
        <v>0</v>
      </c>
    </row>
    <row r="192" spans="1:80" ht="15.75">
      <c r="A192" s="186">
        <v>0.64930555555557401</v>
      </c>
      <c r="B192" s="231">
        <v>0.652777777777796</v>
      </c>
      <c r="C192" s="177">
        <f t="shared" si="55"/>
        <v>1</v>
      </c>
      <c r="D192" s="237">
        <v>1</v>
      </c>
      <c r="E192" s="237">
        <v>0</v>
      </c>
      <c r="F192" s="237">
        <v>0</v>
      </c>
      <c r="G192" s="177">
        <f t="shared" si="45"/>
        <v>0</v>
      </c>
      <c r="H192" s="232"/>
      <c r="I192" s="233"/>
      <c r="J192" s="234"/>
      <c r="K192" s="181">
        <f t="shared" si="40"/>
        <v>0</v>
      </c>
      <c r="L192" s="182"/>
      <c r="M192" s="235"/>
      <c r="N192" s="236"/>
      <c r="O192" s="235"/>
      <c r="P192" s="185">
        <f t="shared" si="46"/>
        <v>0</v>
      </c>
      <c r="Q192" s="186">
        <v>0.64930555555557401</v>
      </c>
      <c r="R192" s="231">
        <v>0.652777777777796</v>
      </c>
      <c r="S192" s="177">
        <f t="shared" si="56"/>
        <v>11</v>
      </c>
      <c r="T192" s="237">
        <v>11</v>
      </c>
      <c r="U192" s="237">
        <v>0</v>
      </c>
      <c r="V192" s="237">
        <v>0</v>
      </c>
      <c r="W192" s="177">
        <f t="shared" si="47"/>
        <v>81</v>
      </c>
      <c r="X192" s="166">
        <v>73</v>
      </c>
      <c r="Y192" s="166">
        <v>7</v>
      </c>
      <c r="Z192" s="166">
        <v>0</v>
      </c>
      <c r="AA192" s="181">
        <f t="shared" si="41"/>
        <v>80</v>
      </c>
      <c r="AB192" s="238"/>
      <c r="AC192" s="239"/>
      <c r="AD192" s="240"/>
      <c r="AE192" s="241">
        <v>1</v>
      </c>
      <c r="AF192" s="185">
        <f t="shared" si="48"/>
        <v>1</v>
      </c>
      <c r="AG192" s="186">
        <v>0.64930555555557401</v>
      </c>
      <c r="AH192" s="231">
        <v>0.652777777777796</v>
      </c>
      <c r="AI192" s="177">
        <f t="shared" si="57"/>
        <v>5</v>
      </c>
      <c r="AJ192" s="237">
        <v>5</v>
      </c>
      <c r="AK192" s="237">
        <v>0</v>
      </c>
      <c r="AL192" s="237">
        <v>0</v>
      </c>
      <c r="AM192" s="177">
        <f t="shared" si="49"/>
        <v>0</v>
      </c>
      <c r="AN192" s="166">
        <v>0</v>
      </c>
      <c r="AO192" s="166">
        <v>0</v>
      </c>
      <c r="AP192" s="166">
        <v>0</v>
      </c>
      <c r="AQ192" s="181">
        <f t="shared" si="42"/>
        <v>0</v>
      </c>
      <c r="AR192" s="182"/>
      <c r="AS192" s="235"/>
      <c r="AT192" s="236"/>
      <c r="AU192" s="235"/>
      <c r="AV192" s="185">
        <f t="shared" si="50"/>
        <v>0</v>
      </c>
      <c r="AW192" s="186">
        <v>0.64930555555557401</v>
      </c>
      <c r="AX192" s="231">
        <v>0.652777777777796</v>
      </c>
      <c r="AY192" s="177">
        <f t="shared" si="58"/>
        <v>0</v>
      </c>
      <c r="AZ192" s="232"/>
      <c r="BA192" s="233"/>
      <c r="BB192" s="234"/>
      <c r="BC192" s="177">
        <f t="shared" si="51"/>
        <v>0</v>
      </c>
      <c r="BD192" s="232"/>
      <c r="BE192" s="233"/>
      <c r="BF192" s="234"/>
      <c r="BG192" s="181">
        <f t="shared" si="43"/>
        <v>0</v>
      </c>
      <c r="BH192" s="182"/>
      <c r="BI192" s="235"/>
      <c r="BJ192" s="236"/>
      <c r="BK192" s="235"/>
      <c r="BL192" s="185">
        <f t="shared" si="52"/>
        <v>0</v>
      </c>
      <c r="BM192" s="186">
        <v>0.64930555555557401</v>
      </c>
      <c r="BN192" s="231">
        <v>0.652777777777796</v>
      </c>
      <c r="BO192" s="177">
        <f t="shared" si="59"/>
        <v>0</v>
      </c>
      <c r="BP192" s="232"/>
      <c r="BQ192" s="233"/>
      <c r="BR192" s="234"/>
      <c r="BS192" s="177">
        <f t="shared" si="53"/>
        <v>0</v>
      </c>
      <c r="BT192" s="232"/>
      <c r="BU192" s="233"/>
      <c r="BV192" s="234"/>
      <c r="BW192" s="181">
        <f t="shared" si="44"/>
        <v>0</v>
      </c>
      <c r="BX192" s="182"/>
      <c r="BY192" s="235"/>
      <c r="BZ192" s="236"/>
      <c r="CA192" s="235"/>
      <c r="CB192" s="185">
        <f t="shared" si="54"/>
        <v>0</v>
      </c>
    </row>
    <row r="193" spans="1:80" ht="15.75">
      <c r="A193" s="186">
        <v>0.652777777777796</v>
      </c>
      <c r="B193" s="231">
        <v>0.65625000000001898</v>
      </c>
      <c r="C193" s="177">
        <f t="shared" si="55"/>
        <v>1</v>
      </c>
      <c r="D193" s="237">
        <v>1</v>
      </c>
      <c r="E193" s="237">
        <v>0</v>
      </c>
      <c r="F193" s="237">
        <v>0</v>
      </c>
      <c r="G193" s="177">
        <f t="shared" si="45"/>
        <v>0</v>
      </c>
      <c r="H193" s="232"/>
      <c r="I193" s="233"/>
      <c r="J193" s="234"/>
      <c r="K193" s="181">
        <f t="shared" si="40"/>
        <v>0</v>
      </c>
      <c r="L193" s="182"/>
      <c r="M193" s="235"/>
      <c r="N193" s="236"/>
      <c r="O193" s="235"/>
      <c r="P193" s="185">
        <f t="shared" si="46"/>
        <v>0</v>
      </c>
      <c r="Q193" s="186">
        <v>0.652777777777796</v>
      </c>
      <c r="R193" s="231">
        <v>0.65625000000001898</v>
      </c>
      <c r="S193" s="177">
        <f t="shared" si="56"/>
        <v>26</v>
      </c>
      <c r="T193" s="237">
        <v>24</v>
      </c>
      <c r="U193" s="237">
        <v>0</v>
      </c>
      <c r="V193" s="237">
        <v>2</v>
      </c>
      <c r="W193" s="177">
        <f t="shared" si="47"/>
        <v>73</v>
      </c>
      <c r="X193" s="166">
        <v>65</v>
      </c>
      <c r="Y193" s="166">
        <v>6</v>
      </c>
      <c r="Z193" s="166">
        <v>1</v>
      </c>
      <c r="AA193" s="181">
        <f t="shared" si="41"/>
        <v>72</v>
      </c>
      <c r="AB193" s="238"/>
      <c r="AC193" s="239"/>
      <c r="AD193" s="240">
        <v>1</v>
      </c>
      <c r="AE193" s="241"/>
      <c r="AF193" s="185">
        <f t="shared" si="48"/>
        <v>1</v>
      </c>
      <c r="AG193" s="186">
        <v>0.652777777777796</v>
      </c>
      <c r="AH193" s="231">
        <v>0.65625000000001898</v>
      </c>
      <c r="AI193" s="177">
        <f t="shared" si="57"/>
        <v>3</v>
      </c>
      <c r="AJ193" s="237">
        <v>3</v>
      </c>
      <c r="AK193" s="237">
        <v>0</v>
      </c>
      <c r="AL193" s="237">
        <v>0</v>
      </c>
      <c r="AM193" s="177">
        <f t="shared" si="49"/>
        <v>1</v>
      </c>
      <c r="AN193" s="166">
        <v>1</v>
      </c>
      <c r="AO193" s="166">
        <v>0</v>
      </c>
      <c r="AP193" s="166">
        <v>0</v>
      </c>
      <c r="AQ193" s="181">
        <f t="shared" si="42"/>
        <v>1</v>
      </c>
      <c r="AR193" s="182"/>
      <c r="AS193" s="235"/>
      <c r="AT193" s="236"/>
      <c r="AU193" s="235"/>
      <c r="AV193" s="185">
        <f t="shared" si="50"/>
        <v>0</v>
      </c>
      <c r="AW193" s="186">
        <v>0.652777777777796</v>
      </c>
      <c r="AX193" s="231">
        <v>0.65625000000001898</v>
      </c>
      <c r="AY193" s="177">
        <f t="shared" si="58"/>
        <v>0</v>
      </c>
      <c r="AZ193" s="232"/>
      <c r="BA193" s="233"/>
      <c r="BB193" s="234"/>
      <c r="BC193" s="177">
        <f t="shared" si="51"/>
        <v>0</v>
      </c>
      <c r="BD193" s="232"/>
      <c r="BE193" s="233"/>
      <c r="BF193" s="234"/>
      <c r="BG193" s="181">
        <f t="shared" si="43"/>
        <v>0</v>
      </c>
      <c r="BH193" s="182"/>
      <c r="BI193" s="235"/>
      <c r="BJ193" s="236"/>
      <c r="BK193" s="235"/>
      <c r="BL193" s="185">
        <f t="shared" si="52"/>
        <v>0</v>
      </c>
      <c r="BM193" s="186">
        <v>0.652777777777796</v>
      </c>
      <c r="BN193" s="231">
        <v>0.65625000000001898</v>
      </c>
      <c r="BO193" s="177">
        <f t="shared" si="59"/>
        <v>0</v>
      </c>
      <c r="BP193" s="232"/>
      <c r="BQ193" s="233"/>
      <c r="BR193" s="234"/>
      <c r="BS193" s="177">
        <f t="shared" si="53"/>
        <v>0</v>
      </c>
      <c r="BT193" s="232"/>
      <c r="BU193" s="233"/>
      <c r="BV193" s="234"/>
      <c r="BW193" s="181">
        <f t="shared" si="44"/>
        <v>0</v>
      </c>
      <c r="BX193" s="182"/>
      <c r="BY193" s="235"/>
      <c r="BZ193" s="236"/>
      <c r="CA193" s="235"/>
      <c r="CB193" s="185">
        <f t="shared" si="54"/>
        <v>0</v>
      </c>
    </row>
    <row r="194" spans="1:80" ht="15.75">
      <c r="A194" s="186">
        <v>0.65625000000001898</v>
      </c>
      <c r="B194" s="231">
        <v>0.65972222222224097</v>
      </c>
      <c r="C194" s="177">
        <f t="shared" si="55"/>
        <v>5</v>
      </c>
      <c r="D194" s="237">
        <v>4</v>
      </c>
      <c r="E194" s="237">
        <v>1</v>
      </c>
      <c r="F194" s="237">
        <v>0</v>
      </c>
      <c r="G194" s="177">
        <f t="shared" si="45"/>
        <v>0</v>
      </c>
      <c r="H194" s="232"/>
      <c r="I194" s="233"/>
      <c r="J194" s="234"/>
      <c r="K194" s="181">
        <f t="shared" si="40"/>
        <v>0</v>
      </c>
      <c r="L194" s="182"/>
      <c r="M194" s="235"/>
      <c r="N194" s="236"/>
      <c r="O194" s="235"/>
      <c r="P194" s="185">
        <f t="shared" si="46"/>
        <v>0</v>
      </c>
      <c r="Q194" s="186">
        <v>0.65625000000001898</v>
      </c>
      <c r="R194" s="231">
        <v>0.65972222222224097</v>
      </c>
      <c r="S194" s="177">
        <f t="shared" si="56"/>
        <v>16</v>
      </c>
      <c r="T194" s="237">
        <v>15</v>
      </c>
      <c r="U194" s="237">
        <v>0</v>
      </c>
      <c r="V194" s="237">
        <v>1</v>
      </c>
      <c r="W194" s="177">
        <f t="shared" si="47"/>
        <v>62</v>
      </c>
      <c r="X194" s="166">
        <v>56</v>
      </c>
      <c r="Y194" s="166">
        <v>3</v>
      </c>
      <c r="Z194" s="166">
        <v>1</v>
      </c>
      <c r="AA194" s="181">
        <f t="shared" si="41"/>
        <v>60</v>
      </c>
      <c r="AB194" s="238"/>
      <c r="AC194" s="239"/>
      <c r="AD194" s="240"/>
      <c r="AE194" s="241">
        <v>2</v>
      </c>
      <c r="AF194" s="185">
        <f t="shared" si="48"/>
        <v>2</v>
      </c>
      <c r="AG194" s="186">
        <v>0.65625000000001898</v>
      </c>
      <c r="AH194" s="231">
        <v>0.65972222222224097</v>
      </c>
      <c r="AI194" s="177">
        <f t="shared" si="57"/>
        <v>5</v>
      </c>
      <c r="AJ194" s="237">
        <v>5</v>
      </c>
      <c r="AK194" s="237">
        <v>0</v>
      </c>
      <c r="AL194" s="237">
        <v>0</v>
      </c>
      <c r="AM194" s="177">
        <f t="shared" si="49"/>
        <v>1</v>
      </c>
      <c r="AN194" s="166">
        <v>1</v>
      </c>
      <c r="AO194" s="166">
        <v>0</v>
      </c>
      <c r="AP194" s="166">
        <v>0</v>
      </c>
      <c r="AQ194" s="181">
        <f t="shared" si="42"/>
        <v>1</v>
      </c>
      <c r="AR194" s="182"/>
      <c r="AS194" s="235"/>
      <c r="AT194" s="236"/>
      <c r="AU194" s="235"/>
      <c r="AV194" s="185">
        <f t="shared" si="50"/>
        <v>0</v>
      </c>
      <c r="AW194" s="186">
        <v>0.65625000000001898</v>
      </c>
      <c r="AX194" s="231">
        <v>0.65972222222224097</v>
      </c>
      <c r="AY194" s="177">
        <f t="shared" si="58"/>
        <v>0</v>
      </c>
      <c r="AZ194" s="232"/>
      <c r="BA194" s="233"/>
      <c r="BB194" s="234"/>
      <c r="BC194" s="177">
        <f t="shared" si="51"/>
        <v>0</v>
      </c>
      <c r="BD194" s="232"/>
      <c r="BE194" s="233"/>
      <c r="BF194" s="234"/>
      <c r="BG194" s="181">
        <f t="shared" si="43"/>
        <v>0</v>
      </c>
      <c r="BH194" s="182"/>
      <c r="BI194" s="235"/>
      <c r="BJ194" s="236"/>
      <c r="BK194" s="235"/>
      <c r="BL194" s="185">
        <f t="shared" si="52"/>
        <v>0</v>
      </c>
      <c r="BM194" s="186">
        <v>0.65625000000001898</v>
      </c>
      <c r="BN194" s="231">
        <v>0.65972222222224097</v>
      </c>
      <c r="BO194" s="177">
        <f t="shared" si="59"/>
        <v>0</v>
      </c>
      <c r="BP194" s="232"/>
      <c r="BQ194" s="233"/>
      <c r="BR194" s="234"/>
      <c r="BS194" s="177">
        <f t="shared" si="53"/>
        <v>0</v>
      </c>
      <c r="BT194" s="232"/>
      <c r="BU194" s="233"/>
      <c r="BV194" s="234"/>
      <c r="BW194" s="181">
        <f t="shared" si="44"/>
        <v>0</v>
      </c>
      <c r="BX194" s="182"/>
      <c r="BY194" s="235"/>
      <c r="BZ194" s="236"/>
      <c r="CA194" s="235"/>
      <c r="CB194" s="185">
        <f t="shared" si="54"/>
        <v>0</v>
      </c>
    </row>
    <row r="195" spans="1:80" ht="15.75">
      <c r="A195" s="186">
        <v>0.65972222222224097</v>
      </c>
      <c r="B195" s="231">
        <v>0.66319444444446296</v>
      </c>
      <c r="C195" s="177">
        <f t="shared" si="55"/>
        <v>2</v>
      </c>
      <c r="D195" s="237">
        <v>2</v>
      </c>
      <c r="E195" s="237">
        <v>0</v>
      </c>
      <c r="F195" s="237">
        <v>0</v>
      </c>
      <c r="G195" s="177">
        <f t="shared" si="45"/>
        <v>0</v>
      </c>
      <c r="H195" s="232"/>
      <c r="I195" s="233"/>
      <c r="J195" s="234"/>
      <c r="K195" s="181">
        <f t="shared" si="40"/>
        <v>0</v>
      </c>
      <c r="L195" s="182"/>
      <c r="M195" s="235"/>
      <c r="N195" s="236"/>
      <c r="O195" s="235"/>
      <c r="P195" s="185">
        <f t="shared" si="46"/>
        <v>0</v>
      </c>
      <c r="Q195" s="186">
        <v>0.65972222222224097</v>
      </c>
      <c r="R195" s="231">
        <v>0.66319444444446296</v>
      </c>
      <c r="S195" s="177">
        <f t="shared" si="56"/>
        <v>24</v>
      </c>
      <c r="T195" s="237">
        <v>23</v>
      </c>
      <c r="U195" s="237">
        <v>0</v>
      </c>
      <c r="V195" s="237">
        <v>1</v>
      </c>
      <c r="W195" s="177">
        <f t="shared" si="47"/>
        <v>98</v>
      </c>
      <c r="X195" s="166">
        <v>85</v>
      </c>
      <c r="Y195" s="166">
        <v>7</v>
      </c>
      <c r="Z195" s="166">
        <v>0</v>
      </c>
      <c r="AA195" s="181">
        <f t="shared" si="41"/>
        <v>92</v>
      </c>
      <c r="AB195" s="238"/>
      <c r="AC195" s="239"/>
      <c r="AD195" s="240">
        <v>2</v>
      </c>
      <c r="AE195" s="241">
        <v>4</v>
      </c>
      <c r="AF195" s="185">
        <f t="shared" si="48"/>
        <v>6</v>
      </c>
      <c r="AG195" s="186">
        <v>0.65972222222224097</v>
      </c>
      <c r="AH195" s="231">
        <v>0.66319444444446296</v>
      </c>
      <c r="AI195" s="177">
        <f t="shared" si="57"/>
        <v>10</v>
      </c>
      <c r="AJ195" s="237">
        <v>10</v>
      </c>
      <c r="AK195" s="237">
        <v>0</v>
      </c>
      <c r="AL195" s="237">
        <v>0</v>
      </c>
      <c r="AM195" s="177">
        <f t="shared" si="49"/>
        <v>0</v>
      </c>
      <c r="AN195" s="166">
        <v>0</v>
      </c>
      <c r="AO195" s="166">
        <v>0</v>
      </c>
      <c r="AP195" s="166">
        <v>0</v>
      </c>
      <c r="AQ195" s="181">
        <f t="shared" si="42"/>
        <v>0</v>
      </c>
      <c r="AR195" s="182"/>
      <c r="AS195" s="235"/>
      <c r="AT195" s="236"/>
      <c r="AU195" s="235"/>
      <c r="AV195" s="185">
        <f t="shared" si="50"/>
        <v>0</v>
      </c>
      <c r="AW195" s="186">
        <v>0.65972222222224097</v>
      </c>
      <c r="AX195" s="231">
        <v>0.66319444444446296</v>
      </c>
      <c r="AY195" s="177">
        <f t="shared" si="58"/>
        <v>0</v>
      </c>
      <c r="AZ195" s="232"/>
      <c r="BA195" s="233"/>
      <c r="BB195" s="234"/>
      <c r="BC195" s="177">
        <f t="shared" si="51"/>
        <v>0</v>
      </c>
      <c r="BD195" s="232"/>
      <c r="BE195" s="233"/>
      <c r="BF195" s="234"/>
      <c r="BG195" s="181">
        <f t="shared" si="43"/>
        <v>0</v>
      </c>
      <c r="BH195" s="182"/>
      <c r="BI195" s="235"/>
      <c r="BJ195" s="236"/>
      <c r="BK195" s="235"/>
      <c r="BL195" s="185">
        <f t="shared" si="52"/>
        <v>0</v>
      </c>
      <c r="BM195" s="186">
        <v>0.65972222222224097</v>
      </c>
      <c r="BN195" s="231">
        <v>0.66319444444446296</v>
      </c>
      <c r="BO195" s="177">
        <f t="shared" si="59"/>
        <v>0</v>
      </c>
      <c r="BP195" s="232"/>
      <c r="BQ195" s="233"/>
      <c r="BR195" s="234"/>
      <c r="BS195" s="177">
        <f t="shared" si="53"/>
        <v>0</v>
      </c>
      <c r="BT195" s="232"/>
      <c r="BU195" s="233"/>
      <c r="BV195" s="234"/>
      <c r="BW195" s="181">
        <f t="shared" si="44"/>
        <v>0</v>
      </c>
      <c r="BX195" s="182"/>
      <c r="BY195" s="235"/>
      <c r="BZ195" s="236"/>
      <c r="CA195" s="235"/>
      <c r="CB195" s="185">
        <f t="shared" si="54"/>
        <v>0</v>
      </c>
    </row>
    <row r="196" spans="1:80" ht="16.5" thickBot="1">
      <c r="A196" s="186">
        <v>0.66319444444446296</v>
      </c>
      <c r="B196" s="231">
        <v>0.66666666666668595</v>
      </c>
      <c r="C196" s="177">
        <f t="shared" si="55"/>
        <v>5</v>
      </c>
      <c r="D196" s="237">
        <v>5</v>
      </c>
      <c r="E196" s="237">
        <v>0</v>
      </c>
      <c r="F196" s="237">
        <v>0</v>
      </c>
      <c r="G196" s="177">
        <f t="shared" si="45"/>
        <v>0</v>
      </c>
      <c r="H196" s="232"/>
      <c r="I196" s="233"/>
      <c r="J196" s="234"/>
      <c r="K196" s="181">
        <f t="shared" si="40"/>
        <v>0</v>
      </c>
      <c r="L196" s="182"/>
      <c r="M196" s="235"/>
      <c r="N196" s="236"/>
      <c r="O196" s="235"/>
      <c r="P196" s="185">
        <f t="shared" si="46"/>
        <v>0</v>
      </c>
      <c r="Q196" s="186">
        <v>0.66319444444446296</v>
      </c>
      <c r="R196" s="231">
        <v>0.66666666666668595</v>
      </c>
      <c r="S196" s="177">
        <f t="shared" si="56"/>
        <v>26</v>
      </c>
      <c r="T196" s="237">
        <v>25</v>
      </c>
      <c r="U196" s="237">
        <v>0</v>
      </c>
      <c r="V196" s="237">
        <v>1</v>
      </c>
      <c r="W196" s="177">
        <f t="shared" si="47"/>
        <v>75</v>
      </c>
      <c r="X196" s="166">
        <v>62</v>
      </c>
      <c r="Y196" s="166">
        <v>7</v>
      </c>
      <c r="Z196" s="166">
        <v>0</v>
      </c>
      <c r="AA196" s="181">
        <f t="shared" si="41"/>
        <v>69</v>
      </c>
      <c r="AB196" s="242">
        <v>4</v>
      </c>
      <c r="AC196" s="243">
        <v>1</v>
      </c>
      <c r="AD196" s="244"/>
      <c r="AE196" s="245">
        <v>1</v>
      </c>
      <c r="AF196" s="185">
        <f t="shared" si="48"/>
        <v>6</v>
      </c>
      <c r="AG196" s="186">
        <v>0.66319444444446296</v>
      </c>
      <c r="AH196" s="231">
        <v>0.66666666666668595</v>
      </c>
      <c r="AI196" s="177">
        <f t="shared" si="57"/>
        <v>7</v>
      </c>
      <c r="AJ196" s="237">
        <v>6</v>
      </c>
      <c r="AK196" s="237">
        <v>0</v>
      </c>
      <c r="AL196" s="237">
        <v>1</v>
      </c>
      <c r="AM196" s="177">
        <f t="shared" si="49"/>
        <v>1</v>
      </c>
      <c r="AN196" s="166">
        <v>0</v>
      </c>
      <c r="AO196" s="166">
        <v>0</v>
      </c>
      <c r="AP196" s="166">
        <v>1</v>
      </c>
      <c r="AQ196" s="181">
        <f t="shared" si="42"/>
        <v>1</v>
      </c>
      <c r="AR196" s="182"/>
      <c r="AS196" s="235"/>
      <c r="AT196" s="236"/>
      <c r="AU196" s="235"/>
      <c r="AV196" s="185">
        <f t="shared" si="50"/>
        <v>0</v>
      </c>
      <c r="AW196" s="186">
        <v>0.66319444444446296</v>
      </c>
      <c r="AX196" s="231">
        <v>0.66666666666668595</v>
      </c>
      <c r="AY196" s="177">
        <f t="shared" si="58"/>
        <v>0</v>
      </c>
      <c r="AZ196" s="232"/>
      <c r="BA196" s="233"/>
      <c r="BB196" s="234"/>
      <c r="BC196" s="177">
        <f t="shared" si="51"/>
        <v>0</v>
      </c>
      <c r="BD196" s="232"/>
      <c r="BE196" s="233"/>
      <c r="BF196" s="234"/>
      <c r="BG196" s="181">
        <f t="shared" si="43"/>
        <v>0</v>
      </c>
      <c r="BH196" s="182"/>
      <c r="BI196" s="235"/>
      <c r="BJ196" s="236"/>
      <c r="BK196" s="235"/>
      <c r="BL196" s="185">
        <f t="shared" si="52"/>
        <v>0</v>
      </c>
      <c r="BM196" s="186">
        <v>0.66319444444446296</v>
      </c>
      <c r="BN196" s="231">
        <v>0.66666666666668595</v>
      </c>
      <c r="BO196" s="177">
        <f t="shared" si="59"/>
        <v>0</v>
      </c>
      <c r="BP196" s="232"/>
      <c r="BQ196" s="233"/>
      <c r="BR196" s="234"/>
      <c r="BS196" s="177">
        <f t="shared" si="53"/>
        <v>0</v>
      </c>
      <c r="BT196" s="232"/>
      <c r="BU196" s="233"/>
      <c r="BV196" s="234"/>
      <c r="BW196" s="181">
        <f t="shared" si="44"/>
        <v>0</v>
      </c>
      <c r="BX196" s="182"/>
      <c r="BY196" s="235"/>
      <c r="BZ196" s="236"/>
      <c r="CA196" s="235"/>
      <c r="CB196" s="185">
        <f t="shared" si="54"/>
        <v>0</v>
      </c>
    </row>
    <row r="197" spans="1:80" ht="16.5" thickTop="1">
      <c r="A197" s="186">
        <v>0.66666666666668595</v>
      </c>
      <c r="B197" s="231">
        <v>0.67013888888890805</v>
      </c>
      <c r="C197" s="177">
        <f t="shared" si="55"/>
        <v>6</v>
      </c>
      <c r="D197" s="237">
        <v>5</v>
      </c>
      <c r="E197" s="237">
        <v>0</v>
      </c>
      <c r="F197" s="237">
        <v>1</v>
      </c>
      <c r="G197" s="177">
        <f t="shared" si="45"/>
        <v>0</v>
      </c>
      <c r="H197" s="232"/>
      <c r="I197" s="233"/>
      <c r="J197" s="234"/>
      <c r="K197" s="181">
        <f t="shared" ref="K197:K259" si="60">H197+I197+J197</f>
        <v>0</v>
      </c>
      <c r="L197" s="182"/>
      <c r="M197" s="235"/>
      <c r="N197" s="236"/>
      <c r="O197" s="235"/>
      <c r="P197" s="185">
        <f t="shared" si="46"/>
        <v>0</v>
      </c>
      <c r="Q197" s="186">
        <v>0.66666666666668595</v>
      </c>
      <c r="R197" s="231">
        <v>0.67013888888890805</v>
      </c>
      <c r="S197" s="177">
        <f t="shared" si="56"/>
        <v>30</v>
      </c>
      <c r="T197" s="237">
        <v>29</v>
      </c>
      <c r="U197" s="237">
        <v>1</v>
      </c>
      <c r="V197" s="237">
        <v>0</v>
      </c>
      <c r="W197" s="177">
        <f t="shared" si="47"/>
        <v>94</v>
      </c>
      <c r="X197" s="166">
        <v>81</v>
      </c>
      <c r="Y197" s="166">
        <v>9</v>
      </c>
      <c r="Z197" s="166">
        <v>1</v>
      </c>
      <c r="AA197" s="181">
        <f t="shared" ref="AA197:AA241" si="61">X197+Y197+Z197</f>
        <v>91</v>
      </c>
      <c r="AB197" s="238"/>
      <c r="AC197" s="239"/>
      <c r="AD197" s="240"/>
      <c r="AE197" s="241">
        <v>3</v>
      </c>
      <c r="AF197" s="185">
        <f t="shared" si="48"/>
        <v>3</v>
      </c>
      <c r="AG197" s="186">
        <v>0.66666666666668595</v>
      </c>
      <c r="AH197" s="231">
        <v>0.67013888888890805</v>
      </c>
      <c r="AI197" s="177">
        <f t="shared" si="57"/>
        <v>10</v>
      </c>
      <c r="AJ197" s="237">
        <v>10</v>
      </c>
      <c r="AK197" s="237">
        <v>0</v>
      </c>
      <c r="AL197" s="237">
        <v>0</v>
      </c>
      <c r="AM197" s="177">
        <f t="shared" si="49"/>
        <v>0</v>
      </c>
      <c r="AN197" s="166">
        <v>0</v>
      </c>
      <c r="AO197" s="166">
        <v>0</v>
      </c>
      <c r="AP197" s="166">
        <v>0</v>
      </c>
      <c r="AQ197" s="181">
        <f t="shared" ref="AQ197:AQ241" si="62">AN197+AO197+AP197</f>
        <v>0</v>
      </c>
      <c r="AR197" s="182"/>
      <c r="AS197" s="235"/>
      <c r="AT197" s="236"/>
      <c r="AU197" s="235"/>
      <c r="AV197" s="185">
        <f t="shared" si="50"/>
        <v>0</v>
      </c>
      <c r="AW197" s="186">
        <v>0.66666666666668595</v>
      </c>
      <c r="AX197" s="231">
        <v>0.67013888888890805</v>
      </c>
      <c r="AY197" s="177">
        <f t="shared" si="58"/>
        <v>0</v>
      </c>
      <c r="AZ197" s="232"/>
      <c r="BA197" s="233"/>
      <c r="BB197" s="234"/>
      <c r="BC197" s="177">
        <f t="shared" si="51"/>
        <v>0</v>
      </c>
      <c r="BD197" s="232"/>
      <c r="BE197" s="233"/>
      <c r="BF197" s="234"/>
      <c r="BG197" s="181">
        <f t="shared" ref="BG197:BG241" si="63">BD197+BE197+BF197</f>
        <v>0</v>
      </c>
      <c r="BH197" s="182"/>
      <c r="BI197" s="235"/>
      <c r="BJ197" s="236"/>
      <c r="BK197" s="235"/>
      <c r="BL197" s="185">
        <f t="shared" si="52"/>
        <v>0</v>
      </c>
      <c r="BM197" s="186">
        <v>0.66666666666668595</v>
      </c>
      <c r="BN197" s="231">
        <v>0.67013888888890805</v>
      </c>
      <c r="BO197" s="177">
        <f t="shared" si="59"/>
        <v>0</v>
      </c>
      <c r="BP197" s="232"/>
      <c r="BQ197" s="233"/>
      <c r="BR197" s="234"/>
      <c r="BS197" s="177">
        <f t="shared" si="53"/>
        <v>0</v>
      </c>
      <c r="BT197" s="232"/>
      <c r="BU197" s="233"/>
      <c r="BV197" s="234"/>
      <c r="BW197" s="181">
        <f t="shared" ref="BW197:BW241" si="64">BT197+BU197+BV197</f>
        <v>0</v>
      </c>
      <c r="BX197" s="182"/>
      <c r="BY197" s="235"/>
      <c r="BZ197" s="236"/>
      <c r="CA197" s="235"/>
      <c r="CB197" s="185">
        <f t="shared" si="54"/>
        <v>0</v>
      </c>
    </row>
    <row r="198" spans="1:80" ht="15.75">
      <c r="A198" s="186">
        <v>0.67013888888890805</v>
      </c>
      <c r="B198" s="231">
        <v>0.67361111111113003</v>
      </c>
      <c r="C198" s="177">
        <f t="shared" si="55"/>
        <v>3</v>
      </c>
      <c r="D198" s="237">
        <v>3</v>
      </c>
      <c r="E198" s="237">
        <v>0</v>
      </c>
      <c r="F198" s="237">
        <v>0</v>
      </c>
      <c r="G198" s="177">
        <f t="shared" ref="G198:G261" si="65">K198+P198</f>
        <v>0</v>
      </c>
      <c r="H198" s="232"/>
      <c r="I198" s="233"/>
      <c r="J198" s="234"/>
      <c r="K198" s="181">
        <f t="shared" si="60"/>
        <v>0</v>
      </c>
      <c r="L198" s="182"/>
      <c r="M198" s="235"/>
      <c r="N198" s="236"/>
      <c r="O198" s="235"/>
      <c r="P198" s="185">
        <f t="shared" ref="P198:P261" si="66">L198+M198+N198+O198</f>
        <v>0</v>
      </c>
      <c r="Q198" s="186">
        <v>0.67013888888890805</v>
      </c>
      <c r="R198" s="231">
        <v>0.67361111111113003</v>
      </c>
      <c r="S198" s="177">
        <f t="shared" si="56"/>
        <v>24</v>
      </c>
      <c r="T198" s="237">
        <v>24</v>
      </c>
      <c r="U198" s="237">
        <v>0</v>
      </c>
      <c r="V198" s="237">
        <v>0</v>
      </c>
      <c r="W198" s="177">
        <f t="shared" ref="W198:W261" si="67">AA198+AF198</f>
        <v>84</v>
      </c>
      <c r="X198" s="166">
        <v>67</v>
      </c>
      <c r="Y198" s="166">
        <v>11</v>
      </c>
      <c r="Z198" s="166">
        <v>1</v>
      </c>
      <c r="AA198" s="181">
        <f t="shared" si="61"/>
        <v>79</v>
      </c>
      <c r="AB198" s="238">
        <v>1</v>
      </c>
      <c r="AC198" s="239">
        <v>2</v>
      </c>
      <c r="AD198" s="240">
        <v>2</v>
      </c>
      <c r="AE198" s="241"/>
      <c r="AF198" s="185">
        <f t="shared" ref="AF198:AF261" si="68">AB198+AC198+AD198+AE198</f>
        <v>5</v>
      </c>
      <c r="AG198" s="186">
        <v>0.67013888888890805</v>
      </c>
      <c r="AH198" s="231">
        <v>0.67361111111113003</v>
      </c>
      <c r="AI198" s="177">
        <f t="shared" si="57"/>
        <v>7</v>
      </c>
      <c r="AJ198" s="237">
        <v>7</v>
      </c>
      <c r="AK198" s="237">
        <v>0</v>
      </c>
      <c r="AL198" s="237">
        <v>0</v>
      </c>
      <c r="AM198" s="177">
        <f t="shared" ref="AM198:AM261" si="69">AQ198+AV198</f>
        <v>0</v>
      </c>
      <c r="AN198" s="166">
        <v>0</v>
      </c>
      <c r="AO198" s="166">
        <v>0</v>
      </c>
      <c r="AP198" s="166">
        <v>0</v>
      </c>
      <c r="AQ198" s="181">
        <f t="shared" si="62"/>
        <v>0</v>
      </c>
      <c r="AR198" s="182"/>
      <c r="AS198" s="235"/>
      <c r="AT198" s="236"/>
      <c r="AU198" s="235"/>
      <c r="AV198" s="185">
        <f t="shared" ref="AV198:AV261" si="70">AR198+AS198+AT198+AU198</f>
        <v>0</v>
      </c>
      <c r="AW198" s="186">
        <v>0.67013888888890805</v>
      </c>
      <c r="AX198" s="231">
        <v>0.67361111111113003</v>
      </c>
      <c r="AY198" s="177">
        <f t="shared" si="58"/>
        <v>0</v>
      </c>
      <c r="AZ198" s="232"/>
      <c r="BA198" s="233"/>
      <c r="BB198" s="234"/>
      <c r="BC198" s="177">
        <f t="shared" ref="BC198:BC261" si="71">BG198+BL198</f>
        <v>0</v>
      </c>
      <c r="BD198" s="232"/>
      <c r="BE198" s="233"/>
      <c r="BF198" s="234"/>
      <c r="BG198" s="181">
        <f t="shared" si="63"/>
        <v>0</v>
      </c>
      <c r="BH198" s="182"/>
      <c r="BI198" s="235"/>
      <c r="BJ198" s="236"/>
      <c r="BK198" s="235"/>
      <c r="BL198" s="185">
        <f t="shared" ref="BL198:BL261" si="72">BH198+BI198+BJ198+BK198</f>
        <v>0</v>
      </c>
      <c r="BM198" s="186">
        <v>0.67013888888890805</v>
      </c>
      <c r="BN198" s="231">
        <v>0.67361111111113003</v>
      </c>
      <c r="BO198" s="177">
        <f t="shared" si="59"/>
        <v>0</v>
      </c>
      <c r="BP198" s="232"/>
      <c r="BQ198" s="233"/>
      <c r="BR198" s="234"/>
      <c r="BS198" s="177">
        <f t="shared" ref="BS198:BS261" si="73">BW198+CB198</f>
        <v>0</v>
      </c>
      <c r="BT198" s="232"/>
      <c r="BU198" s="233"/>
      <c r="BV198" s="234"/>
      <c r="BW198" s="181">
        <f t="shared" si="64"/>
        <v>0</v>
      </c>
      <c r="BX198" s="182"/>
      <c r="BY198" s="235"/>
      <c r="BZ198" s="236"/>
      <c r="CA198" s="235"/>
      <c r="CB198" s="185">
        <f t="shared" ref="CB198:CB261" si="74">BX198+BY198+BZ198+CA198</f>
        <v>0</v>
      </c>
    </row>
    <row r="199" spans="1:80" ht="15.75">
      <c r="A199" s="186">
        <v>0.67361111111113003</v>
      </c>
      <c r="B199" s="231">
        <v>0.67708333333335302</v>
      </c>
      <c r="C199" s="177">
        <f t="shared" ref="C199:C262" si="75">D199+E199+F199</f>
        <v>3</v>
      </c>
      <c r="D199" s="237">
        <v>3</v>
      </c>
      <c r="E199" s="237">
        <v>0</v>
      </c>
      <c r="F199" s="237">
        <v>0</v>
      </c>
      <c r="G199" s="177">
        <f t="shared" si="65"/>
        <v>0</v>
      </c>
      <c r="H199" s="232"/>
      <c r="I199" s="233"/>
      <c r="J199" s="234"/>
      <c r="K199" s="181">
        <f t="shared" si="60"/>
        <v>0</v>
      </c>
      <c r="L199" s="182"/>
      <c r="M199" s="235"/>
      <c r="N199" s="236"/>
      <c r="O199" s="235"/>
      <c r="P199" s="185">
        <f t="shared" si="66"/>
        <v>0</v>
      </c>
      <c r="Q199" s="186">
        <v>0.67361111111113003</v>
      </c>
      <c r="R199" s="231">
        <v>0.67708333333335302</v>
      </c>
      <c r="S199" s="177">
        <f t="shared" ref="S199:S262" si="76">T199+U199+V199</f>
        <v>29</v>
      </c>
      <c r="T199" s="237">
        <v>29</v>
      </c>
      <c r="U199" s="237">
        <v>0</v>
      </c>
      <c r="V199" s="237">
        <v>0</v>
      </c>
      <c r="W199" s="177">
        <f t="shared" si="67"/>
        <v>113</v>
      </c>
      <c r="X199" s="166">
        <v>101</v>
      </c>
      <c r="Y199" s="166">
        <v>7</v>
      </c>
      <c r="Z199" s="166">
        <v>1</v>
      </c>
      <c r="AA199" s="181">
        <f t="shared" si="61"/>
        <v>109</v>
      </c>
      <c r="AB199" s="238">
        <v>1</v>
      </c>
      <c r="AC199" s="239">
        <v>1</v>
      </c>
      <c r="AD199" s="240"/>
      <c r="AE199" s="241">
        <v>2</v>
      </c>
      <c r="AF199" s="185">
        <f t="shared" si="68"/>
        <v>4</v>
      </c>
      <c r="AG199" s="186">
        <v>0.67361111111113003</v>
      </c>
      <c r="AH199" s="231">
        <v>0.67708333333335302</v>
      </c>
      <c r="AI199" s="177">
        <f t="shared" ref="AI199:AI262" si="77">AJ199+AK199+AL199</f>
        <v>8</v>
      </c>
      <c r="AJ199" s="237">
        <v>7</v>
      </c>
      <c r="AK199" s="237">
        <v>1</v>
      </c>
      <c r="AL199" s="237">
        <v>0</v>
      </c>
      <c r="AM199" s="177">
        <f t="shared" si="69"/>
        <v>0</v>
      </c>
      <c r="AN199" s="166">
        <v>0</v>
      </c>
      <c r="AO199" s="166">
        <v>0</v>
      </c>
      <c r="AP199" s="166">
        <v>0</v>
      </c>
      <c r="AQ199" s="181">
        <f t="shared" si="62"/>
        <v>0</v>
      </c>
      <c r="AR199" s="182"/>
      <c r="AS199" s="235"/>
      <c r="AT199" s="236"/>
      <c r="AU199" s="235"/>
      <c r="AV199" s="185">
        <f t="shared" si="70"/>
        <v>0</v>
      </c>
      <c r="AW199" s="186">
        <v>0.67361111111113003</v>
      </c>
      <c r="AX199" s="231">
        <v>0.67708333333335302</v>
      </c>
      <c r="AY199" s="177">
        <f t="shared" ref="AY199:AY262" si="78">AZ199+BA199+BB199</f>
        <v>0</v>
      </c>
      <c r="AZ199" s="232"/>
      <c r="BA199" s="233"/>
      <c r="BB199" s="234"/>
      <c r="BC199" s="177">
        <f t="shared" si="71"/>
        <v>0</v>
      </c>
      <c r="BD199" s="232"/>
      <c r="BE199" s="233"/>
      <c r="BF199" s="234"/>
      <c r="BG199" s="181">
        <f t="shared" si="63"/>
        <v>0</v>
      </c>
      <c r="BH199" s="182"/>
      <c r="BI199" s="235"/>
      <c r="BJ199" s="236"/>
      <c r="BK199" s="235"/>
      <c r="BL199" s="185">
        <f t="shared" si="72"/>
        <v>0</v>
      </c>
      <c r="BM199" s="186">
        <v>0.67361111111113003</v>
      </c>
      <c r="BN199" s="231">
        <v>0.67708333333335302</v>
      </c>
      <c r="BO199" s="177">
        <f t="shared" ref="BO199:BO262" si="79">BP199+BQ199+BR199</f>
        <v>0</v>
      </c>
      <c r="BP199" s="232"/>
      <c r="BQ199" s="233"/>
      <c r="BR199" s="234"/>
      <c r="BS199" s="177">
        <f t="shared" si="73"/>
        <v>0</v>
      </c>
      <c r="BT199" s="232"/>
      <c r="BU199" s="233"/>
      <c r="BV199" s="234"/>
      <c r="BW199" s="181">
        <f t="shared" si="64"/>
        <v>0</v>
      </c>
      <c r="BX199" s="182"/>
      <c r="BY199" s="235"/>
      <c r="BZ199" s="236"/>
      <c r="CA199" s="235"/>
      <c r="CB199" s="185">
        <f t="shared" si="74"/>
        <v>0</v>
      </c>
    </row>
    <row r="200" spans="1:80" ht="15.75">
      <c r="A200" s="186">
        <v>0.67708333333335302</v>
      </c>
      <c r="B200" s="231">
        <v>0.68055555555557501</v>
      </c>
      <c r="C200" s="177">
        <f t="shared" si="75"/>
        <v>6</v>
      </c>
      <c r="D200" s="237">
        <v>6</v>
      </c>
      <c r="E200" s="237">
        <v>0</v>
      </c>
      <c r="F200" s="237">
        <v>0</v>
      </c>
      <c r="G200" s="177">
        <f t="shared" si="65"/>
        <v>0</v>
      </c>
      <c r="H200" s="232"/>
      <c r="I200" s="233"/>
      <c r="J200" s="234"/>
      <c r="K200" s="181">
        <f t="shared" si="60"/>
        <v>0</v>
      </c>
      <c r="L200" s="182"/>
      <c r="M200" s="235"/>
      <c r="N200" s="236"/>
      <c r="O200" s="235"/>
      <c r="P200" s="185">
        <f t="shared" si="66"/>
        <v>0</v>
      </c>
      <c r="Q200" s="186">
        <v>0.67708333333335302</v>
      </c>
      <c r="R200" s="231">
        <v>0.68055555555557501</v>
      </c>
      <c r="S200" s="177">
        <f t="shared" si="76"/>
        <v>27</v>
      </c>
      <c r="T200" s="237">
        <v>26</v>
      </c>
      <c r="U200" s="237">
        <v>1</v>
      </c>
      <c r="V200" s="237">
        <v>0</v>
      </c>
      <c r="W200" s="177">
        <f t="shared" si="67"/>
        <v>83</v>
      </c>
      <c r="X200" s="166">
        <v>73</v>
      </c>
      <c r="Y200" s="166">
        <v>7</v>
      </c>
      <c r="Z200" s="166">
        <v>1</v>
      </c>
      <c r="AA200" s="181">
        <f t="shared" si="61"/>
        <v>81</v>
      </c>
      <c r="AB200" s="238"/>
      <c r="AC200" s="239"/>
      <c r="AD200" s="240"/>
      <c r="AE200" s="241">
        <v>2</v>
      </c>
      <c r="AF200" s="185">
        <f t="shared" si="68"/>
        <v>2</v>
      </c>
      <c r="AG200" s="186">
        <v>0.67708333333335302</v>
      </c>
      <c r="AH200" s="231">
        <v>0.68055555555557501</v>
      </c>
      <c r="AI200" s="177">
        <f t="shared" si="77"/>
        <v>7</v>
      </c>
      <c r="AJ200" s="237">
        <v>7</v>
      </c>
      <c r="AK200" s="237">
        <v>0</v>
      </c>
      <c r="AL200" s="237">
        <v>0</v>
      </c>
      <c r="AM200" s="177">
        <f t="shared" si="69"/>
        <v>1</v>
      </c>
      <c r="AN200" s="166">
        <v>1</v>
      </c>
      <c r="AO200" s="166">
        <v>0</v>
      </c>
      <c r="AP200" s="166">
        <v>0</v>
      </c>
      <c r="AQ200" s="181">
        <f t="shared" si="62"/>
        <v>1</v>
      </c>
      <c r="AR200" s="182"/>
      <c r="AS200" s="235"/>
      <c r="AT200" s="236"/>
      <c r="AU200" s="235"/>
      <c r="AV200" s="185">
        <f t="shared" si="70"/>
        <v>0</v>
      </c>
      <c r="AW200" s="186">
        <v>0.67708333333335302</v>
      </c>
      <c r="AX200" s="231">
        <v>0.68055555555557501</v>
      </c>
      <c r="AY200" s="177">
        <f t="shared" si="78"/>
        <v>0</v>
      </c>
      <c r="AZ200" s="232"/>
      <c r="BA200" s="233"/>
      <c r="BB200" s="234"/>
      <c r="BC200" s="177">
        <f t="shared" si="71"/>
        <v>0</v>
      </c>
      <c r="BD200" s="232"/>
      <c r="BE200" s="233"/>
      <c r="BF200" s="234"/>
      <c r="BG200" s="181">
        <f t="shared" si="63"/>
        <v>0</v>
      </c>
      <c r="BH200" s="182"/>
      <c r="BI200" s="235"/>
      <c r="BJ200" s="236"/>
      <c r="BK200" s="235"/>
      <c r="BL200" s="185">
        <f t="shared" si="72"/>
        <v>0</v>
      </c>
      <c r="BM200" s="186">
        <v>0.67708333333335302</v>
      </c>
      <c r="BN200" s="231">
        <v>0.68055555555557501</v>
      </c>
      <c r="BO200" s="177">
        <f t="shared" si="79"/>
        <v>0</v>
      </c>
      <c r="BP200" s="232"/>
      <c r="BQ200" s="233"/>
      <c r="BR200" s="234"/>
      <c r="BS200" s="177">
        <f t="shared" si="73"/>
        <v>0</v>
      </c>
      <c r="BT200" s="232"/>
      <c r="BU200" s="233"/>
      <c r="BV200" s="234"/>
      <c r="BW200" s="181">
        <f t="shared" si="64"/>
        <v>0</v>
      </c>
      <c r="BX200" s="182"/>
      <c r="BY200" s="235"/>
      <c r="BZ200" s="236"/>
      <c r="CA200" s="235"/>
      <c r="CB200" s="185">
        <f t="shared" si="74"/>
        <v>0</v>
      </c>
    </row>
    <row r="201" spans="1:80" ht="15.75">
      <c r="A201" s="186">
        <v>0.68055555555557501</v>
      </c>
      <c r="B201" s="231">
        <v>0.684027777777797</v>
      </c>
      <c r="C201" s="177">
        <f t="shared" si="75"/>
        <v>9</v>
      </c>
      <c r="D201" s="237">
        <v>9</v>
      </c>
      <c r="E201" s="237">
        <v>0</v>
      </c>
      <c r="F201" s="237">
        <v>0</v>
      </c>
      <c r="G201" s="177">
        <f t="shared" si="65"/>
        <v>0</v>
      </c>
      <c r="H201" s="232"/>
      <c r="I201" s="233"/>
      <c r="J201" s="234"/>
      <c r="K201" s="181">
        <f t="shared" si="60"/>
        <v>0</v>
      </c>
      <c r="L201" s="182"/>
      <c r="M201" s="235"/>
      <c r="N201" s="236"/>
      <c r="O201" s="235"/>
      <c r="P201" s="185">
        <f t="shared" si="66"/>
        <v>0</v>
      </c>
      <c r="Q201" s="186">
        <v>0.68055555555557501</v>
      </c>
      <c r="R201" s="231">
        <v>0.684027777777797</v>
      </c>
      <c r="S201" s="177">
        <f t="shared" si="76"/>
        <v>23</v>
      </c>
      <c r="T201" s="237">
        <v>22</v>
      </c>
      <c r="U201" s="237">
        <v>0</v>
      </c>
      <c r="V201" s="237">
        <v>1</v>
      </c>
      <c r="W201" s="177">
        <f t="shared" si="67"/>
        <v>104</v>
      </c>
      <c r="X201" s="166">
        <v>94</v>
      </c>
      <c r="Y201" s="166">
        <v>6</v>
      </c>
      <c r="Z201" s="166">
        <v>0</v>
      </c>
      <c r="AA201" s="181">
        <f t="shared" si="61"/>
        <v>100</v>
      </c>
      <c r="AB201" s="238"/>
      <c r="AC201" s="239">
        <v>1</v>
      </c>
      <c r="AD201" s="240"/>
      <c r="AE201" s="241">
        <v>3</v>
      </c>
      <c r="AF201" s="185">
        <f t="shared" si="68"/>
        <v>4</v>
      </c>
      <c r="AG201" s="186">
        <v>0.68055555555557501</v>
      </c>
      <c r="AH201" s="231">
        <v>0.684027777777797</v>
      </c>
      <c r="AI201" s="177">
        <f t="shared" si="77"/>
        <v>8</v>
      </c>
      <c r="AJ201" s="237">
        <v>8</v>
      </c>
      <c r="AK201" s="237">
        <v>0</v>
      </c>
      <c r="AL201" s="237">
        <v>0</v>
      </c>
      <c r="AM201" s="177">
        <f t="shared" si="69"/>
        <v>1</v>
      </c>
      <c r="AN201" s="166">
        <v>1</v>
      </c>
      <c r="AO201" s="166">
        <v>0</v>
      </c>
      <c r="AP201" s="166">
        <v>0</v>
      </c>
      <c r="AQ201" s="181">
        <f t="shared" si="62"/>
        <v>1</v>
      </c>
      <c r="AR201" s="182"/>
      <c r="AS201" s="235"/>
      <c r="AT201" s="236"/>
      <c r="AU201" s="235"/>
      <c r="AV201" s="185">
        <f t="shared" si="70"/>
        <v>0</v>
      </c>
      <c r="AW201" s="186">
        <v>0.68055555555557501</v>
      </c>
      <c r="AX201" s="231">
        <v>0.684027777777797</v>
      </c>
      <c r="AY201" s="177">
        <f t="shared" si="78"/>
        <v>0</v>
      </c>
      <c r="AZ201" s="232"/>
      <c r="BA201" s="233"/>
      <c r="BB201" s="234"/>
      <c r="BC201" s="177">
        <f t="shared" si="71"/>
        <v>0</v>
      </c>
      <c r="BD201" s="232"/>
      <c r="BE201" s="233"/>
      <c r="BF201" s="234"/>
      <c r="BG201" s="181">
        <f t="shared" si="63"/>
        <v>0</v>
      </c>
      <c r="BH201" s="182"/>
      <c r="BI201" s="235"/>
      <c r="BJ201" s="236"/>
      <c r="BK201" s="235"/>
      <c r="BL201" s="185">
        <f t="shared" si="72"/>
        <v>0</v>
      </c>
      <c r="BM201" s="186">
        <v>0.68055555555557501</v>
      </c>
      <c r="BN201" s="231">
        <v>0.684027777777797</v>
      </c>
      <c r="BO201" s="177">
        <f t="shared" si="79"/>
        <v>0</v>
      </c>
      <c r="BP201" s="232"/>
      <c r="BQ201" s="233"/>
      <c r="BR201" s="234"/>
      <c r="BS201" s="177">
        <f t="shared" si="73"/>
        <v>0</v>
      </c>
      <c r="BT201" s="232"/>
      <c r="BU201" s="233"/>
      <c r="BV201" s="234"/>
      <c r="BW201" s="181">
        <f t="shared" si="64"/>
        <v>0</v>
      </c>
      <c r="BX201" s="182"/>
      <c r="BY201" s="235"/>
      <c r="BZ201" s="236"/>
      <c r="CA201" s="235"/>
      <c r="CB201" s="185">
        <f t="shared" si="74"/>
        <v>0</v>
      </c>
    </row>
    <row r="202" spans="1:80" ht="15.75">
      <c r="A202" s="186">
        <v>0.684027777777797</v>
      </c>
      <c r="B202" s="231">
        <v>0.68750000000001998</v>
      </c>
      <c r="C202" s="177">
        <f t="shared" si="75"/>
        <v>7</v>
      </c>
      <c r="D202" s="237">
        <v>6</v>
      </c>
      <c r="E202" s="237">
        <v>1</v>
      </c>
      <c r="F202" s="237">
        <v>0</v>
      </c>
      <c r="G202" s="177">
        <f t="shared" si="65"/>
        <v>0</v>
      </c>
      <c r="H202" s="232"/>
      <c r="I202" s="233"/>
      <c r="J202" s="234"/>
      <c r="K202" s="181">
        <f t="shared" si="60"/>
        <v>0</v>
      </c>
      <c r="L202" s="182"/>
      <c r="M202" s="235"/>
      <c r="N202" s="236"/>
      <c r="O202" s="235"/>
      <c r="P202" s="185">
        <f t="shared" si="66"/>
        <v>0</v>
      </c>
      <c r="Q202" s="186">
        <v>0.684027777777797</v>
      </c>
      <c r="R202" s="231">
        <v>0.68750000000001998</v>
      </c>
      <c r="S202" s="177">
        <f t="shared" si="76"/>
        <v>27</v>
      </c>
      <c r="T202" s="237">
        <v>27</v>
      </c>
      <c r="U202" s="237">
        <v>0</v>
      </c>
      <c r="V202" s="237">
        <v>0</v>
      </c>
      <c r="W202" s="177">
        <f t="shared" si="67"/>
        <v>92</v>
      </c>
      <c r="X202" s="166">
        <v>82</v>
      </c>
      <c r="Y202" s="166">
        <v>4</v>
      </c>
      <c r="Z202" s="166">
        <v>0</v>
      </c>
      <c r="AA202" s="181">
        <f t="shared" si="61"/>
        <v>86</v>
      </c>
      <c r="AB202" s="238">
        <v>1</v>
      </c>
      <c r="AC202" s="239">
        <v>2</v>
      </c>
      <c r="AD202" s="240"/>
      <c r="AE202" s="241">
        <v>3</v>
      </c>
      <c r="AF202" s="185">
        <f t="shared" si="68"/>
        <v>6</v>
      </c>
      <c r="AG202" s="186">
        <v>0.684027777777797</v>
      </c>
      <c r="AH202" s="231">
        <v>0.68750000000001998</v>
      </c>
      <c r="AI202" s="177">
        <f t="shared" si="77"/>
        <v>3</v>
      </c>
      <c r="AJ202" s="237">
        <v>3</v>
      </c>
      <c r="AK202" s="237">
        <v>0</v>
      </c>
      <c r="AL202" s="237">
        <v>0</v>
      </c>
      <c r="AM202" s="177">
        <f t="shared" si="69"/>
        <v>1</v>
      </c>
      <c r="AN202" s="166">
        <v>0</v>
      </c>
      <c r="AO202" s="166">
        <v>0</v>
      </c>
      <c r="AP202" s="166">
        <v>1</v>
      </c>
      <c r="AQ202" s="181">
        <f t="shared" si="62"/>
        <v>1</v>
      </c>
      <c r="AR202" s="182"/>
      <c r="AS202" s="235"/>
      <c r="AT202" s="236"/>
      <c r="AU202" s="235"/>
      <c r="AV202" s="185">
        <f t="shared" si="70"/>
        <v>0</v>
      </c>
      <c r="AW202" s="186">
        <v>0.684027777777797</v>
      </c>
      <c r="AX202" s="231">
        <v>0.68750000000001998</v>
      </c>
      <c r="AY202" s="177">
        <f t="shared" si="78"/>
        <v>0</v>
      </c>
      <c r="AZ202" s="232"/>
      <c r="BA202" s="233"/>
      <c r="BB202" s="234"/>
      <c r="BC202" s="177">
        <f t="shared" si="71"/>
        <v>0</v>
      </c>
      <c r="BD202" s="232"/>
      <c r="BE202" s="233"/>
      <c r="BF202" s="234"/>
      <c r="BG202" s="181">
        <f t="shared" si="63"/>
        <v>0</v>
      </c>
      <c r="BH202" s="182"/>
      <c r="BI202" s="235"/>
      <c r="BJ202" s="236"/>
      <c r="BK202" s="235"/>
      <c r="BL202" s="185">
        <f t="shared" si="72"/>
        <v>0</v>
      </c>
      <c r="BM202" s="186">
        <v>0.684027777777797</v>
      </c>
      <c r="BN202" s="231">
        <v>0.68750000000001998</v>
      </c>
      <c r="BO202" s="177">
        <f t="shared" si="79"/>
        <v>0</v>
      </c>
      <c r="BP202" s="232"/>
      <c r="BQ202" s="233"/>
      <c r="BR202" s="234"/>
      <c r="BS202" s="177">
        <f t="shared" si="73"/>
        <v>0</v>
      </c>
      <c r="BT202" s="232"/>
      <c r="BU202" s="233"/>
      <c r="BV202" s="234"/>
      <c r="BW202" s="181">
        <f t="shared" si="64"/>
        <v>0</v>
      </c>
      <c r="BX202" s="182"/>
      <c r="BY202" s="235"/>
      <c r="BZ202" s="236"/>
      <c r="CA202" s="235"/>
      <c r="CB202" s="185">
        <f t="shared" si="74"/>
        <v>0</v>
      </c>
    </row>
    <row r="203" spans="1:80" ht="15.75">
      <c r="A203" s="186">
        <v>0.68750000000001998</v>
      </c>
      <c r="B203" s="231">
        <v>0.69097222222224197</v>
      </c>
      <c r="C203" s="177">
        <f t="shared" si="75"/>
        <v>4</v>
      </c>
      <c r="D203" s="237">
        <v>4</v>
      </c>
      <c r="E203" s="237">
        <v>0</v>
      </c>
      <c r="F203" s="237">
        <v>0</v>
      </c>
      <c r="G203" s="177">
        <f t="shared" si="65"/>
        <v>0</v>
      </c>
      <c r="H203" s="232"/>
      <c r="I203" s="233"/>
      <c r="J203" s="234"/>
      <c r="K203" s="181">
        <f t="shared" si="60"/>
        <v>0</v>
      </c>
      <c r="L203" s="182"/>
      <c r="M203" s="235"/>
      <c r="N203" s="236"/>
      <c r="O203" s="235"/>
      <c r="P203" s="185">
        <f t="shared" si="66"/>
        <v>0</v>
      </c>
      <c r="Q203" s="186">
        <v>0.68750000000001998</v>
      </c>
      <c r="R203" s="231">
        <v>0.69097222222224197</v>
      </c>
      <c r="S203" s="177">
        <f t="shared" si="76"/>
        <v>25</v>
      </c>
      <c r="T203" s="237">
        <v>25</v>
      </c>
      <c r="U203" s="237">
        <v>0</v>
      </c>
      <c r="V203" s="237">
        <v>0</v>
      </c>
      <c r="W203" s="177">
        <f t="shared" si="67"/>
        <v>79</v>
      </c>
      <c r="X203" s="166">
        <v>70</v>
      </c>
      <c r="Y203" s="166">
        <v>7</v>
      </c>
      <c r="Z203" s="166">
        <v>0</v>
      </c>
      <c r="AA203" s="181">
        <f t="shared" si="61"/>
        <v>77</v>
      </c>
      <c r="AB203" s="238"/>
      <c r="AC203" s="239"/>
      <c r="AD203" s="240"/>
      <c r="AE203" s="241">
        <v>2</v>
      </c>
      <c r="AF203" s="185">
        <f t="shared" si="68"/>
        <v>2</v>
      </c>
      <c r="AG203" s="186">
        <v>0.68750000000001998</v>
      </c>
      <c r="AH203" s="231">
        <v>0.69097222222224197</v>
      </c>
      <c r="AI203" s="177">
        <f t="shared" si="77"/>
        <v>4</v>
      </c>
      <c r="AJ203" s="237">
        <v>4</v>
      </c>
      <c r="AK203" s="237">
        <v>0</v>
      </c>
      <c r="AL203" s="237">
        <v>0</v>
      </c>
      <c r="AM203" s="177">
        <f t="shared" si="69"/>
        <v>0</v>
      </c>
      <c r="AN203" s="166">
        <v>0</v>
      </c>
      <c r="AO203" s="166">
        <v>0</v>
      </c>
      <c r="AP203" s="166">
        <v>0</v>
      </c>
      <c r="AQ203" s="181">
        <f t="shared" si="62"/>
        <v>0</v>
      </c>
      <c r="AR203" s="182"/>
      <c r="AS203" s="235"/>
      <c r="AT203" s="236"/>
      <c r="AU203" s="235"/>
      <c r="AV203" s="185">
        <f t="shared" si="70"/>
        <v>0</v>
      </c>
      <c r="AW203" s="186">
        <v>0.68750000000001998</v>
      </c>
      <c r="AX203" s="231">
        <v>0.69097222222224197</v>
      </c>
      <c r="AY203" s="177">
        <f t="shared" si="78"/>
        <v>0</v>
      </c>
      <c r="AZ203" s="232"/>
      <c r="BA203" s="233"/>
      <c r="BB203" s="234"/>
      <c r="BC203" s="177">
        <f t="shared" si="71"/>
        <v>0</v>
      </c>
      <c r="BD203" s="232"/>
      <c r="BE203" s="233"/>
      <c r="BF203" s="234"/>
      <c r="BG203" s="181">
        <f t="shared" si="63"/>
        <v>0</v>
      </c>
      <c r="BH203" s="182"/>
      <c r="BI203" s="235"/>
      <c r="BJ203" s="236"/>
      <c r="BK203" s="235"/>
      <c r="BL203" s="185">
        <f t="shared" si="72"/>
        <v>0</v>
      </c>
      <c r="BM203" s="186">
        <v>0.68750000000001998</v>
      </c>
      <c r="BN203" s="231">
        <v>0.69097222222224197</v>
      </c>
      <c r="BO203" s="177">
        <f t="shared" si="79"/>
        <v>0</v>
      </c>
      <c r="BP203" s="232"/>
      <c r="BQ203" s="233"/>
      <c r="BR203" s="234"/>
      <c r="BS203" s="177">
        <f t="shared" si="73"/>
        <v>0</v>
      </c>
      <c r="BT203" s="232"/>
      <c r="BU203" s="233"/>
      <c r="BV203" s="234"/>
      <c r="BW203" s="181">
        <f t="shared" si="64"/>
        <v>0</v>
      </c>
      <c r="BX203" s="182"/>
      <c r="BY203" s="235"/>
      <c r="BZ203" s="236"/>
      <c r="CA203" s="235"/>
      <c r="CB203" s="185">
        <f t="shared" si="74"/>
        <v>0</v>
      </c>
    </row>
    <row r="204" spans="1:80" ht="15.75">
      <c r="A204" s="186">
        <v>0.69097222222224197</v>
      </c>
      <c r="B204" s="231">
        <v>0.69444444444446396</v>
      </c>
      <c r="C204" s="177">
        <f t="shared" si="75"/>
        <v>1</v>
      </c>
      <c r="D204" s="237">
        <v>1</v>
      </c>
      <c r="E204" s="237">
        <v>0</v>
      </c>
      <c r="F204" s="237">
        <v>0</v>
      </c>
      <c r="G204" s="177">
        <f t="shared" si="65"/>
        <v>0</v>
      </c>
      <c r="H204" s="232"/>
      <c r="I204" s="233"/>
      <c r="J204" s="234"/>
      <c r="K204" s="181">
        <f t="shared" si="60"/>
        <v>0</v>
      </c>
      <c r="L204" s="182"/>
      <c r="M204" s="235"/>
      <c r="N204" s="236"/>
      <c r="O204" s="235"/>
      <c r="P204" s="185">
        <f t="shared" si="66"/>
        <v>0</v>
      </c>
      <c r="Q204" s="186">
        <v>0.69097222222224197</v>
      </c>
      <c r="R204" s="231">
        <v>0.69444444444446396</v>
      </c>
      <c r="S204" s="177">
        <f t="shared" si="76"/>
        <v>23</v>
      </c>
      <c r="T204" s="237">
        <v>22</v>
      </c>
      <c r="U204" s="237">
        <v>1</v>
      </c>
      <c r="V204" s="237">
        <v>0</v>
      </c>
      <c r="W204" s="177">
        <f t="shared" si="67"/>
        <v>87</v>
      </c>
      <c r="X204" s="166">
        <v>80</v>
      </c>
      <c r="Y204" s="166">
        <v>4</v>
      </c>
      <c r="Z204" s="166">
        <v>1</v>
      </c>
      <c r="AA204" s="181">
        <f t="shared" si="61"/>
        <v>85</v>
      </c>
      <c r="AB204" s="238"/>
      <c r="AC204" s="239"/>
      <c r="AD204" s="240">
        <v>1</v>
      </c>
      <c r="AE204" s="241">
        <v>1</v>
      </c>
      <c r="AF204" s="185">
        <f t="shared" si="68"/>
        <v>2</v>
      </c>
      <c r="AG204" s="186">
        <v>0.69097222222224197</v>
      </c>
      <c r="AH204" s="231">
        <v>0.69444444444446396</v>
      </c>
      <c r="AI204" s="177">
        <f t="shared" si="77"/>
        <v>2</v>
      </c>
      <c r="AJ204" s="237">
        <v>2</v>
      </c>
      <c r="AK204" s="237">
        <v>0</v>
      </c>
      <c r="AL204" s="237">
        <v>0</v>
      </c>
      <c r="AM204" s="177">
        <f t="shared" si="69"/>
        <v>0</v>
      </c>
      <c r="AN204" s="166">
        <v>0</v>
      </c>
      <c r="AO204" s="166">
        <v>0</v>
      </c>
      <c r="AP204" s="166">
        <v>0</v>
      </c>
      <c r="AQ204" s="181">
        <f t="shared" si="62"/>
        <v>0</v>
      </c>
      <c r="AR204" s="182"/>
      <c r="AS204" s="235"/>
      <c r="AT204" s="236"/>
      <c r="AU204" s="235"/>
      <c r="AV204" s="185">
        <f t="shared" si="70"/>
        <v>0</v>
      </c>
      <c r="AW204" s="186">
        <v>0.69097222222224197</v>
      </c>
      <c r="AX204" s="231">
        <v>0.69444444444446396</v>
      </c>
      <c r="AY204" s="177">
        <f t="shared" si="78"/>
        <v>0</v>
      </c>
      <c r="AZ204" s="232"/>
      <c r="BA204" s="233"/>
      <c r="BB204" s="234"/>
      <c r="BC204" s="177">
        <f t="shared" si="71"/>
        <v>0</v>
      </c>
      <c r="BD204" s="232"/>
      <c r="BE204" s="233"/>
      <c r="BF204" s="234"/>
      <c r="BG204" s="181">
        <f t="shared" si="63"/>
        <v>0</v>
      </c>
      <c r="BH204" s="182"/>
      <c r="BI204" s="235"/>
      <c r="BJ204" s="236"/>
      <c r="BK204" s="235"/>
      <c r="BL204" s="185">
        <f t="shared" si="72"/>
        <v>0</v>
      </c>
      <c r="BM204" s="186">
        <v>0.69097222222224197</v>
      </c>
      <c r="BN204" s="231">
        <v>0.69444444444446396</v>
      </c>
      <c r="BO204" s="177">
        <f t="shared" si="79"/>
        <v>0</v>
      </c>
      <c r="BP204" s="232"/>
      <c r="BQ204" s="233"/>
      <c r="BR204" s="234"/>
      <c r="BS204" s="177">
        <f t="shared" si="73"/>
        <v>0</v>
      </c>
      <c r="BT204" s="232"/>
      <c r="BU204" s="233"/>
      <c r="BV204" s="234"/>
      <c r="BW204" s="181">
        <f t="shared" si="64"/>
        <v>0</v>
      </c>
      <c r="BX204" s="182"/>
      <c r="BY204" s="235"/>
      <c r="BZ204" s="236"/>
      <c r="CA204" s="235"/>
      <c r="CB204" s="185">
        <f t="shared" si="74"/>
        <v>0</v>
      </c>
    </row>
    <row r="205" spans="1:80" ht="15.75">
      <c r="A205" s="186">
        <v>0.69444444444446396</v>
      </c>
      <c r="B205" s="231">
        <v>0.69791666666668695</v>
      </c>
      <c r="C205" s="177">
        <f t="shared" si="75"/>
        <v>2</v>
      </c>
      <c r="D205" s="237">
        <v>2</v>
      </c>
      <c r="E205" s="237">
        <v>0</v>
      </c>
      <c r="F205" s="237">
        <v>0</v>
      </c>
      <c r="G205" s="177">
        <f t="shared" si="65"/>
        <v>0</v>
      </c>
      <c r="H205" s="232"/>
      <c r="I205" s="233"/>
      <c r="J205" s="234"/>
      <c r="K205" s="181">
        <f t="shared" si="60"/>
        <v>0</v>
      </c>
      <c r="L205" s="182"/>
      <c r="M205" s="235"/>
      <c r="N205" s="236"/>
      <c r="O205" s="235"/>
      <c r="P205" s="185">
        <f t="shared" si="66"/>
        <v>0</v>
      </c>
      <c r="Q205" s="186">
        <v>0.69444444444446396</v>
      </c>
      <c r="R205" s="231">
        <v>0.69791666666668695</v>
      </c>
      <c r="S205" s="177">
        <f t="shared" si="76"/>
        <v>23</v>
      </c>
      <c r="T205" s="237">
        <v>23</v>
      </c>
      <c r="U205" s="237">
        <v>0</v>
      </c>
      <c r="V205" s="237">
        <v>0</v>
      </c>
      <c r="W205" s="177">
        <f t="shared" si="67"/>
        <v>117</v>
      </c>
      <c r="X205" s="166">
        <v>107</v>
      </c>
      <c r="Y205" s="166">
        <v>8</v>
      </c>
      <c r="Z205" s="166">
        <v>0</v>
      </c>
      <c r="AA205" s="181">
        <f t="shared" si="61"/>
        <v>115</v>
      </c>
      <c r="AB205" s="238"/>
      <c r="AC205" s="239"/>
      <c r="AD205" s="240"/>
      <c r="AE205" s="241">
        <v>2</v>
      </c>
      <c r="AF205" s="185">
        <f t="shared" si="68"/>
        <v>2</v>
      </c>
      <c r="AG205" s="186">
        <v>0.69444444444446396</v>
      </c>
      <c r="AH205" s="231">
        <v>0.69791666666668695</v>
      </c>
      <c r="AI205" s="177">
        <f t="shared" si="77"/>
        <v>7</v>
      </c>
      <c r="AJ205" s="237">
        <v>7</v>
      </c>
      <c r="AK205" s="237">
        <v>0</v>
      </c>
      <c r="AL205" s="237">
        <v>0</v>
      </c>
      <c r="AM205" s="177">
        <f t="shared" si="69"/>
        <v>1</v>
      </c>
      <c r="AN205" s="166">
        <v>1</v>
      </c>
      <c r="AO205" s="166">
        <v>0</v>
      </c>
      <c r="AP205" s="166">
        <v>0</v>
      </c>
      <c r="AQ205" s="181">
        <f t="shared" si="62"/>
        <v>1</v>
      </c>
      <c r="AR205" s="182"/>
      <c r="AS205" s="235"/>
      <c r="AT205" s="236"/>
      <c r="AU205" s="235"/>
      <c r="AV205" s="185">
        <f t="shared" si="70"/>
        <v>0</v>
      </c>
      <c r="AW205" s="186">
        <v>0.69444444444446396</v>
      </c>
      <c r="AX205" s="231">
        <v>0.69791666666668695</v>
      </c>
      <c r="AY205" s="177">
        <f t="shared" si="78"/>
        <v>0</v>
      </c>
      <c r="AZ205" s="232"/>
      <c r="BA205" s="233"/>
      <c r="BB205" s="234"/>
      <c r="BC205" s="177">
        <f t="shared" si="71"/>
        <v>0</v>
      </c>
      <c r="BD205" s="232"/>
      <c r="BE205" s="233"/>
      <c r="BF205" s="234"/>
      <c r="BG205" s="181">
        <f t="shared" si="63"/>
        <v>0</v>
      </c>
      <c r="BH205" s="182"/>
      <c r="BI205" s="235"/>
      <c r="BJ205" s="236"/>
      <c r="BK205" s="235"/>
      <c r="BL205" s="185">
        <f t="shared" si="72"/>
        <v>0</v>
      </c>
      <c r="BM205" s="186">
        <v>0.69444444444446396</v>
      </c>
      <c r="BN205" s="231">
        <v>0.69791666666668695</v>
      </c>
      <c r="BO205" s="177">
        <f t="shared" si="79"/>
        <v>0</v>
      </c>
      <c r="BP205" s="232"/>
      <c r="BQ205" s="233"/>
      <c r="BR205" s="234"/>
      <c r="BS205" s="177">
        <f t="shared" si="73"/>
        <v>0</v>
      </c>
      <c r="BT205" s="232"/>
      <c r="BU205" s="233"/>
      <c r="BV205" s="234"/>
      <c r="BW205" s="181">
        <f t="shared" si="64"/>
        <v>0</v>
      </c>
      <c r="BX205" s="182"/>
      <c r="BY205" s="235"/>
      <c r="BZ205" s="236"/>
      <c r="CA205" s="235"/>
      <c r="CB205" s="185">
        <f t="shared" si="74"/>
        <v>0</v>
      </c>
    </row>
    <row r="206" spans="1:80" ht="15.75">
      <c r="A206" s="186">
        <v>0.69791666666668695</v>
      </c>
      <c r="B206" s="231">
        <v>0.70138888888890905</v>
      </c>
      <c r="C206" s="177">
        <f t="shared" si="75"/>
        <v>5</v>
      </c>
      <c r="D206" s="237">
        <v>5</v>
      </c>
      <c r="E206" s="237">
        <v>0</v>
      </c>
      <c r="F206" s="237">
        <v>0</v>
      </c>
      <c r="G206" s="177">
        <f t="shared" si="65"/>
        <v>0</v>
      </c>
      <c r="H206" s="232"/>
      <c r="I206" s="233"/>
      <c r="J206" s="234"/>
      <c r="K206" s="181">
        <f t="shared" si="60"/>
        <v>0</v>
      </c>
      <c r="L206" s="182"/>
      <c r="M206" s="235"/>
      <c r="N206" s="236"/>
      <c r="O206" s="235"/>
      <c r="P206" s="185">
        <f t="shared" si="66"/>
        <v>0</v>
      </c>
      <c r="Q206" s="186">
        <v>0.69791666666668695</v>
      </c>
      <c r="R206" s="231">
        <v>0.70138888888890905</v>
      </c>
      <c r="S206" s="177">
        <f t="shared" si="76"/>
        <v>19</v>
      </c>
      <c r="T206" s="237">
        <v>19</v>
      </c>
      <c r="U206" s="237">
        <v>0</v>
      </c>
      <c r="V206" s="237">
        <v>0</v>
      </c>
      <c r="W206" s="177">
        <f t="shared" si="67"/>
        <v>108</v>
      </c>
      <c r="X206" s="166">
        <v>99</v>
      </c>
      <c r="Y206" s="166">
        <v>3</v>
      </c>
      <c r="Z206" s="166">
        <v>1</v>
      </c>
      <c r="AA206" s="181">
        <f t="shared" si="61"/>
        <v>103</v>
      </c>
      <c r="AB206" s="238"/>
      <c r="AC206" s="239">
        <v>1</v>
      </c>
      <c r="AD206" s="240">
        <v>1</v>
      </c>
      <c r="AE206" s="241">
        <v>3</v>
      </c>
      <c r="AF206" s="185">
        <f t="shared" si="68"/>
        <v>5</v>
      </c>
      <c r="AG206" s="186">
        <v>0.69791666666668695</v>
      </c>
      <c r="AH206" s="231">
        <v>0.70138888888890905</v>
      </c>
      <c r="AI206" s="177">
        <f t="shared" si="77"/>
        <v>2</v>
      </c>
      <c r="AJ206" s="237">
        <v>2</v>
      </c>
      <c r="AK206" s="237">
        <v>0</v>
      </c>
      <c r="AL206" s="237">
        <v>0</v>
      </c>
      <c r="AM206" s="177">
        <f t="shared" si="69"/>
        <v>0</v>
      </c>
      <c r="AN206" s="166">
        <v>0</v>
      </c>
      <c r="AO206" s="166">
        <v>0</v>
      </c>
      <c r="AP206" s="166">
        <v>0</v>
      </c>
      <c r="AQ206" s="181">
        <f t="shared" si="62"/>
        <v>0</v>
      </c>
      <c r="AR206" s="182"/>
      <c r="AS206" s="235"/>
      <c r="AT206" s="236"/>
      <c r="AU206" s="235"/>
      <c r="AV206" s="185">
        <f t="shared" si="70"/>
        <v>0</v>
      </c>
      <c r="AW206" s="186">
        <v>0.69791666666668695</v>
      </c>
      <c r="AX206" s="231">
        <v>0.70138888888890905</v>
      </c>
      <c r="AY206" s="177">
        <f t="shared" si="78"/>
        <v>0</v>
      </c>
      <c r="AZ206" s="232"/>
      <c r="BA206" s="233"/>
      <c r="BB206" s="234"/>
      <c r="BC206" s="177">
        <f t="shared" si="71"/>
        <v>0</v>
      </c>
      <c r="BD206" s="232"/>
      <c r="BE206" s="233"/>
      <c r="BF206" s="234"/>
      <c r="BG206" s="181">
        <f t="shared" si="63"/>
        <v>0</v>
      </c>
      <c r="BH206" s="182"/>
      <c r="BI206" s="235"/>
      <c r="BJ206" s="236"/>
      <c r="BK206" s="235"/>
      <c r="BL206" s="185">
        <f t="shared" si="72"/>
        <v>0</v>
      </c>
      <c r="BM206" s="186">
        <v>0.69791666666668695</v>
      </c>
      <c r="BN206" s="231">
        <v>0.70138888888890905</v>
      </c>
      <c r="BO206" s="177">
        <f t="shared" si="79"/>
        <v>0</v>
      </c>
      <c r="BP206" s="232"/>
      <c r="BQ206" s="233"/>
      <c r="BR206" s="234"/>
      <c r="BS206" s="177">
        <f t="shared" si="73"/>
        <v>0</v>
      </c>
      <c r="BT206" s="232"/>
      <c r="BU206" s="233"/>
      <c r="BV206" s="234"/>
      <c r="BW206" s="181">
        <f t="shared" si="64"/>
        <v>0</v>
      </c>
      <c r="BX206" s="182"/>
      <c r="BY206" s="235"/>
      <c r="BZ206" s="236"/>
      <c r="CA206" s="235"/>
      <c r="CB206" s="185">
        <f t="shared" si="74"/>
        <v>0</v>
      </c>
    </row>
    <row r="207" spans="1:80" ht="15.75">
      <c r="A207" s="186">
        <v>0.70138888888890905</v>
      </c>
      <c r="B207" s="231">
        <v>0.70486111111113103</v>
      </c>
      <c r="C207" s="177">
        <f t="shared" si="75"/>
        <v>6</v>
      </c>
      <c r="D207" s="237">
        <v>5</v>
      </c>
      <c r="E207" s="237">
        <v>1</v>
      </c>
      <c r="F207" s="237">
        <v>0</v>
      </c>
      <c r="G207" s="177">
        <f t="shared" si="65"/>
        <v>0</v>
      </c>
      <c r="H207" s="232"/>
      <c r="I207" s="233"/>
      <c r="J207" s="234"/>
      <c r="K207" s="181">
        <f t="shared" si="60"/>
        <v>0</v>
      </c>
      <c r="L207" s="182"/>
      <c r="M207" s="235"/>
      <c r="N207" s="236"/>
      <c r="O207" s="235"/>
      <c r="P207" s="185">
        <f t="shared" si="66"/>
        <v>0</v>
      </c>
      <c r="Q207" s="186">
        <v>0.70138888888890905</v>
      </c>
      <c r="R207" s="231">
        <v>0.70486111111113103</v>
      </c>
      <c r="S207" s="177">
        <f t="shared" si="76"/>
        <v>25</v>
      </c>
      <c r="T207" s="237">
        <v>25</v>
      </c>
      <c r="U207" s="237">
        <v>0</v>
      </c>
      <c r="V207" s="237">
        <v>0</v>
      </c>
      <c r="W207" s="177">
        <f t="shared" si="67"/>
        <v>99</v>
      </c>
      <c r="X207" s="166">
        <v>90</v>
      </c>
      <c r="Y207" s="166">
        <v>5</v>
      </c>
      <c r="Z207" s="166">
        <v>1</v>
      </c>
      <c r="AA207" s="181">
        <f t="shared" si="61"/>
        <v>96</v>
      </c>
      <c r="AB207" s="238">
        <v>1</v>
      </c>
      <c r="AC207" s="239"/>
      <c r="AD207" s="240"/>
      <c r="AE207" s="241">
        <v>2</v>
      </c>
      <c r="AF207" s="185">
        <f t="shared" si="68"/>
        <v>3</v>
      </c>
      <c r="AG207" s="186">
        <v>0.70138888888890905</v>
      </c>
      <c r="AH207" s="231">
        <v>0.70486111111113103</v>
      </c>
      <c r="AI207" s="177">
        <f t="shared" si="77"/>
        <v>1</v>
      </c>
      <c r="AJ207" s="237">
        <v>1</v>
      </c>
      <c r="AK207" s="237">
        <v>0</v>
      </c>
      <c r="AL207" s="237">
        <v>0</v>
      </c>
      <c r="AM207" s="177">
        <f t="shared" si="69"/>
        <v>0</v>
      </c>
      <c r="AN207" s="166">
        <v>0</v>
      </c>
      <c r="AO207" s="166">
        <v>0</v>
      </c>
      <c r="AP207" s="166">
        <v>0</v>
      </c>
      <c r="AQ207" s="181">
        <f t="shared" si="62"/>
        <v>0</v>
      </c>
      <c r="AR207" s="182"/>
      <c r="AS207" s="235"/>
      <c r="AT207" s="236"/>
      <c r="AU207" s="235"/>
      <c r="AV207" s="185">
        <f t="shared" si="70"/>
        <v>0</v>
      </c>
      <c r="AW207" s="186">
        <v>0.70138888888890905</v>
      </c>
      <c r="AX207" s="231">
        <v>0.70486111111113103</v>
      </c>
      <c r="AY207" s="177">
        <f t="shared" si="78"/>
        <v>0</v>
      </c>
      <c r="AZ207" s="232"/>
      <c r="BA207" s="233"/>
      <c r="BB207" s="234"/>
      <c r="BC207" s="177">
        <f t="shared" si="71"/>
        <v>0</v>
      </c>
      <c r="BD207" s="232"/>
      <c r="BE207" s="233"/>
      <c r="BF207" s="234"/>
      <c r="BG207" s="181">
        <f t="shared" si="63"/>
        <v>0</v>
      </c>
      <c r="BH207" s="182"/>
      <c r="BI207" s="235"/>
      <c r="BJ207" s="236"/>
      <c r="BK207" s="235"/>
      <c r="BL207" s="185">
        <f t="shared" si="72"/>
        <v>0</v>
      </c>
      <c r="BM207" s="186">
        <v>0.70138888888890905</v>
      </c>
      <c r="BN207" s="231">
        <v>0.70486111111113103</v>
      </c>
      <c r="BO207" s="177">
        <f t="shared" si="79"/>
        <v>0</v>
      </c>
      <c r="BP207" s="232"/>
      <c r="BQ207" s="233"/>
      <c r="BR207" s="234"/>
      <c r="BS207" s="177">
        <f t="shared" si="73"/>
        <v>0</v>
      </c>
      <c r="BT207" s="232"/>
      <c r="BU207" s="233"/>
      <c r="BV207" s="234"/>
      <c r="BW207" s="181">
        <f t="shared" si="64"/>
        <v>0</v>
      </c>
      <c r="BX207" s="182"/>
      <c r="BY207" s="235"/>
      <c r="BZ207" s="236"/>
      <c r="CA207" s="235"/>
      <c r="CB207" s="185">
        <f t="shared" si="74"/>
        <v>0</v>
      </c>
    </row>
    <row r="208" spans="1:80" ht="16.5" thickBot="1">
      <c r="A208" s="186">
        <v>0.70486111111113103</v>
      </c>
      <c r="B208" s="231">
        <v>0.70833333333335302</v>
      </c>
      <c r="C208" s="177">
        <f t="shared" si="75"/>
        <v>4</v>
      </c>
      <c r="D208" s="237">
        <v>4</v>
      </c>
      <c r="E208" s="237">
        <v>0</v>
      </c>
      <c r="F208" s="237">
        <v>0</v>
      </c>
      <c r="G208" s="177">
        <f t="shared" si="65"/>
        <v>0</v>
      </c>
      <c r="H208" s="232"/>
      <c r="I208" s="233"/>
      <c r="J208" s="234"/>
      <c r="K208" s="181">
        <f t="shared" si="60"/>
        <v>0</v>
      </c>
      <c r="L208" s="182"/>
      <c r="M208" s="235"/>
      <c r="N208" s="236"/>
      <c r="O208" s="235"/>
      <c r="P208" s="185">
        <f t="shared" si="66"/>
        <v>0</v>
      </c>
      <c r="Q208" s="186">
        <v>0.70486111111113103</v>
      </c>
      <c r="R208" s="231">
        <v>0.70833333333335302</v>
      </c>
      <c r="S208" s="177">
        <f t="shared" si="76"/>
        <v>25</v>
      </c>
      <c r="T208" s="237">
        <v>24</v>
      </c>
      <c r="U208" s="237">
        <v>0</v>
      </c>
      <c r="V208" s="237">
        <v>1</v>
      </c>
      <c r="W208" s="177">
        <f t="shared" si="67"/>
        <v>72</v>
      </c>
      <c r="X208" s="166">
        <v>63</v>
      </c>
      <c r="Y208" s="166">
        <v>6</v>
      </c>
      <c r="Z208" s="166">
        <v>0</v>
      </c>
      <c r="AA208" s="181">
        <f t="shared" si="61"/>
        <v>69</v>
      </c>
      <c r="AB208" s="242">
        <v>1</v>
      </c>
      <c r="AC208" s="243"/>
      <c r="AD208" s="244"/>
      <c r="AE208" s="245">
        <v>2</v>
      </c>
      <c r="AF208" s="185">
        <f t="shared" si="68"/>
        <v>3</v>
      </c>
      <c r="AG208" s="186">
        <v>0.70486111111113103</v>
      </c>
      <c r="AH208" s="231">
        <v>0.70833333333335302</v>
      </c>
      <c r="AI208" s="177">
        <f t="shared" si="77"/>
        <v>8</v>
      </c>
      <c r="AJ208" s="237">
        <v>8</v>
      </c>
      <c r="AK208" s="237">
        <v>0</v>
      </c>
      <c r="AL208" s="237">
        <v>0</v>
      </c>
      <c r="AM208" s="177">
        <f t="shared" si="69"/>
        <v>0</v>
      </c>
      <c r="AN208" s="166">
        <v>0</v>
      </c>
      <c r="AO208" s="166">
        <v>0</v>
      </c>
      <c r="AP208" s="166">
        <v>0</v>
      </c>
      <c r="AQ208" s="181">
        <f t="shared" si="62"/>
        <v>0</v>
      </c>
      <c r="AR208" s="182"/>
      <c r="AS208" s="235"/>
      <c r="AT208" s="236"/>
      <c r="AU208" s="235"/>
      <c r="AV208" s="185">
        <f t="shared" si="70"/>
        <v>0</v>
      </c>
      <c r="AW208" s="186">
        <v>0.70486111111113103</v>
      </c>
      <c r="AX208" s="231">
        <v>0.70833333333335302</v>
      </c>
      <c r="AY208" s="177">
        <f t="shared" si="78"/>
        <v>0</v>
      </c>
      <c r="AZ208" s="232"/>
      <c r="BA208" s="233"/>
      <c r="BB208" s="234"/>
      <c r="BC208" s="177">
        <f t="shared" si="71"/>
        <v>0</v>
      </c>
      <c r="BD208" s="232"/>
      <c r="BE208" s="233"/>
      <c r="BF208" s="234"/>
      <c r="BG208" s="181">
        <f t="shared" si="63"/>
        <v>0</v>
      </c>
      <c r="BH208" s="182"/>
      <c r="BI208" s="235"/>
      <c r="BJ208" s="236"/>
      <c r="BK208" s="235"/>
      <c r="BL208" s="185">
        <f t="shared" si="72"/>
        <v>0</v>
      </c>
      <c r="BM208" s="186">
        <v>0.70486111111113103</v>
      </c>
      <c r="BN208" s="231">
        <v>0.70833333333335302</v>
      </c>
      <c r="BO208" s="177">
        <f t="shared" si="79"/>
        <v>0</v>
      </c>
      <c r="BP208" s="232"/>
      <c r="BQ208" s="233"/>
      <c r="BR208" s="234"/>
      <c r="BS208" s="177">
        <f t="shared" si="73"/>
        <v>0</v>
      </c>
      <c r="BT208" s="232"/>
      <c r="BU208" s="233"/>
      <c r="BV208" s="234"/>
      <c r="BW208" s="181">
        <f t="shared" si="64"/>
        <v>0</v>
      </c>
      <c r="BX208" s="182"/>
      <c r="BY208" s="235"/>
      <c r="BZ208" s="236"/>
      <c r="CA208" s="235"/>
      <c r="CB208" s="185">
        <f t="shared" si="74"/>
        <v>0</v>
      </c>
    </row>
    <row r="209" spans="1:80" ht="16.5" thickTop="1">
      <c r="A209" s="186">
        <v>0.70833333333335302</v>
      </c>
      <c r="B209" s="231">
        <v>0.71180555555557601</v>
      </c>
      <c r="C209" s="177">
        <f t="shared" si="75"/>
        <v>0</v>
      </c>
      <c r="D209" s="232"/>
      <c r="E209" s="233"/>
      <c r="F209" s="234"/>
      <c r="G209" s="177">
        <f t="shared" si="65"/>
        <v>0</v>
      </c>
      <c r="H209" s="232"/>
      <c r="I209" s="233"/>
      <c r="J209" s="234"/>
      <c r="K209" s="181">
        <f t="shared" si="60"/>
        <v>0</v>
      </c>
      <c r="L209" s="182"/>
      <c r="M209" s="235"/>
      <c r="N209" s="236"/>
      <c r="O209" s="235"/>
      <c r="P209" s="185">
        <f t="shared" si="66"/>
        <v>0</v>
      </c>
      <c r="Q209" s="186">
        <v>0.70833333333335302</v>
      </c>
      <c r="R209" s="231">
        <v>0.71180555555557601</v>
      </c>
      <c r="S209" s="177">
        <f t="shared" si="76"/>
        <v>0</v>
      </c>
      <c r="T209" s="232"/>
      <c r="U209" s="233"/>
      <c r="V209" s="234"/>
      <c r="W209" s="177">
        <f t="shared" si="67"/>
        <v>0</v>
      </c>
      <c r="X209" s="232"/>
      <c r="Y209" s="233"/>
      <c r="Z209" s="234"/>
      <c r="AA209" s="181">
        <f t="shared" si="61"/>
        <v>0</v>
      </c>
      <c r="AB209" s="182"/>
      <c r="AC209" s="235"/>
      <c r="AD209" s="236"/>
      <c r="AE209" s="235"/>
      <c r="AF209" s="185">
        <f t="shared" si="68"/>
        <v>0</v>
      </c>
      <c r="AG209" s="186">
        <v>0.70833333333335302</v>
      </c>
      <c r="AH209" s="231">
        <v>0.71180555555557601</v>
      </c>
      <c r="AI209" s="177">
        <f t="shared" si="77"/>
        <v>0</v>
      </c>
      <c r="AJ209" s="232"/>
      <c r="AK209" s="233"/>
      <c r="AL209" s="234"/>
      <c r="AM209" s="177">
        <f t="shared" si="69"/>
        <v>0</v>
      </c>
      <c r="AN209" s="232"/>
      <c r="AO209" s="233"/>
      <c r="AP209" s="234"/>
      <c r="AQ209" s="181">
        <f t="shared" si="62"/>
        <v>0</v>
      </c>
      <c r="AR209" s="182"/>
      <c r="AS209" s="235"/>
      <c r="AT209" s="236"/>
      <c r="AU209" s="235"/>
      <c r="AV209" s="185">
        <f t="shared" si="70"/>
        <v>0</v>
      </c>
      <c r="AW209" s="186">
        <v>0.70833333333335302</v>
      </c>
      <c r="AX209" s="231">
        <v>0.71180555555557601</v>
      </c>
      <c r="AY209" s="177">
        <f t="shared" si="78"/>
        <v>0</v>
      </c>
      <c r="AZ209" s="232"/>
      <c r="BA209" s="233"/>
      <c r="BB209" s="234"/>
      <c r="BC209" s="177">
        <f t="shared" si="71"/>
        <v>0</v>
      </c>
      <c r="BD209" s="232"/>
      <c r="BE209" s="233"/>
      <c r="BF209" s="234"/>
      <c r="BG209" s="181">
        <f t="shared" si="63"/>
        <v>0</v>
      </c>
      <c r="BH209" s="182"/>
      <c r="BI209" s="235"/>
      <c r="BJ209" s="236"/>
      <c r="BK209" s="235"/>
      <c r="BL209" s="185">
        <f t="shared" si="72"/>
        <v>0</v>
      </c>
      <c r="BM209" s="186">
        <v>0.70833333333335302</v>
      </c>
      <c r="BN209" s="231">
        <v>0.71180555555557601</v>
      </c>
      <c r="BO209" s="177">
        <f t="shared" si="79"/>
        <v>0</v>
      </c>
      <c r="BP209" s="232"/>
      <c r="BQ209" s="233"/>
      <c r="BR209" s="234"/>
      <c r="BS209" s="177">
        <f t="shared" si="73"/>
        <v>0</v>
      </c>
      <c r="BT209" s="232"/>
      <c r="BU209" s="233"/>
      <c r="BV209" s="234"/>
      <c r="BW209" s="181">
        <f t="shared" si="64"/>
        <v>0</v>
      </c>
      <c r="BX209" s="182"/>
      <c r="BY209" s="235"/>
      <c r="BZ209" s="236"/>
      <c r="CA209" s="235"/>
      <c r="CB209" s="185">
        <f t="shared" si="74"/>
        <v>0</v>
      </c>
    </row>
    <row r="210" spans="1:80" ht="15.75">
      <c r="A210" s="186">
        <v>0.71180555555557601</v>
      </c>
      <c r="B210" s="231">
        <v>0.715277777777798</v>
      </c>
      <c r="C210" s="177">
        <f t="shared" si="75"/>
        <v>0</v>
      </c>
      <c r="D210" s="232"/>
      <c r="E210" s="233"/>
      <c r="F210" s="234"/>
      <c r="G210" s="177">
        <f t="shared" si="65"/>
        <v>0</v>
      </c>
      <c r="H210" s="232"/>
      <c r="I210" s="233"/>
      <c r="J210" s="234"/>
      <c r="K210" s="181">
        <f t="shared" si="60"/>
        <v>0</v>
      </c>
      <c r="L210" s="182"/>
      <c r="M210" s="235"/>
      <c r="N210" s="236"/>
      <c r="O210" s="235"/>
      <c r="P210" s="185">
        <f t="shared" si="66"/>
        <v>0</v>
      </c>
      <c r="Q210" s="186">
        <v>0.71180555555557601</v>
      </c>
      <c r="R210" s="231">
        <v>0.715277777777798</v>
      </c>
      <c r="S210" s="177">
        <f t="shared" si="76"/>
        <v>0</v>
      </c>
      <c r="T210" s="232"/>
      <c r="U210" s="233"/>
      <c r="V210" s="234"/>
      <c r="W210" s="177">
        <f t="shared" si="67"/>
        <v>0</v>
      </c>
      <c r="X210" s="232"/>
      <c r="Y210" s="233"/>
      <c r="Z210" s="234"/>
      <c r="AA210" s="181">
        <f t="shared" si="61"/>
        <v>0</v>
      </c>
      <c r="AB210" s="182"/>
      <c r="AC210" s="235"/>
      <c r="AD210" s="236"/>
      <c r="AE210" s="235"/>
      <c r="AF210" s="185">
        <f t="shared" si="68"/>
        <v>0</v>
      </c>
      <c r="AG210" s="186">
        <v>0.71180555555557601</v>
      </c>
      <c r="AH210" s="231">
        <v>0.715277777777798</v>
      </c>
      <c r="AI210" s="177">
        <f t="shared" si="77"/>
        <v>0</v>
      </c>
      <c r="AJ210" s="232"/>
      <c r="AK210" s="233"/>
      <c r="AL210" s="234"/>
      <c r="AM210" s="177">
        <f t="shared" si="69"/>
        <v>0</v>
      </c>
      <c r="AN210" s="232"/>
      <c r="AO210" s="233"/>
      <c r="AP210" s="234"/>
      <c r="AQ210" s="181">
        <f t="shared" si="62"/>
        <v>0</v>
      </c>
      <c r="AR210" s="182"/>
      <c r="AS210" s="235"/>
      <c r="AT210" s="236"/>
      <c r="AU210" s="235"/>
      <c r="AV210" s="185">
        <f t="shared" si="70"/>
        <v>0</v>
      </c>
      <c r="AW210" s="186">
        <v>0.71180555555557601</v>
      </c>
      <c r="AX210" s="231">
        <v>0.715277777777798</v>
      </c>
      <c r="AY210" s="177">
        <f t="shared" si="78"/>
        <v>0</v>
      </c>
      <c r="AZ210" s="232"/>
      <c r="BA210" s="233"/>
      <c r="BB210" s="234"/>
      <c r="BC210" s="177">
        <f t="shared" si="71"/>
        <v>0</v>
      </c>
      <c r="BD210" s="232"/>
      <c r="BE210" s="233"/>
      <c r="BF210" s="234"/>
      <c r="BG210" s="181">
        <f t="shared" si="63"/>
        <v>0</v>
      </c>
      <c r="BH210" s="182"/>
      <c r="BI210" s="235"/>
      <c r="BJ210" s="236"/>
      <c r="BK210" s="235"/>
      <c r="BL210" s="185">
        <f t="shared" si="72"/>
        <v>0</v>
      </c>
      <c r="BM210" s="186">
        <v>0.71180555555557601</v>
      </c>
      <c r="BN210" s="231">
        <v>0.715277777777798</v>
      </c>
      <c r="BO210" s="177">
        <f t="shared" si="79"/>
        <v>0</v>
      </c>
      <c r="BP210" s="232"/>
      <c r="BQ210" s="233"/>
      <c r="BR210" s="234"/>
      <c r="BS210" s="177">
        <f t="shared" si="73"/>
        <v>0</v>
      </c>
      <c r="BT210" s="232"/>
      <c r="BU210" s="233"/>
      <c r="BV210" s="234"/>
      <c r="BW210" s="181">
        <f t="shared" si="64"/>
        <v>0</v>
      </c>
      <c r="BX210" s="182"/>
      <c r="BY210" s="235"/>
      <c r="BZ210" s="236"/>
      <c r="CA210" s="235"/>
      <c r="CB210" s="185">
        <f t="shared" si="74"/>
        <v>0</v>
      </c>
    </row>
    <row r="211" spans="1:80" ht="15.75">
      <c r="A211" s="186">
        <v>0.715277777777798</v>
      </c>
      <c r="B211" s="231">
        <v>0.71875000000001998</v>
      </c>
      <c r="C211" s="177">
        <f t="shared" si="75"/>
        <v>0</v>
      </c>
      <c r="D211" s="232"/>
      <c r="E211" s="233"/>
      <c r="F211" s="234"/>
      <c r="G211" s="177">
        <f t="shared" si="65"/>
        <v>0</v>
      </c>
      <c r="H211" s="232"/>
      <c r="I211" s="233"/>
      <c r="J211" s="234"/>
      <c r="K211" s="181">
        <f t="shared" si="60"/>
        <v>0</v>
      </c>
      <c r="L211" s="182"/>
      <c r="M211" s="235"/>
      <c r="N211" s="236"/>
      <c r="O211" s="235"/>
      <c r="P211" s="185">
        <f t="shared" si="66"/>
        <v>0</v>
      </c>
      <c r="Q211" s="186">
        <v>0.715277777777798</v>
      </c>
      <c r="R211" s="231">
        <v>0.71875000000001998</v>
      </c>
      <c r="S211" s="177">
        <f t="shared" si="76"/>
        <v>0</v>
      </c>
      <c r="T211" s="232"/>
      <c r="U211" s="233"/>
      <c r="V211" s="234"/>
      <c r="W211" s="177">
        <f t="shared" si="67"/>
        <v>0</v>
      </c>
      <c r="X211" s="232"/>
      <c r="Y211" s="233"/>
      <c r="Z211" s="234"/>
      <c r="AA211" s="181">
        <f t="shared" si="61"/>
        <v>0</v>
      </c>
      <c r="AB211" s="182"/>
      <c r="AC211" s="235"/>
      <c r="AD211" s="236"/>
      <c r="AE211" s="235"/>
      <c r="AF211" s="185">
        <f t="shared" si="68"/>
        <v>0</v>
      </c>
      <c r="AG211" s="186">
        <v>0.715277777777798</v>
      </c>
      <c r="AH211" s="231">
        <v>0.71875000000001998</v>
      </c>
      <c r="AI211" s="177">
        <f t="shared" si="77"/>
        <v>0</v>
      </c>
      <c r="AJ211" s="232"/>
      <c r="AK211" s="233"/>
      <c r="AL211" s="234"/>
      <c r="AM211" s="177">
        <f t="shared" si="69"/>
        <v>0</v>
      </c>
      <c r="AN211" s="232"/>
      <c r="AO211" s="233"/>
      <c r="AP211" s="234"/>
      <c r="AQ211" s="181">
        <f t="shared" si="62"/>
        <v>0</v>
      </c>
      <c r="AR211" s="182"/>
      <c r="AS211" s="235"/>
      <c r="AT211" s="236"/>
      <c r="AU211" s="235"/>
      <c r="AV211" s="185">
        <f t="shared" si="70"/>
        <v>0</v>
      </c>
      <c r="AW211" s="186">
        <v>0.715277777777798</v>
      </c>
      <c r="AX211" s="231">
        <v>0.71875000000001998</v>
      </c>
      <c r="AY211" s="177">
        <f t="shared" si="78"/>
        <v>0</v>
      </c>
      <c r="AZ211" s="232"/>
      <c r="BA211" s="233"/>
      <c r="BB211" s="234"/>
      <c r="BC211" s="177">
        <f t="shared" si="71"/>
        <v>0</v>
      </c>
      <c r="BD211" s="232"/>
      <c r="BE211" s="233"/>
      <c r="BF211" s="234"/>
      <c r="BG211" s="181">
        <f t="shared" si="63"/>
        <v>0</v>
      </c>
      <c r="BH211" s="182"/>
      <c r="BI211" s="235"/>
      <c r="BJ211" s="236"/>
      <c r="BK211" s="235"/>
      <c r="BL211" s="185">
        <f t="shared" si="72"/>
        <v>0</v>
      </c>
      <c r="BM211" s="186">
        <v>0.715277777777798</v>
      </c>
      <c r="BN211" s="231">
        <v>0.71875000000001998</v>
      </c>
      <c r="BO211" s="177">
        <f t="shared" si="79"/>
        <v>0</v>
      </c>
      <c r="BP211" s="232"/>
      <c r="BQ211" s="233"/>
      <c r="BR211" s="234"/>
      <c r="BS211" s="177">
        <f t="shared" si="73"/>
        <v>0</v>
      </c>
      <c r="BT211" s="232"/>
      <c r="BU211" s="233"/>
      <c r="BV211" s="234"/>
      <c r="BW211" s="181">
        <f t="shared" si="64"/>
        <v>0</v>
      </c>
      <c r="BX211" s="182"/>
      <c r="BY211" s="235"/>
      <c r="BZ211" s="236"/>
      <c r="CA211" s="235"/>
      <c r="CB211" s="185">
        <f t="shared" si="74"/>
        <v>0</v>
      </c>
    </row>
    <row r="212" spans="1:80" ht="15.75">
      <c r="A212" s="186">
        <v>0.71875000000001998</v>
      </c>
      <c r="B212" s="231">
        <v>0.72222222222224297</v>
      </c>
      <c r="C212" s="177">
        <f t="shared" si="75"/>
        <v>0</v>
      </c>
      <c r="D212" s="232"/>
      <c r="E212" s="233"/>
      <c r="F212" s="234"/>
      <c r="G212" s="177">
        <f t="shared" si="65"/>
        <v>0</v>
      </c>
      <c r="H212" s="232"/>
      <c r="I212" s="233"/>
      <c r="J212" s="234"/>
      <c r="K212" s="181">
        <f t="shared" si="60"/>
        <v>0</v>
      </c>
      <c r="L212" s="182"/>
      <c r="M212" s="235"/>
      <c r="N212" s="236"/>
      <c r="O212" s="235"/>
      <c r="P212" s="185">
        <f t="shared" si="66"/>
        <v>0</v>
      </c>
      <c r="Q212" s="186">
        <v>0.71875000000001998</v>
      </c>
      <c r="R212" s="231">
        <v>0.72222222222224297</v>
      </c>
      <c r="S212" s="177">
        <f t="shared" si="76"/>
        <v>0</v>
      </c>
      <c r="T212" s="232"/>
      <c r="U212" s="233"/>
      <c r="V212" s="234"/>
      <c r="W212" s="177">
        <f t="shared" si="67"/>
        <v>0</v>
      </c>
      <c r="X212" s="232"/>
      <c r="Y212" s="233"/>
      <c r="Z212" s="234"/>
      <c r="AA212" s="181">
        <f t="shared" si="61"/>
        <v>0</v>
      </c>
      <c r="AB212" s="182"/>
      <c r="AC212" s="235"/>
      <c r="AD212" s="236"/>
      <c r="AE212" s="235"/>
      <c r="AF212" s="185">
        <f t="shared" si="68"/>
        <v>0</v>
      </c>
      <c r="AG212" s="186">
        <v>0.71875000000001998</v>
      </c>
      <c r="AH212" s="231">
        <v>0.72222222222224297</v>
      </c>
      <c r="AI212" s="177">
        <f t="shared" si="77"/>
        <v>0</v>
      </c>
      <c r="AJ212" s="232"/>
      <c r="AK212" s="233"/>
      <c r="AL212" s="234"/>
      <c r="AM212" s="177">
        <f t="shared" si="69"/>
        <v>0</v>
      </c>
      <c r="AN212" s="232"/>
      <c r="AO212" s="233"/>
      <c r="AP212" s="234"/>
      <c r="AQ212" s="181">
        <f t="shared" si="62"/>
        <v>0</v>
      </c>
      <c r="AR212" s="182"/>
      <c r="AS212" s="235"/>
      <c r="AT212" s="236"/>
      <c r="AU212" s="235"/>
      <c r="AV212" s="185">
        <f t="shared" si="70"/>
        <v>0</v>
      </c>
      <c r="AW212" s="186">
        <v>0.71875000000001998</v>
      </c>
      <c r="AX212" s="231">
        <v>0.72222222222224297</v>
      </c>
      <c r="AY212" s="177">
        <f t="shared" si="78"/>
        <v>0</v>
      </c>
      <c r="AZ212" s="232"/>
      <c r="BA212" s="233"/>
      <c r="BB212" s="234"/>
      <c r="BC212" s="177">
        <f t="shared" si="71"/>
        <v>0</v>
      </c>
      <c r="BD212" s="232"/>
      <c r="BE212" s="233"/>
      <c r="BF212" s="234"/>
      <c r="BG212" s="181">
        <f t="shared" si="63"/>
        <v>0</v>
      </c>
      <c r="BH212" s="182"/>
      <c r="BI212" s="235"/>
      <c r="BJ212" s="236"/>
      <c r="BK212" s="235"/>
      <c r="BL212" s="185">
        <f t="shared" si="72"/>
        <v>0</v>
      </c>
      <c r="BM212" s="186">
        <v>0.71875000000001998</v>
      </c>
      <c r="BN212" s="231">
        <v>0.72222222222224297</v>
      </c>
      <c r="BO212" s="177">
        <f t="shared" si="79"/>
        <v>0</v>
      </c>
      <c r="BP212" s="232"/>
      <c r="BQ212" s="233"/>
      <c r="BR212" s="234"/>
      <c r="BS212" s="177">
        <f t="shared" si="73"/>
        <v>0</v>
      </c>
      <c r="BT212" s="232"/>
      <c r="BU212" s="233"/>
      <c r="BV212" s="234"/>
      <c r="BW212" s="181">
        <f t="shared" si="64"/>
        <v>0</v>
      </c>
      <c r="BX212" s="182"/>
      <c r="BY212" s="235"/>
      <c r="BZ212" s="236"/>
      <c r="CA212" s="235"/>
      <c r="CB212" s="185">
        <f t="shared" si="74"/>
        <v>0</v>
      </c>
    </row>
    <row r="213" spans="1:80" ht="15.75">
      <c r="A213" s="186">
        <v>0.72222222222224297</v>
      </c>
      <c r="B213" s="231">
        <v>0.72569444444446496</v>
      </c>
      <c r="C213" s="177">
        <f t="shared" si="75"/>
        <v>0</v>
      </c>
      <c r="D213" s="232"/>
      <c r="E213" s="233"/>
      <c r="F213" s="234"/>
      <c r="G213" s="177">
        <f t="shared" si="65"/>
        <v>0</v>
      </c>
      <c r="H213" s="232"/>
      <c r="I213" s="233"/>
      <c r="J213" s="234"/>
      <c r="K213" s="181">
        <f t="shared" si="60"/>
        <v>0</v>
      </c>
      <c r="L213" s="182"/>
      <c r="M213" s="235"/>
      <c r="N213" s="236"/>
      <c r="O213" s="235"/>
      <c r="P213" s="185">
        <f t="shared" si="66"/>
        <v>0</v>
      </c>
      <c r="Q213" s="186">
        <v>0.72222222222224297</v>
      </c>
      <c r="R213" s="231">
        <v>0.72569444444446496</v>
      </c>
      <c r="S213" s="177">
        <f t="shared" si="76"/>
        <v>0</v>
      </c>
      <c r="T213" s="232"/>
      <c r="U213" s="233"/>
      <c r="V213" s="234"/>
      <c r="W213" s="177">
        <f t="shared" si="67"/>
        <v>0</v>
      </c>
      <c r="X213" s="232"/>
      <c r="Y213" s="233"/>
      <c r="Z213" s="234"/>
      <c r="AA213" s="181">
        <f t="shared" si="61"/>
        <v>0</v>
      </c>
      <c r="AB213" s="182"/>
      <c r="AC213" s="235"/>
      <c r="AD213" s="236"/>
      <c r="AE213" s="235"/>
      <c r="AF213" s="185">
        <f t="shared" si="68"/>
        <v>0</v>
      </c>
      <c r="AG213" s="186">
        <v>0.72222222222224297</v>
      </c>
      <c r="AH213" s="231">
        <v>0.72569444444446496</v>
      </c>
      <c r="AI213" s="177">
        <f t="shared" si="77"/>
        <v>0</v>
      </c>
      <c r="AJ213" s="232"/>
      <c r="AK213" s="233"/>
      <c r="AL213" s="234"/>
      <c r="AM213" s="177">
        <f t="shared" si="69"/>
        <v>0</v>
      </c>
      <c r="AN213" s="232"/>
      <c r="AO213" s="233"/>
      <c r="AP213" s="234"/>
      <c r="AQ213" s="181">
        <f t="shared" si="62"/>
        <v>0</v>
      </c>
      <c r="AR213" s="182"/>
      <c r="AS213" s="235"/>
      <c r="AT213" s="236"/>
      <c r="AU213" s="235"/>
      <c r="AV213" s="185">
        <f t="shared" si="70"/>
        <v>0</v>
      </c>
      <c r="AW213" s="186">
        <v>0.72222222222224297</v>
      </c>
      <c r="AX213" s="231">
        <v>0.72569444444446496</v>
      </c>
      <c r="AY213" s="177">
        <f t="shared" si="78"/>
        <v>0</v>
      </c>
      <c r="AZ213" s="232"/>
      <c r="BA213" s="233"/>
      <c r="BB213" s="234"/>
      <c r="BC213" s="177">
        <f t="shared" si="71"/>
        <v>0</v>
      </c>
      <c r="BD213" s="232"/>
      <c r="BE213" s="233"/>
      <c r="BF213" s="234"/>
      <c r="BG213" s="181">
        <f t="shared" si="63"/>
        <v>0</v>
      </c>
      <c r="BH213" s="182"/>
      <c r="BI213" s="235"/>
      <c r="BJ213" s="236"/>
      <c r="BK213" s="235"/>
      <c r="BL213" s="185">
        <f t="shared" si="72"/>
        <v>0</v>
      </c>
      <c r="BM213" s="186">
        <v>0.72222222222224297</v>
      </c>
      <c r="BN213" s="231">
        <v>0.72569444444446496</v>
      </c>
      <c r="BO213" s="177">
        <f t="shared" si="79"/>
        <v>0</v>
      </c>
      <c r="BP213" s="232"/>
      <c r="BQ213" s="233"/>
      <c r="BR213" s="234"/>
      <c r="BS213" s="177">
        <f t="shared" si="73"/>
        <v>0</v>
      </c>
      <c r="BT213" s="232"/>
      <c r="BU213" s="233"/>
      <c r="BV213" s="234"/>
      <c r="BW213" s="181">
        <f t="shared" si="64"/>
        <v>0</v>
      </c>
      <c r="BX213" s="182"/>
      <c r="BY213" s="235"/>
      <c r="BZ213" s="236"/>
      <c r="CA213" s="235"/>
      <c r="CB213" s="185">
        <f t="shared" si="74"/>
        <v>0</v>
      </c>
    </row>
    <row r="214" spans="1:80" ht="15.75">
      <c r="A214" s="186">
        <v>0.72569444444446496</v>
      </c>
      <c r="B214" s="231">
        <v>0.72916666666668695</v>
      </c>
      <c r="C214" s="177">
        <f t="shared" si="75"/>
        <v>0</v>
      </c>
      <c r="D214" s="232"/>
      <c r="E214" s="233"/>
      <c r="F214" s="234"/>
      <c r="G214" s="177">
        <f t="shared" si="65"/>
        <v>0</v>
      </c>
      <c r="H214" s="232"/>
      <c r="I214" s="233"/>
      <c r="J214" s="234"/>
      <c r="K214" s="181">
        <f t="shared" si="60"/>
        <v>0</v>
      </c>
      <c r="L214" s="182"/>
      <c r="M214" s="235"/>
      <c r="N214" s="236"/>
      <c r="O214" s="235"/>
      <c r="P214" s="185">
        <f t="shared" si="66"/>
        <v>0</v>
      </c>
      <c r="Q214" s="186">
        <v>0.72569444444446496</v>
      </c>
      <c r="R214" s="231">
        <v>0.72916666666668695</v>
      </c>
      <c r="S214" s="177">
        <f t="shared" si="76"/>
        <v>0</v>
      </c>
      <c r="T214" s="232"/>
      <c r="U214" s="233"/>
      <c r="V214" s="234"/>
      <c r="W214" s="177">
        <f t="shared" si="67"/>
        <v>0</v>
      </c>
      <c r="X214" s="232"/>
      <c r="Y214" s="233"/>
      <c r="Z214" s="234"/>
      <c r="AA214" s="181">
        <f t="shared" si="61"/>
        <v>0</v>
      </c>
      <c r="AB214" s="182"/>
      <c r="AC214" s="235"/>
      <c r="AD214" s="236"/>
      <c r="AE214" s="235"/>
      <c r="AF214" s="185">
        <f t="shared" si="68"/>
        <v>0</v>
      </c>
      <c r="AG214" s="186">
        <v>0.72569444444446496</v>
      </c>
      <c r="AH214" s="231">
        <v>0.72916666666668695</v>
      </c>
      <c r="AI214" s="177">
        <f t="shared" si="77"/>
        <v>0</v>
      </c>
      <c r="AJ214" s="232"/>
      <c r="AK214" s="233"/>
      <c r="AL214" s="234"/>
      <c r="AM214" s="177">
        <f t="shared" si="69"/>
        <v>0</v>
      </c>
      <c r="AN214" s="232"/>
      <c r="AO214" s="233"/>
      <c r="AP214" s="234"/>
      <c r="AQ214" s="181">
        <f t="shared" si="62"/>
        <v>0</v>
      </c>
      <c r="AR214" s="182"/>
      <c r="AS214" s="235"/>
      <c r="AT214" s="236"/>
      <c r="AU214" s="235"/>
      <c r="AV214" s="185">
        <f t="shared" si="70"/>
        <v>0</v>
      </c>
      <c r="AW214" s="186">
        <v>0.72569444444446496</v>
      </c>
      <c r="AX214" s="231">
        <v>0.72916666666668695</v>
      </c>
      <c r="AY214" s="177">
        <f t="shared" si="78"/>
        <v>0</v>
      </c>
      <c r="AZ214" s="232"/>
      <c r="BA214" s="233"/>
      <c r="BB214" s="234"/>
      <c r="BC214" s="177">
        <f t="shared" si="71"/>
        <v>0</v>
      </c>
      <c r="BD214" s="232"/>
      <c r="BE214" s="233"/>
      <c r="BF214" s="234"/>
      <c r="BG214" s="181">
        <f t="shared" si="63"/>
        <v>0</v>
      </c>
      <c r="BH214" s="182"/>
      <c r="BI214" s="235"/>
      <c r="BJ214" s="236"/>
      <c r="BK214" s="235"/>
      <c r="BL214" s="185">
        <f t="shared" si="72"/>
        <v>0</v>
      </c>
      <c r="BM214" s="186">
        <v>0.72569444444446496</v>
      </c>
      <c r="BN214" s="231">
        <v>0.72916666666668695</v>
      </c>
      <c r="BO214" s="177">
        <f t="shared" si="79"/>
        <v>0</v>
      </c>
      <c r="BP214" s="232"/>
      <c r="BQ214" s="233"/>
      <c r="BR214" s="234"/>
      <c r="BS214" s="177">
        <f t="shared" si="73"/>
        <v>0</v>
      </c>
      <c r="BT214" s="232"/>
      <c r="BU214" s="233"/>
      <c r="BV214" s="234"/>
      <c r="BW214" s="181">
        <f t="shared" si="64"/>
        <v>0</v>
      </c>
      <c r="BX214" s="182"/>
      <c r="BY214" s="235"/>
      <c r="BZ214" s="236"/>
      <c r="CA214" s="235"/>
      <c r="CB214" s="185">
        <f t="shared" si="74"/>
        <v>0</v>
      </c>
    </row>
    <row r="215" spans="1:80" ht="15.75">
      <c r="A215" s="186">
        <v>0.72916666666668695</v>
      </c>
      <c r="B215" s="231">
        <v>0.73263888888891004</v>
      </c>
      <c r="C215" s="177">
        <f t="shared" si="75"/>
        <v>0</v>
      </c>
      <c r="D215" s="232"/>
      <c r="E215" s="233"/>
      <c r="F215" s="234"/>
      <c r="G215" s="177">
        <f t="shared" si="65"/>
        <v>0</v>
      </c>
      <c r="H215" s="232"/>
      <c r="I215" s="233"/>
      <c r="J215" s="234"/>
      <c r="K215" s="181">
        <f t="shared" si="60"/>
        <v>0</v>
      </c>
      <c r="L215" s="182"/>
      <c r="M215" s="235"/>
      <c r="N215" s="236"/>
      <c r="O215" s="235"/>
      <c r="P215" s="185">
        <f t="shared" si="66"/>
        <v>0</v>
      </c>
      <c r="Q215" s="186">
        <v>0.72916666666668695</v>
      </c>
      <c r="R215" s="231">
        <v>0.73263888888891004</v>
      </c>
      <c r="S215" s="177">
        <f t="shared" si="76"/>
        <v>0</v>
      </c>
      <c r="T215" s="232"/>
      <c r="U215" s="233"/>
      <c r="V215" s="234"/>
      <c r="W215" s="177">
        <f t="shared" si="67"/>
        <v>0</v>
      </c>
      <c r="X215" s="232"/>
      <c r="Y215" s="233"/>
      <c r="Z215" s="234"/>
      <c r="AA215" s="181">
        <f t="shared" si="61"/>
        <v>0</v>
      </c>
      <c r="AB215" s="182"/>
      <c r="AC215" s="235"/>
      <c r="AD215" s="236"/>
      <c r="AE215" s="235"/>
      <c r="AF215" s="185">
        <f t="shared" si="68"/>
        <v>0</v>
      </c>
      <c r="AG215" s="186">
        <v>0.72916666666668695</v>
      </c>
      <c r="AH215" s="231">
        <v>0.73263888888891004</v>
      </c>
      <c r="AI215" s="177">
        <f t="shared" si="77"/>
        <v>0</v>
      </c>
      <c r="AJ215" s="232"/>
      <c r="AK215" s="233"/>
      <c r="AL215" s="234"/>
      <c r="AM215" s="177">
        <f t="shared" si="69"/>
        <v>0</v>
      </c>
      <c r="AN215" s="232"/>
      <c r="AO215" s="233"/>
      <c r="AP215" s="234"/>
      <c r="AQ215" s="181">
        <f t="shared" si="62"/>
        <v>0</v>
      </c>
      <c r="AR215" s="182"/>
      <c r="AS215" s="235"/>
      <c r="AT215" s="236"/>
      <c r="AU215" s="235"/>
      <c r="AV215" s="185">
        <f t="shared" si="70"/>
        <v>0</v>
      </c>
      <c r="AW215" s="186">
        <v>0.72916666666668695</v>
      </c>
      <c r="AX215" s="231">
        <v>0.73263888888891004</v>
      </c>
      <c r="AY215" s="177">
        <f t="shared" si="78"/>
        <v>0</v>
      </c>
      <c r="AZ215" s="232"/>
      <c r="BA215" s="233"/>
      <c r="BB215" s="234"/>
      <c r="BC215" s="177">
        <f t="shared" si="71"/>
        <v>0</v>
      </c>
      <c r="BD215" s="232"/>
      <c r="BE215" s="233"/>
      <c r="BF215" s="234"/>
      <c r="BG215" s="181">
        <f t="shared" si="63"/>
        <v>0</v>
      </c>
      <c r="BH215" s="182"/>
      <c r="BI215" s="235"/>
      <c r="BJ215" s="236"/>
      <c r="BK215" s="235"/>
      <c r="BL215" s="185">
        <f t="shared" si="72"/>
        <v>0</v>
      </c>
      <c r="BM215" s="186">
        <v>0.72916666666668695</v>
      </c>
      <c r="BN215" s="231">
        <v>0.73263888888891004</v>
      </c>
      <c r="BO215" s="177">
        <f t="shared" si="79"/>
        <v>0</v>
      </c>
      <c r="BP215" s="232"/>
      <c r="BQ215" s="233"/>
      <c r="BR215" s="234"/>
      <c r="BS215" s="177">
        <f t="shared" si="73"/>
        <v>0</v>
      </c>
      <c r="BT215" s="232"/>
      <c r="BU215" s="233"/>
      <c r="BV215" s="234"/>
      <c r="BW215" s="181">
        <f t="shared" si="64"/>
        <v>0</v>
      </c>
      <c r="BX215" s="182"/>
      <c r="BY215" s="235"/>
      <c r="BZ215" s="236"/>
      <c r="CA215" s="235"/>
      <c r="CB215" s="185">
        <f t="shared" si="74"/>
        <v>0</v>
      </c>
    </row>
    <row r="216" spans="1:80" ht="15.75">
      <c r="A216" s="186">
        <v>0.73263888888891004</v>
      </c>
      <c r="B216" s="231">
        <v>0.73611111111113203</v>
      </c>
      <c r="C216" s="177">
        <f t="shared" si="75"/>
        <v>0</v>
      </c>
      <c r="D216" s="232"/>
      <c r="E216" s="233"/>
      <c r="F216" s="234"/>
      <c r="G216" s="177">
        <f t="shared" si="65"/>
        <v>0</v>
      </c>
      <c r="H216" s="232"/>
      <c r="I216" s="233"/>
      <c r="J216" s="234"/>
      <c r="K216" s="181">
        <f t="shared" si="60"/>
        <v>0</v>
      </c>
      <c r="L216" s="182"/>
      <c r="M216" s="235"/>
      <c r="N216" s="236"/>
      <c r="O216" s="235"/>
      <c r="P216" s="185">
        <f t="shared" si="66"/>
        <v>0</v>
      </c>
      <c r="Q216" s="186">
        <v>0.73263888888891004</v>
      </c>
      <c r="R216" s="231">
        <v>0.73611111111113203</v>
      </c>
      <c r="S216" s="177">
        <f t="shared" si="76"/>
        <v>0</v>
      </c>
      <c r="T216" s="232"/>
      <c r="U216" s="233"/>
      <c r="V216" s="234"/>
      <c r="W216" s="177">
        <f t="shared" si="67"/>
        <v>0</v>
      </c>
      <c r="X216" s="232"/>
      <c r="Y216" s="233"/>
      <c r="Z216" s="234"/>
      <c r="AA216" s="181">
        <f t="shared" si="61"/>
        <v>0</v>
      </c>
      <c r="AB216" s="182"/>
      <c r="AC216" s="235"/>
      <c r="AD216" s="236"/>
      <c r="AE216" s="235"/>
      <c r="AF216" s="185">
        <f t="shared" si="68"/>
        <v>0</v>
      </c>
      <c r="AG216" s="186">
        <v>0.73263888888891004</v>
      </c>
      <c r="AH216" s="231">
        <v>0.73611111111113203</v>
      </c>
      <c r="AI216" s="177">
        <f t="shared" si="77"/>
        <v>0</v>
      </c>
      <c r="AJ216" s="232"/>
      <c r="AK216" s="233"/>
      <c r="AL216" s="234"/>
      <c r="AM216" s="177">
        <f t="shared" si="69"/>
        <v>0</v>
      </c>
      <c r="AN216" s="232"/>
      <c r="AO216" s="233"/>
      <c r="AP216" s="234"/>
      <c r="AQ216" s="181">
        <f t="shared" si="62"/>
        <v>0</v>
      </c>
      <c r="AR216" s="182"/>
      <c r="AS216" s="235"/>
      <c r="AT216" s="236"/>
      <c r="AU216" s="235"/>
      <c r="AV216" s="185">
        <f t="shared" si="70"/>
        <v>0</v>
      </c>
      <c r="AW216" s="186">
        <v>0.73263888888891004</v>
      </c>
      <c r="AX216" s="231">
        <v>0.73611111111113203</v>
      </c>
      <c r="AY216" s="177">
        <f t="shared" si="78"/>
        <v>0</v>
      </c>
      <c r="AZ216" s="232"/>
      <c r="BA216" s="233"/>
      <c r="BB216" s="234"/>
      <c r="BC216" s="177">
        <f t="shared" si="71"/>
        <v>0</v>
      </c>
      <c r="BD216" s="232"/>
      <c r="BE216" s="233"/>
      <c r="BF216" s="234"/>
      <c r="BG216" s="181">
        <f t="shared" si="63"/>
        <v>0</v>
      </c>
      <c r="BH216" s="182"/>
      <c r="BI216" s="235"/>
      <c r="BJ216" s="236"/>
      <c r="BK216" s="235"/>
      <c r="BL216" s="185">
        <f t="shared" si="72"/>
        <v>0</v>
      </c>
      <c r="BM216" s="186">
        <v>0.73263888888891004</v>
      </c>
      <c r="BN216" s="231">
        <v>0.73611111111113203</v>
      </c>
      <c r="BO216" s="177">
        <f t="shared" si="79"/>
        <v>0</v>
      </c>
      <c r="BP216" s="232"/>
      <c r="BQ216" s="233"/>
      <c r="BR216" s="234"/>
      <c r="BS216" s="177">
        <f t="shared" si="73"/>
        <v>0</v>
      </c>
      <c r="BT216" s="232"/>
      <c r="BU216" s="233"/>
      <c r="BV216" s="234"/>
      <c r="BW216" s="181">
        <f t="shared" si="64"/>
        <v>0</v>
      </c>
      <c r="BX216" s="182"/>
      <c r="BY216" s="235"/>
      <c r="BZ216" s="236"/>
      <c r="CA216" s="235"/>
      <c r="CB216" s="185">
        <f t="shared" si="74"/>
        <v>0</v>
      </c>
    </row>
    <row r="217" spans="1:80" ht="15.75">
      <c r="A217" s="186">
        <v>0.73611111111113203</v>
      </c>
      <c r="B217" s="231">
        <v>0.73958333333335402</v>
      </c>
      <c r="C217" s="177">
        <f t="shared" si="75"/>
        <v>0</v>
      </c>
      <c r="D217" s="232"/>
      <c r="E217" s="233"/>
      <c r="F217" s="234"/>
      <c r="G217" s="177">
        <f t="shared" si="65"/>
        <v>0</v>
      </c>
      <c r="H217" s="232"/>
      <c r="I217" s="233"/>
      <c r="J217" s="234"/>
      <c r="K217" s="181">
        <f t="shared" si="60"/>
        <v>0</v>
      </c>
      <c r="L217" s="182"/>
      <c r="M217" s="235"/>
      <c r="N217" s="236"/>
      <c r="O217" s="235"/>
      <c r="P217" s="185">
        <f t="shared" si="66"/>
        <v>0</v>
      </c>
      <c r="Q217" s="186">
        <v>0.73611111111113203</v>
      </c>
      <c r="R217" s="231">
        <v>0.73958333333335402</v>
      </c>
      <c r="S217" s="177">
        <f t="shared" si="76"/>
        <v>0</v>
      </c>
      <c r="T217" s="232"/>
      <c r="U217" s="233"/>
      <c r="V217" s="234"/>
      <c r="W217" s="177">
        <f t="shared" si="67"/>
        <v>0</v>
      </c>
      <c r="X217" s="232"/>
      <c r="Y217" s="233"/>
      <c r="Z217" s="234"/>
      <c r="AA217" s="181">
        <f t="shared" si="61"/>
        <v>0</v>
      </c>
      <c r="AB217" s="182"/>
      <c r="AC217" s="235"/>
      <c r="AD217" s="236"/>
      <c r="AE217" s="235"/>
      <c r="AF217" s="185">
        <f t="shared" si="68"/>
        <v>0</v>
      </c>
      <c r="AG217" s="186">
        <v>0.73611111111113203</v>
      </c>
      <c r="AH217" s="231">
        <v>0.73958333333335402</v>
      </c>
      <c r="AI217" s="177">
        <f t="shared" si="77"/>
        <v>0</v>
      </c>
      <c r="AJ217" s="232"/>
      <c r="AK217" s="233"/>
      <c r="AL217" s="234"/>
      <c r="AM217" s="177">
        <f t="shared" si="69"/>
        <v>0</v>
      </c>
      <c r="AN217" s="232"/>
      <c r="AO217" s="233"/>
      <c r="AP217" s="234"/>
      <c r="AQ217" s="181">
        <f t="shared" si="62"/>
        <v>0</v>
      </c>
      <c r="AR217" s="182"/>
      <c r="AS217" s="235"/>
      <c r="AT217" s="236"/>
      <c r="AU217" s="235"/>
      <c r="AV217" s="185">
        <f t="shared" si="70"/>
        <v>0</v>
      </c>
      <c r="AW217" s="186">
        <v>0.73611111111113203</v>
      </c>
      <c r="AX217" s="231">
        <v>0.73958333333335402</v>
      </c>
      <c r="AY217" s="177">
        <f t="shared" si="78"/>
        <v>0</v>
      </c>
      <c r="AZ217" s="232"/>
      <c r="BA217" s="233"/>
      <c r="BB217" s="234"/>
      <c r="BC217" s="177">
        <f t="shared" si="71"/>
        <v>0</v>
      </c>
      <c r="BD217" s="232"/>
      <c r="BE217" s="233"/>
      <c r="BF217" s="234"/>
      <c r="BG217" s="181">
        <f t="shared" si="63"/>
        <v>0</v>
      </c>
      <c r="BH217" s="182"/>
      <c r="BI217" s="235"/>
      <c r="BJ217" s="236"/>
      <c r="BK217" s="235"/>
      <c r="BL217" s="185">
        <f t="shared" si="72"/>
        <v>0</v>
      </c>
      <c r="BM217" s="186">
        <v>0.73611111111113203</v>
      </c>
      <c r="BN217" s="231">
        <v>0.73958333333335402</v>
      </c>
      <c r="BO217" s="177">
        <f t="shared" si="79"/>
        <v>0</v>
      </c>
      <c r="BP217" s="232"/>
      <c r="BQ217" s="233"/>
      <c r="BR217" s="234"/>
      <c r="BS217" s="177">
        <f t="shared" si="73"/>
        <v>0</v>
      </c>
      <c r="BT217" s="232"/>
      <c r="BU217" s="233"/>
      <c r="BV217" s="234"/>
      <c r="BW217" s="181">
        <f t="shared" si="64"/>
        <v>0</v>
      </c>
      <c r="BX217" s="182"/>
      <c r="BY217" s="235"/>
      <c r="BZ217" s="236"/>
      <c r="CA217" s="235"/>
      <c r="CB217" s="185">
        <f t="shared" si="74"/>
        <v>0</v>
      </c>
    </row>
    <row r="218" spans="1:80" ht="15.75">
      <c r="A218" s="186">
        <v>0.73958333333335402</v>
      </c>
      <c r="B218" s="231">
        <v>0.74305555555557701</v>
      </c>
      <c r="C218" s="177">
        <f t="shared" si="75"/>
        <v>0</v>
      </c>
      <c r="D218" s="232"/>
      <c r="E218" s="233"/>
      <c r="F218" s="234"/>
      <c r="G218" s="177">
        <f t="shared" si="65"/>
        <v>0</v>
      </c>
      <c r="H218" s="232"/>
      <c r="I218" s="233"/>
      <c r="J218" s="234"/>
      <c r="K218" s="181">
        <f t="shared" si="60"/>
        <v>0</v>
      </c>
      <c r="L218" s="182"/>
      <c r="M218" s="235"/>
      <c r="N218" s="236"/>
      <c r="O218" s="235"/>
      <c r="P218" s="185">
        <f t="shared" si="66"/>
        <v>0</v>
      </c>
      <c r="Q218" s="186">
        <v>0.73958333333335402</v>
      </c>
      <c r="R218" s="231">
        <v>0.74305555555557701</v>
      </c>
      <c r="S218" s="177">
        <f t="shared" si="76"/>
        <v>0</v>
      </c>
      <c r="T218" s="232"/>
      <c r="U218" s="233"/>
      <c r="V218" s="234"/>
      <c r="W218" s="177">
        <f t="shared" si="67"/>
        <v>0</v>
      </c>
      <c r="X218" s="232"/>
      <c r="Y218" s="233"/>
      <c r="Z218" s="234"/>
      <c r="AA218" s="181">
        <f t="shared" si="61"/>
        <v>0</v>
      </c>
      <c r="AB218" s="182"/>
      <c r="AC218" s="235"/>
      <c r="AD218" s="236"/>
      <c r="AE218" s="235"/>
      <c r="AF218" s="185">
        <f t="shared" si="68"/>
        <v>0</v>
      </c>
      <c r="AG218" s="186">
        <v>0.73958333333335402</v>
      </c>
      <c r="AH218" s="231">
        <v>0.74305555555557701</v>
      </c>
      <c r="AI218" s="177">
        <f t="shared" si="77"/>
        <v>0</v>
      </c>
      <c r="AJ218" s="232"/>
      <c r="AK218" s="233"/>
      <c r="AL218" s="234"/>
      <c r="AM218" s="177">
        <f t="shared" si="69"/>
        <v>0</v>
      </c>
      <c r="AN218" s="232"/>
      <c r="AO218" s="233"/>
      <c r="AP218" s="234"/>
      <c r="AQ218" s="181">
        <f t="shared" si="62"/>
        <v>0</v>
      </c>
      <c r="AR218" s="182"/>
      <c r="AS218" s="235"/>
      <c r="AT218" s="236"/>
      <c r="AU218" s="235"/>
      <c r="AV218" s="185">
        <f t="shared" si="70"/>
        <v>0</v>
      </c>
      <c r="AW218" s="186">
        <v>0.73958333333335402</v>
      </c>
      <c r="AX218" s="231">
        <v>0.74305555555557701</v>
      </c>
      <c r="AY218" s="177">
        <f t="shared" si="78"/>
        <v>0</v>
      </c>
      <c r="AZ218" s="232"/>
      <c r="BA218" s="233"/>
      <c r="BB218" s="234"/>
      <c r="BC218" s="177">
        <f t="shared" si="71"/>
        <v>0</v>
      </c>
      <c r="BD218" s="232"/>
      <c r="BE218" s="233"/>
      <c r="BF218" s="234"/>
      <c r="BG218" s="181">
        <f t="shared" si="63"/>
        <v>0</v>
      </c>
      <c r="BH218" s="182"/>
      <c r="BI218" s="235"/>
      <c r="BJ218" s="236"/>
      <c r="BK218" s="235"/>
      <c r="BL218" s="185">
        <f t="shared" si="72"/>
        <v>0</v>
      </c>
      <c r="BM218" s="186">
        <v>0.73958333333335402</v>
      </c>
      <c r="BN218" s="231">
        <v>0.74305555555557701</v>
      </c>
      <c r="BO218" s="177">
        <f t="shared" si="79"/>
        <v>0</v>
      </c>
      <c r="BP218" s="232"/>
      <c r="BQ218" s="233"/>
      <c r="BR218" s="234"/>
      <c r="BS218" s="177">
        <f t="shared" si="73"/>
        <v>0</v>
      </c>
      <c r="BT218" s="232"/>
      <c r="BU218" s="233"/>
      <c r="BV218" s="234"/>
      <c r="BW218" s="181">
        <f t="shared" si="64"/>
        <v>0</v>
      </c>
      <c r="BX218" s="182"/>
      <c r="BY218" s="235"/>
      <c r="BZ218" s="236"/>
      <c r="CA218" s="235"/>
      <c r="CB218" s="185">
        <f t="shared" si="74"/>
        <v>0</v>
      </c>
    </row>
    <row r="219" spans="1:80" ht="15.75">
      <c r="A219" s="186">
        <v>0.74305555555557701</v>
      </c>
      <c r="B219" s="231">
        <v>0.746527777777799</v>
      </c>
      <c r="C219" s="177">
        <f t="shared" si="75"/>
        <v>0</v>
      </c>
      <c r="D219" s="232"/>
      <c r="E219" s="233"/>
      <c r="F219" s="234"/>
      <c r="G219" s="177">
        <f t="shared" si="65"/>
        <v>0</v>
      </c>
      <c r="H219" s="232"/>
      <c r="I219" s="233"/>
      <c r="J219" s="234"/>
      <c r="K219" s="181">
        <f t="shared" si="60"/>
        <v>0</v>
      </c>
      <c r="L219" s="182"/>
      <c r="M219" s="235"/>
      <c r="N219" s="236"/>
      <c r="O219" s="235"/>
      <c r="P219" s="185">
        <f t="shared" si="66"/>
        <v>0</v>
      </c>
      <c r="Q219" s="186">
        <v>0.74305555555557701</v>
      </c>
      <c r="R219" s="231">
        <v>0.746527777777799</v>
      </c>
      <c r="S219" s="177">
        <f t="shared" si="76"/>
        <v>0</v>
      </c>
      <c r="T219" s="232"/>
      <c r="U219" s="233"/>
      <c r="V219" s="234"/>
      <c r="W219" s="177">
        <f t="shared" si="67"/>
        <v>0</v>
      </c>
      <c r="X219" s="232"/>
      <c r="Y219" s="233"/>
      <c r="Z219" s="234"/>
      <c r="AA219" s="181">
        <f t="shared" si="61"/>
        <v>0</v>
      </c>
      <c r="AB219" s="182"/>
      <c r="AC219" s="235"/>
      <c r="AD219" s="236"/>
      <c r="AE219" s="235"/>
      <c r="AF219" s="185">
        <f t="shared" si="68"/>
        <v>0</v>
      </c>
      <c r="AG219" s="186">
        <v>0.74305555555557701</v>
      </c>
      <c r="AH219" s="231">
        <v>0.746527777777799</v>
      </c>
      <c r="AI219" s="177">
        <f t="shared" si="77"/>
        <v>0</v>
      </c>
      <c r="AJ219" s="232"/>
      <c r="AK219" s="233"/>
      <c r="AL219" s="234"/>
      <c r="AM219" s="177">
        <f t="shared" si="69"/>
        <v>0</v>
      </c>
      <c r="AN219" s="232"/>
      <c r="AO219" s="233"/>
      <c r="AP219" s="234"/>
      <c r="AQ219" s="181">
        <f t="shared" si="62"/>
        <v>0</v>
      </c>
      <c r="AR219" s="182"/>
      <c r="AS219" s="235"/>
      <c r="AT219" s="236"/>
      <c r="AU219" s="235"/>
      <c r="AV219" s="185">
        <f t="shared" si="70"/>
        <v>0</v>
      </c>
      <c r="AW219" s="186">
        <v>0.74305555555557701</v>
      </c>
      <c r="AX219" s="231">
        <v>0.746527777777799</v>
      </c>
      <c r="AY219" s="177">
        <f t="shared" si="78"/>
        <v>0</v>
      </c>
      <c r="AZ219" s="232"/>
      <c r="BA219" s="233"/>
      <c r="BB219" s="234"/>
      <c r="BC219" s="177">
        <f t="shared" si="71"/>
        <v>0</v>
      </c>
      <c r="BD219" s="232"/>
      <c r="BE219" s="233"/>
      <c r="BF219" s="234"/>
      <c r="BG219" s="181">
        <f t="shared" si="63"/>
        <v>0</v>
      </c>
      <c r="BH219" s="182"/>
      <c r="BI219" s="235"/>
      <c r="BJ219" s="236"/>
      <c r="BK219" s="235"/>
      <c r="BL219" s="185">
        <f t="shared" si="72"/>
        <v>0</v>
      </c>
      <c r="BM219" s="186">
        <v>0.74305555555557701</v>
      </c>
      <c r="BN219" s="231">
        <v>0.746527777777799</v>
      </c>
      <c r="BO219" s="177">
        <f t="shared" si="79"/>
        <v>0</v>
      </c>
      <c r="BP219" s="232"/>
      <c r="BQ219" s="233"/>
      <c r="BR219" s="234"/>
      <c r="BS219" s="177">
        <f t="shared" si="73"/>
        <v>0</v>
      </c>
      <c r="BT219" s="232"/>
      <c r="BU219" s="233"/>
      <c r="BV219" s="234"/>
      <c r="BW219" s="181">
        <f t="shared" si="64"/>
        <v>0</v>
      </c>
      <c r="BX219" s="182"/>
      <c r="BY219" s="235"/>
      <c r="BZ219" s="236"/>
      <c r="CA219" s="235"/>
      <c r="CB219" s="185">
        <f t="shared" si="74"/>
        <v>0</v>
      </c>
    </row>
    <row r="220" spans="1:80" ht="15.75">
      <c r="A220" s="186">
        <v>0.746527777777799</v>
      </c>
      <c r="B220" s="231">
        <v>0.75000000000002098</v>
      </c>
      <c r="C220" s="177">
        <f t="shared" si="75"/>
        <v>0</v>
      </c>
      <c r="D220" s="232"/>
      <c r="E220" s="233"/>
      <c r="F220" s="234"/>
      <c r="G220" s="177">
        <f t="shared" si="65"/>
        <v>0</v>
      </c>
      <c r="H220" s="232"/>
      <c r="I220" s="233"/>
      <c r="J220" s="234"/>
      <c r="K220" s="181">
        <f t="shared" si="60"/>
        <v>0</v>
      </c>
      <c r="L220" s="182"/>
      <c r="M220" s="235"/>
      <c r="N220" s="236"/>
      <c r="O220" s="235"/>
      <c r="P220" s="185">
        <f t="shared" si="66"/>
        <v>0</v>
      </c>
      <c r="Q220" s="186">
        <v>0.746527777777799</v>
      </c>
      <c r="R220" s="231">
        <v>0.75000000000002098</v>
      </c>
      <c r="S220" s="177">
        <f t="shared" si="76"/>
        <v>0</v>
      </c>
      <c r="T220" s="232"/>
      <c r="U220" s="233"/>
      <c r="V220" s="234"/>
      <c r="W220" s="177">
        <f t="shared" si="67"/>
        <v>0</v>
      </c>
      <c r="X220" s="232"/>
      <c r="Y220" s="233"/>
      <c r="Z220" s="234"/>
      <c r="AA220" s="181">
        <f t="shared" si="61"/>
        <v>0</v>
      </c>
      <c r="AB220" s="182"/>
      <c r="AC220" s="235"/>
      <c r="AD220" s="236"/>
      <c r="AE220" s="235"/>
      <c r="AF220" s="185">
        <f t="shared" si="68"/>
        <v>0</v>
      </c>
      <c r="AG220" s="186">
        <v>0.746527777777799</v>
      </c>
      <c r="AH220" s="231">
        <v>0.75000000000002098</v>
      </c>
      <c r="AI220" s="177">
        <f t="shared" si="77"/>
        <v>0</v>
      </c>
      <c r="AJ220" s="232"/>
      <c r="AK220" s="233"/>
      <c r="AL220" s="234"/>
      <c r="AM220" s="177">
        <f t="shared" si="69"/>
        <v>0</v>
      </c>
      <c r="AN220" s="232"/>
      <c r="AO220" s="233"/>
      <c r="AP220" s="234"/>
      <c r="AQ220" s="181">
        <f t="shared" si="62"/>
        <v>0</v>
      </c>
      <c r="AR220" s="182"/>
      <c r="AS220" s="235"/>
      <c r="AT220" s="236"/>
      <c r="AU220" s="235"/>
      <c r="AV220" s="185">
        <f t="shared" si="70"/>
        <v>0</v>
      </c>
      <c r="AW220" s="186">
        <v>0.746527777777799</v>
      </c>
      <c r="AX220" s="231">
        <v>0.75000000000002098</v>
      </c>
      <c r="AY220" s="177">
        <f t="shared" si="78"/>
        <v>0</v>
      </c>
      <c r="AZ220" s="232"/>
      <c r="BA220" s="233"/>
      <c r="BB220" s="234"/>
      <c r="BC220" s="177">
        <f t="shared" si="71"/>
        <v>0</v>
      </c>
      <c r="BD220" s="232"/>
      <c r="BE220" s="233"/>
      <c r="BF220" s="234"/>
      <c r="BG220" s="181">
        <f t="shared" si="63"/>
        <v>0</v>
      </c>
      <c r="BH220" s="182"/>
      <c r="BI220" s="235"/>
      <c r="BJ220" s="236"/>
      <c r="BK220" s="235"/>
      <c r="BL220" s="185">
        <f t="shared" si="72"/>
        <v>0</v>
      </c>
      <c r="BM220" s="186">
        <v>0.746527777777799</v>
      </c>
      <c r="BN220" s="231">
        <v>0.75000000000002098</v>
      </c>
      <c r="BO220" s="177">
        <f t="shared" si="79"/>
        <v>0</v>
      </c>
      <c r="BP220" s="232"/>
      <c r="BQ220" s="233"/>
      <c r="BR220" s="234"/>
      <c r="BS220" s="177">
        <f t="shared" si="73"/>
        <v>0</v>
      </c>
      <c r="BT220" s="232"/>
      <c r="BU220" s="233"/>
      <c r="BV220" s="234"/>
      <c r="BW220" s="181">
        <f t="shared" si="64"/>
        <v>0</v>
      </c>
      <c r="BX220" s="182"/>
      <c r="BY220" s="235"/>
      <c r="BZ220" s="236"/>
      <c r="CA220" s="235"/>
      <c r="CB220" s="185">
        <f t="shared" si="74"/>
        <v>0</v>
      </c>
    </row>
    <row r="221" spans="1:80" ht="15.75">
      <c r="A221" s="186">
        <v>0.75000000000002098</v>
      </c>
      <c r="B221" s="231">
        <v>0.75347222222224397</v>
      </c>
      <c r="C221" s="177">
        <f t="shared" si="75"/>
        <v>0</v>
      </c>
      <c r="D221" s="232"/>
      <c r="E221" s="233"/>
      <c r="F221" s="234"/>
      <c r="G221" s="177">
        <f t="shared" si="65"/>
        <v>0</v>
      </c>
      <c r="H221" s="232"/>
      <c r="I221" s="233"/>
      <c r="J221" s="234"/>
      <c r="K221" s="181">
        <f t="shared" si="60"/>
        <v>0</v>
      </c>
      <c r="L221" s="182"/>
      <c r="M221" s="235"/>
      <c r="N221" s="236"/>
      <c r="O221" s="235"/>
      <c r="P221" s="185">
        <f t="shared" si="66"/>
        <v>0</v>
      </c>
      <c r="Q221" s="186">
        <v>0.75000000000002098</v>
      </c>
      <c r="R221" s="231">
        <v>0.75347222222224397</v>
      </c>
      <c r="S221" s="177">
        <f t="shared" si="76"/>
        <v>0</v>
      </c>
      <c r="T221" s="232"/>
      <c r="U221" s="233"/>
      <c r="V221" s="234"/>
      <c r="W221" s="177">
        <f t="shared" si="67"/>
        <v>0</v>
      </c>
      <c r="X221" s="232"/>
      <c r="Y221" s="233"/>
      <c r="Z221" s="234"/>
      <c r="AA221" s="181">
        <f t="shared" si="61"/>
        <v>0</v>
      </c>
      <c r="AB221" s="182"/>
      <c r="AC221" s="235"/>
      <c r="AD221" s="236"/>
      <c r="AE221" s="235"/>
      <c r="AF221" s="185">
        <f t="shared" si="68"/>
        <v>0</v>
      </c>
      <c r="AG221" s="186">
        <v>0.75000000000002098</v>
      </c>
      <c r="AH221" s="231">
        <v>0.75347222222224397</v>
      </c>
      <c r="AI221" s="177">
        <f t="shared" si="77"/>
        <v>0</v>
      </c>
      <c r="AJ221" s="232"/>
      <c r="AK221" s="233"/>
      <c r="AL221" s="234"/>
      <c r="AM221" s="177">
        <f t="shared" si="69"/>
        <v>0</v>
      </c>
      <c r="AN221" s="232"/>
      <c r="AO221" s="233"/>
      <c r="AP221" s="234"/>
      <c r="AQ221" s="181">
        <f t="shared" si="62"/>
        <v>0</v>
      </c>
      <c r="AR221" s="182"/>
      <c r="AS221" s="235"/>
      <c r="AT221" s="236"/>
      <c r="AU221" s="235"/>
      <c r="AV221" s="185">
        <f t="shared" si="70"/>
        <v>0</v>
      </c>
      <c r="AW221" s="186">
        <v>0.75000000000002098</v>
      </c>
      <c r="AX221" s="231">
        <v>0.75347222222224397</v>
      </c>
      <c r="AY221" s="177">
        <f t="shared" si="78"/>
        <v>0</v>
      </c>
      <c r="AZ221" s="232"/>
      <c r="BA221" s="233"/>
      <c r="BB221" s="234"/>
      <c r="BC221" s="177">
        <f t="shared" si="71"/>
        <v>0</v>
      </c>
      <c r="BD221" s="232"/>
      <c r="BE221" s="233"/>
      <c r="BF221" s="234"/>
      <c r="BG221" s="181">
        <f t="shared" si="63"/>
        <v>0</v>
      </c>
      <c r="BH221" s="182"/>
      <c r="BI221" s="235"/>
      <c r="BJ221" s="236"/>
      <c r="BK221" s="235"/>
      <c r="BL221" s="185">
        <f t="shared" si="72"/>
        <v>0</v>
      </c>
      <c r="BM221" s="186">
        <v>0.75000000000002098</v>
      </c>
      <c r="BN221" s="231">
        <v>0.75347222222224397</v>
      </c>
      <c r="BO221" s="177">
        <f t="shared" si="79"/>
        <v>0</v>
      </c>
      <c r="BP221" s="232"/>
      <c r="BQ221" s="233"/>
      <c r="BR221" s="234"/>
      <c r="BS221" s="177">
        <f t="shared" si="73"/>
        <v>0</v>
      </c>
      <c r="BT221" s="232"/>
      <c r="BU221" s="233"/>
      <c r="BV221" s="234"/>
      <c r="BW221" s="181">
        <f t="shared" si="64"/>
        <v>0</v>
      </c>
      <c r="BX221" s="182"/>
      <c r="BY221" s="235"/>
      <c r="BZ221" s="236"/>
      <c r="CA221" s="235"/>
      <c r="CB221" s="185">
        <f t="shared" si="74"/>
        <v>0</v>
      </c>
    </row>
    <row r="222" spans="1:80" ht="15.75">
      <c r="A222" s="186">
        <v>0.75347222222224397</v>
      </c>
      <c r="B222" s="231">
        <v>0.75694444444446596</v>
      </c>
      <c r="C222" s="177">
        <f t="shared" si="75"/>
        <v>0</v>
      </c>
      <c r="D222" s="232"/>
      <c r="E222" s="233"/>
      <c r="F222" s="234"/>
      <c r="G222" s="177">
        <f t="shared" si="65"/>
        <v>0</v>
      </c>
      <c r="H222" s="232"/>
      <c r="I222" s="233"/>
      <c r="J222" s="234"/>
      <c r="K222" s="181">
        <f t="shared" si="60"/>
        <v>0</v>
      </c>
      <c r="L222" s="182"/>
      <c r="M222" s="235"/>
      <c r="N222" s="236"/>
      <c r="O222" s="235"/>
      <c r="P222" s="185">
        <f t="shared" si="66"/>
        <v>0</v>
      </c>
      <c r="Q222" s="186">
        <v>0.75347222222224397</v>
      </c>
      <c r="R222" s="231">
        <v>0.75694444444446596</v>
      </c>
      <c r="S222" s="177">
        <f t="shared" si="76"/>
        <v>0</v>
      </c>
      <c r="T222" s="232"/>
      <c r="U222" s="233"/>
      <c r="V222" s="234"/>
      <c r="W222" s="177">
        <f t="shared" si="67"/>
        <v>0</v>
      </c>
      <c r="X222" s="232"/>
      <c r="Y222" s="233"/>
      <c r="Z222" s="234"/>
      <c r="AA222" s="181">
        <f t="shared" si="61"/>
        <v>0</v>
      </c>
      <c r="AB222" s="182"/>
      <c r="AC222" s="235"/>
      <c r="AD222" s="236"/>
      <c r="AE222" s="235"/>
      <c r="AF222" s="185">
        <f t="shared" si="68"/>
        <v>0</v>
      </c>
      <c r="AG222" s="186">
        <v>0.75347222222224397</v>
      </c>
      <c r="AH222" s="231">
        <v>0.75694444444446596</v>
      </c>
      <c r="AI222" s="177">
        <f t="shared" si="77"/>
        <v>0</v>
      </c>
      <c r="AJ222" s="232"/>
      <c r="AK222" s="233"/>
      <c r="AL222" s="234"/>
      <c r="AM222" s="177">
        <f t="shared" si="69"/>
        <v>0</v>
      </c>
      <c r="AN222" s="232"/>
      <c r="AO222" s="233"/>
      <c r="AP222" s="234"/>
      <c r="AQ222" s="181">
        <f t="shared" si="62"/>
        <v>0</v>
      </c>
      <c r="AR222" s="182"/>
      <c r="AS222" s="235"/>
      <c r="AT222" s="236"/>
      <c r="AU222" s="235"/>
      <c r="AV222" s="185">
        <f t="shared" si="70"/>
        <v>0</v>
      </c>
      <c r="AW222" s="186">
        <v>0.75347222222224397</v>
      </c>
      <c r="AX222" s="231">
        <v>0.75694444444446596</v>
      </c>
      <c r="AY222" s="177">
        <f t="shared" si="78"/>
        <v>0</v>
      </c>
      <c r="AZ222" s="232"/>
      <c r="BA222" s="233"/>
      <c r="BB222" s="234"/>
      <c r="BC222" s="177">
        <f t="shared" si="71"/>
        <v>0</v>
      </c>
      <c r="BD222" s="232"/>
      <c r="BE222" s="233"/>
      <c r="BF222" s="234"/>
      <c r="BG222" s="181">
        <f t="shared" si="63"/>
        <v>0</v>
      </c>
      <c r="BH222" s="182"/>
      <c r="BI222" s="235"/>
      <c r="BJ222" s="236"/>
      <c r="BK222" s="235"/>
      <c r="BL222" s="185">
        <f t="shared" si="72"/>
        <v>0</v>
      </c>
      <c r="BM222" s="186">
        <v>0.75347222222224397</v>
      </c>
      <c r="BN222" s="231">
        <v>0.75694444444446596</v>
      </c>
      <c r="BO222" s="177">
        <f t="shared" si="79"/>
        <v>0</v>
      </c>
      <c r="BP222" s="232"/>
      <c r="BQ222" s="233"/>
      <c r="BR222" s="234"/>
      <c r="BS222" s="177">
        <f t="shared" si="73"/>
        <v>0</v>
      </c>
      <c r="BT222" s="232"/>
      <c r="BU222" s="233"/>
      <c r="BV222" s="234"/>
      <c r="BW222" s="181">
        <f t="shared" si="64"/>
        <v>0</v>
      </c>
      <c r="BX222" s="182"/>
      <c r="BY222" s="235"/>
      <c r="BZ222" s="236"/>
      <c r="CA222" s="235"/>
      <c r="CB222" s="185">
        <f t="shared" si="74"/>
        <v>0</v>
      </c>
    </row>
    <row r="223" spans="1:80" ht="15.75">
      <c r="A223" s="186">
        <v>0.75694444444446596</v>
      </c>
      <c r="B223" s="231">
        <v>0.76041666666668795</v>
      </c>
      <c r="C223" s="177">
        <f t="shared" si="75"/>
        <v>0</v>
      </c>
      <c r="D223" s="232"/>
      <c r="E223" s="233"/>
      <c r="F223" s="234"/>
      <c r="G223" s="177">
        <f t="shared" si="65"/>
        <v>0</v>
      </c>
      <c r="H223" s="232"/>
      <c r="I223" s="233"/>
      <c r="J223" s="234"/>
      <c r="K223" s="181">
        <f t="shared" si="60"/>
        <v>0</v>
      </c>
      <c r="L223" s="182"/>
      <c r="M223" s="235"/>
      <c r="N223" s="236"/>
      <c r="O223" s="235"/>
      <c r="P223" s="185">
        <f t="shared" si="66"/>
        <v>0</v>
      </c>
      <c r="Q223" s="186">
        <v>0.75694444444446596</v>
      </c>
      <c r="R223" s="231">
        <v>0.76041666666668795</v>
      </c>
      <c r="S223" s="177">
        <f t="shared" si="76"/>
        <v>0</v>
      </c>
      <c r="T223" s="232"/>
      <c r="U223" s="233"/>
      <c r="V223" s="234"/>
      <c r="W223" s="177">
        <f t="shared" si="67"/>
        <v>0</v>
      </c>
      <c r="X223" s="232"/>
      <c r="Y223" s="233"/>
      <c r="Z223" s="234"/>
      <c r="AA223" s="181">
        <f t="shared" si="61"/>
        <v>0</v>
      </c>
      <c r="AB223" s="182"/>
      <c r="AC223" s="235"/>
      <c r="AD223" s="236"/>
      <c r="AE223" s="235"/>
      <c r="AF223" s="185">
        <f t="shared" si="68"/>
        <v>0</v>
      </c>
      <c r="AG223" s="186">
        <v>0.75694444444446596</v>
      </c>
      <c r="AH223" s="231">
        <v>0.76041666666668795</v>
      </c>
      <c r="AI223" s="177">
        <f t="shared" si="77"/>
        <v>0</v>
      </c>
      <c r="AJ223" s="232"/>
      <c r="AK223" s="233"/>
      <c r="AL223" s="234"/>
      <c r="AM223" s="177">
        <f t="shared" si="69"/>
        <v>0</v>
      </c>
      <c r="AN223" s="232"/>
      <c r="AO223" s="233"/>
      <c r="AP223" s="234"/>
      <c r="AQ223" s="181">
        <f t="shared" si="62"/>
        <v>0</v>
      </c>
      <c r="AR223" s="182"/>
      <c r="AS223" s="235"/>
      <c r="AT223" s="236"/>
      <c r="AU223" s="235"/>
      <c r="AV223" s="185">
        <f t="shared" si="70"/>
        <v>0</v>
      </c>
      <c r="AW223" s="186">
        <v>0.75694444444446596</v>
      </c>
      <c r="AX223" s="231">
        <v>0.76041666666668795</v>
      </c>
      <c r="AY223" s="177">
        <f t="shared" si="78"/>
        <v>0</v>
      </c>
      <c r="AZ223" s="232"/>
      <c r="BA223" s="233"/>
      <c r="BB223" s="234"/>
      <c r="BC223" s="177">
        <f t="shared" si="71"/>
        <v>0</v>
      </c>
      <c r="BD223" s="232"/>
      <c r="BE223" s="233"/>
      <c r="BF223" s="234"/>
      <c r="BG223" s="181">
        <f t="shared" si="63"/>
        <v>0</v>
      </c>
      <c r="BH223" s="182"/>
      <c r="BI223" s="235"/>
      <c r="BJ223" s="236"/>
      <c r="BK223" s="235"/>
      <c r="BL223" s="185">
        <f t="shared" si="72"/>
        <v>0</v>
      </c>
      <c r="BM223" s="186">
        <v>0.75694444444446596</v>
      </c>
      <c r="BN223" s="231">
        <v>0.76041666666668795</v>
      </c>
      <c r="BO223" s="177">
        <f t="shared" si="79"/>
        <v>0</v>
      </c>
      <c r="BP223" s="232"/>
      <c r="BQ223" s="233"/>
      <c r="BR223" s="234"/>
      <c r="BS223" s="177">
        <f t="shared" si="73"/>
        <v>0</v>
      </c>
      <c r="BT223" s="232"/>
      <c r="BU223" s="233"/>
      <c r="BV223" s="234"/>
      <c r="BW223" s="181">
        <f t="shared" si="64"/>
        <v>0</v>
      </c>
      <c r="BX223" s="182"/>
      <c r="BY223" s="235"/>
      <c r="BZ223" s="236"/>
      <c r="CA223" s="235"/>
      <c r="CB223" s="185">
        <f t="shared" si="74"/>
        <v>0</v>
      </c>
    </row>
    <row r="224" spans="1:80" ht="15.75">
      <c r="A224" s="186">
        <v>0.76041666666668795</v>
      </c>
      <c r="B224" s="231">
        <v>0.76388888888891104</v>
      </c>
      <c r="C224" s="177">
        <f t="shared" si="75"/>
        <v>0</v>
      </c>
      <c r="D224" s="232"/>
      <c r="E224" s="233"/>
      <c r="F224" s="234"/>
      <c r="G224" s="177">
        <f t="shared" si="65"/>
        <v>0</v>
      </c>
      <c r="H224" s="232"/>
      <c r="I224" s="233"/>
      <c r="J224" s="234"/>
      <c r="K224" s="181">
        <f t="shared" si="60"/>
        <v>0</v>
      </c>
      <c r="L224" s="182"/>
      <c r="M224" s="235"/>
      <c r="N224" s="236"/>
      <c r="O224" s="235"/>
      <c r="P224" s="185">
        <f t="shared" si="66"/>
        <v>0</v>
      </c>
      <c r="Q224" s="186">
        <v>0.76041666666668795</v>
      </c>
      <c r="R224" s="231">
        <v>0.76388888888891104</v>
      </c>
      <c r="S224" s="177">
        <f t="shared" si="76"/>
        <v>0</v>
      </c>
      <c r="T224" s="232"/>
      <c r="U224" s="233"/>
      <c r="V224" s="234"/>
      <c r="W224" s="177">
        <f t="shared" si="67"/>
        <v>0</v>
      </c>
      <c r="X224" s="232"/>
      <c r="Y224" s="233"/>
      <c r="Z224" s="234"/>
      <c r="AA224" s="181">
        <f t="shared" si="61"/>
        <v>0</v>
      </c>
      <c r="AB224" s="182"/>
      <c r="AC224" s="235"/>
      <c r="AD224" s="236"/>
      <c r="AE224" s="235"/>
      <c r="AF224" s="185">
        <f t="shared" si="68"/>
        <v>0</v>
      </c>
      <c r="AG224" s="186">
        <v>0.76041666666668795</v>
      </c>
      <c r="AH224" s="231">
        <v>0.76388888888891104</v>
      </c>
      <c r="AI224" s="177">
        <f t="shared" si="77"/>
        <v>0</v>
      </c>
      <c r="AJ224" s="232"/>
      <c r="AK224" s="233"/>
      <c r="AL224" s="234"/>
      <c r="AM224" s="177">
        <f t="shared" si="69"/>
        <v>0</v>
      </c>
      <c r="AN224" s="232"/>
      <c r="AO224" s="233"/>
      <c r="AP224" s="234"/>
      <c r="AQ224" s="181">
        <f t="shared" si="62"/>
        <v>0</v>
      </c>
      <c r="AR224" s="182"/>
      <c r="AS224" s="235"/>
      <c r="AT224" s="236"/>
      <c r="AU224" s="235"/>
      <c r="AV224" s="185">
        <f t="shared" si="70"/>
        <v>0</v>
      </c>
      <c r="AW224" s="186">
        <v>0.76041666666668795</v>
      </c>
      <c r="AX224" s="231">
        <v>0.76388888888891104</v>
      </c>
      <c r="AY224" s="177">
        <f t="shared" si="78"/>
        <v>0</v>
      </c>
      <c r="AZ224" s="232"/>
      <c r="BA224" s="233"/>
      <c r="BB224" s="234"/>
      <c r="BC224" s="177">
        <f t="shared" si="71"/>
        <v>0</v>
      </c>
      <c r="BD224" s="232"/>
      <c r="BE224" s="233"/>
      <c r="BF224" s="234"/>
      <c r="BG224" s="181">
        <f t="shared" si="63"/>
        <v>0</v>
      </c>
      <c r="BH224" s="182"/>
      <c r="BI224" s="235"/>
      <c r="BJ224" s="236"/>
      <c r="BK224" s="235"/>
      <c r="BL224" s="185">
        <f t="shared" si="72"/>
        <v>0</v>
      </c>
      <c r="BM224" s="186">
        <v>0.76041666666668795</v>
      </c>
      <c r="BN224" s="231">
        <v>0.76388888888891104</v>
      </c>
      <c r="BO224" s="177">
        <f t="shared" si="79"/>
        <v>0</v>
      </c>
      <c r="BP224" s="232"/>
      <c r="BQ224" s="233"/>
      <c r="BR224" s="234"/>
      <c r="BS224" s="177">
        <f t="shared" si="73"/>
        <v>0</v>
      </c>
      <c r="BT224" s="232"/>
      <c r="BU224" s="233"/>
      <c r="BV224" s="234"/>
      <c r="BW224" s="181">
        <f t="shared" si="64"/>
        <v>0</v>
      </c>
      <c r="BX224" s="182"/>
      <c r="BY224" s="235"/>
      <c r="BZ224" s="236"/>
      <c r="CA224" s="235"/>
      <c r="CB224" s="185">
        <f t="shared" si="74"/>
        <v>0</v>
      </c>
    </row>
    <row r="225" spans="1:80" ht="15.75">
      <c r="A225" s="186">
        <v>0.76388888888891104</v>
      </c>
      <c r="B225" s="231">
        <v>0.76736111111113303</v>
      </c>
      <c r="C225" s="177">
        <f t="shared" si="75"/>
        <v>0</v>
      </c>
      <c r="D225" s="232"/>
      <c r="E225" s="233"/>
      <c r="F225" s="234"/>
      <c r="G225" s="177">
        <f t="shared" si="65"/>
        <v>0</v>
      </c>
      <c r="H225" s="232"/>
      <c r="I225" s="233"/>
      <c r="J225" s="234"/>
      <c r="K225" s="181">
        <f t="shared" si="60"/>
        <v>0</v>
      </c>
      <c r="L225" s="182"/>
      <c r="M225" s="235"/>
      <c r="N225" s="236"/>
      <c r="O225" s="235"/>
      <c r="P225" s="185">
        <f t="shared" si="66"/>
        <v>0</v>
      </c>
      <c r="Q225" s="186">
        <v>0.76388888888891104</v>
      </c>
      <c r="R225" s="231">
        <v>0.76736111111113303</v>
      </c>
      <c r="S225" s="177">
        <f t="shared" si="76"/>
        <v>0</v>
      </c>
      <c r="T225" s="232"/>
      <c r="U225" s="233"/>
      <c r="V225" s="234"/>
      <c r="W225" s="177">
        <f t="shared" si="67"/>
        <v>0</v>
      </c>
      <c r="X225" s="232"/>
      <c r="Y225" s="233"/>
      <c r="Z225" s="234"/>
      <c r="AA225" s="181">
        <f t="shared" si="61"/>
        <v>0</v>
      </c>
      <c r="AB225" s="182"/>
      <c r="AC225" s="235"/>
      <c r="AD225" s="236"/>
      <c r="AE225" s="235"/>
      <c r="AF225" s="185">
        <f t="shared" si="68"/>
        <v>0</v>
      </c>
      <c r="AG225" s="186">
        <v>0.76388888888891104</v>
      </c>
      <c r="AH225" s="231">
        <v>0.76736111111113303</v>
      </c>
      <c r="AI225" s="177">
        <f t="shared" si="77"/>
        <v>0</v>
      </c>
      <c r="AJ225" s="232"/>
      <c r="AK225" s="233"/>
      <c r="AL225" s="234"/>
      <c r="AM225" s="177">
        <f t="shared" si="69"/>
        <v>0</v>
      </c>
      <c r="AN225" s="232"/>
      <c r="AO225" s="233"/>
      <c r="AP225" s="234"/>
      <c r="AQ225" s="181">
        <f t="shared" si="62"/>
        <v>0</v>
      </c>
      <c r="AR225" s="182"/>
      <c r="AS225" s="235"/>
      <c r="AT225" s="236"/>
      <c r="AU225" s="235"/>
      <c r="AV225" s="185">
        <f t="shared" si="70"/>
        <v>0</v>
      </c>
      <c r="AW225" s="186">
        <v>0.76388888888891104</v>
      </c>
      <c r="AX225" s="231">
        <v>0.76736111111113303</v>
      </c>
      <c r="AY225" s="177">
        <f t="shared" si="78"/>
        <v>0</v>
      </c>
      <c r="AZ225" s="232"/>
      <c r="BA225" s="233"/>
      <c r="BB225" s="234"/>
      <c r="BC225" s="177">
        <f t="shared" si="71"/>
        <v>0</v>
      </c>
      <c r="BD225" s="232"/>
      <c r="BE225" s="233"/>
      <c r="BF225" s="234"/>
      <c r="BG225" s="181">
        <f t="shared" si="63"/>
        <v>0</v>
      </c>
      <c r="BH225" s="182"/>
      <c r="BI225" s="235"/>
      <c r="BJ225" s="236"/>
      <c r="BK225" s="235"/>
      <c r="BL225" s="185">
        <f t="shared" si="72"/>
        <v>0</v>
      </c>
      <c r="BM225" s="186">
        <v>0.76388888888891104</v>
      </c>
      <c r="BN225" s="231">
        <v>0.76736111111113303</v>
      </c>
      <c r="BO225" s="177">
        <f t="shared" si="79"/>
        <v>0</v>
      </c>
      <c r="BP225" s="232"/>
      <c r="BQ225" s="233"/>
      <c r="BR225" s="234"/>
      <c r="BS225" s="177">
        <f t="shared" si="73"/>
        <v>0</v>
      </c>
      <c r="BT225" s="232"/>
      <c r="BU225" s="233"/>
      <c r="BV225" s="234"/>
      <c r="BW225" s="181">
        <f t="shared" si="64"/>
        <v>0</v>
      </c>
      <c r="BX225" s="182"/>
      <c r="BY225" s="235"/>
      <c r="BZ225" s="236"/>
      <c r="CA225" s="235"/>
      <c r="CB225" s="185">
        <f t="shared" si="74"/>
        <v>0</v>
      </c>
    </row>
    <row r="226" spans="1:80" ht="15.75">
      <c r="A226" s="186">
        <v>0.76736111111113303</v>
      </c>
      <c r="B226" s="231">
        <v>0.77083333333335502</v>
      </c>
      <c r="C226" s="177">
        <f t="shared" si="75"/>
        <v>0</v>
      </c>
      <c r="D226" s="232"/>
      <c r="E226" s="233"/>
      <c r="F226" s="234"/>
      <c r="G226" s="177">
        <f t="shared" si="65"/>
        <v>0</v>
      </c>
      <c r="H226" s="232"/>
      <c r="I226" s="233"/>
      <c r="J226" s="234"/>
      <c r="K226" s="181">
        <f t="shared" si="60"/>
        <v>0</v>
      </c>
      <c r="L226" s="182"/>
      <c r="M226" s="235"/>
      <c r="N226" s="236"/>
      <c r="O226" s="235"/>
      <c r="P226" s="185">
        <f t="shared" si="66"/>
        <v>0</v>
      </c>
      <c r="Q226" s="186">
        <v>0.76736111111113303</v>
      </c>
      <c r="R226" s="231">
        <v>0.77083333333335502</v>
      </c>
      <c r="S226" s="177">
        <f t="shared" si="76"/>
        <v>0</v>
      </c>
      <c r="T226" s="232"/>
      <c r="U226" s="233"/>
      <c r="V226" s="234"/>
      <c r="W226" s="177">
        <f t="shared" si="67"/>
        <v>0</v>
      </c>
      <c r="X226" s="232"/>
      <c r="Y226" s="233"/>
      <c r="Z226" s="234"/>
      <c r="AA226" s="181">
        <f t="shared" si="61"/>
        <v>0</v>
      </c>
      <c r="AB226" s="182"/>
      <c r="AC226" s="235"/>
      <c r="AD226" s="236"/>
      <c r="AE226" s="235"/>
      <c r="AF226" s="185">
        <f t="shared" si="68"/>
        <v>0</v>
      </c>
      <c r="AG226" s="186">
        <v>0.76736111111113303</v>
      </c>
      <c r="AH226" s="231">
        <v>0.77083333333335502</v>
      </c>
      <c r="AI226" s="177">
        <f t="shared" si="77"/>
        <v>0</v>
      </c>
      <c r="AJ226" s="232"/>
      <c r="AK226" s="233"/>
      <c r="AL226" s="234"/>
      <c r="AM226" s="177">
        <f t="shared" si="69"/>
        <v>0</v>
      </c>
      <c r="AN226" s="232"/>
      <c r="AO226" s="233"/>
      <c r="AP226" s="234"/>
      <c r="AQ226" s="181">
        <f t="shared" si="62"/>
        <v>0</v>
      </c>
      <c r="AR226" s="182"/>
      <c r="AS226" s="235"/>
      <c r="AT226" s="236"/>
      <c r="AU226" s="235"/>
      <c r="AV226" s="185">
        <f t="shared" si="70"/>
        <v>0</v>
      </c>
      <c r="AW226" s="186">
        <v>0.76736111111113303</v>
      </c>
      <c r="AX226" s="231">
        <v>0.77083333333335502</v>
      </c>
      <c r="AY226" s="177">
        <f t="shared" si="78"/>
        <v>0</v>
      </c>
      <c r="AZ226" s="232"/>
      <c r="BA226" s="233"/>
      <c r="BB226" s="234"/>
      <c r="BC226" s="177">
        <f t="shared" si="71"/>
        <v>0</v>
      </c>
      <c r="BD226" s="232"/>
      <c r="BE226" s="233"/>
      <c r="BF226" s="234"/>
      <c r="BG226" s="181">
        <f t="shared" si="63"/>
        <v>0</v>
      </c>
      <c r="BH226" s="182"/>
      <c r="BI226" s="235"/>
      <c r="BJ226" s="236"/>
      <c r="BK226" s="235"/>
      <c r="BL226" s="185">
        <f t="shared" si="72"/>
        <v>0</v>
      </c>
      <c r="BM226" s="186">
        <v>0.76736111111113303</v>
      </c>
      <c r="BN226" s="231">
        <v>0.77083333333335502</v>
      </c>
      <c r="BO226" s="177">
        <f t="shared" si="79"/>
        <v>0</v>
      </c>
      <c r="BP226" s="232"/>
      <c r="BQ226" s="233"/>
      <c r="BR226" s="234"/>
      <c r="BS226" s="177">
        <f t="shared" si="73"/>
        <v>0</v>
      </c>
      <c r="BT226" s="232"/>
      <c r="BU226" s="233"/>
      <c r="BV226" s="234"/>
      <c r="BW226" s="181">
        <f t="shared" si="64"/>
        <v>0</v>
      </c>
      <c r="BX226" s="182"/>
      <c r="BY226" s="235"/>
      <c r="BZ226" s="236"/>
      <c r="CA226" s="235"/>
      <c r="CB226" s="185">
        <f t="shared" si="74"/>
        <v>0</v>
      </c>
    </row>
    <row r="227" spans="1:80" ht="15.75">
      <c r="A227" s="186">
        <v>0.77083333333335502</v>
      </c>
      <c r="B227" s="231">
        <v>0.77430555555557801</v>
      </c>
      <c r="C227" s="177">
        <f t="shared" si="75"/>
        <v>0</v>
      </c>
      <c r="D227" s="232"/>
      <c r="E227" s="233"/>
      <c r="F227" s="234"/>
      <c r="G227" s="177">
        <f t="shared" si="65"/>
        <v>0</v>
      </c>
      <c r="H227" s="232"/>
      <c r="I227" s="233"/>
      <c r="J227" s="234"/>
      <c r="K227" s="181">
        <f t="shared" si="60"/>
        <v>0</v>
      </c>
      <c r="L227" s="182"/>
      <c r="M227" s="235"/>
      <c r="N227" s="236"/>
      <c r="O227" s="235"/>
      <c r="P227" s="185">
        <f t="shared" si="66"/>
        <v>0</v>
      </c>
      <c r="Q227" s="186">
        <v>0.77083333333335502</v>
      </c>
      <c r="R227" s="231">
        <v>0.77430555555557801</v>
      </c>
      <c r="S227" s="177">
        <f t="shared" si="76"/>
        <v>0</v>
      </c>
      <c r="T227" s="232"/>
      <c r="U227" s="233"/>
      <c r="V227" s="234"/>
      <c r="W227" s="177">
        <f t="shared" si="67"/>
        <v>0</v>
      </c>
      <c r="X227" s="232"/>
      <c r="Y227" s="233"/>
      <c r="Z227" s="234"/>
      <c r="AA227" s="181">
        <f t="shared" si="61"/>
        <v>0</v>
      </c>
      <c r="AB227" s="182"/>
      <c r="AC227" s="235"/>
      <c r="AD227" s="236"/>
      <c r="AE227" s="235"/>
      <c r="AF227" s="185">
        <f t="shared" si="68"/>
        <v>0</v>
      </c>
      <c r="AG227" s="186">
        <v>0.77083333333335502</v>
      </c>
      <c r="AH227" s="231">
        <v>0.77430555555557801</v>
      </c>
      <c r="AI227" s="177">
        <f t="shared" si="77"/>
        <v>0</v>
      </c>
      <c r="AJ227" s="232"/>
      <c r="AK227" s="233"/>
      <c r="AL227" s="234"/>
      <c r="AM227" s="177">
        <f t="shared" si="69"/>
        <v>0</v>
      </c>
      <c r="AN227" s="232"/>
      <c r="AO227" s="233"/>
      <c r="AP227" s="234"/>
      <c r="AQ227" s="181">
        <f t="shared" si="62"/>
        <v>0</v>
      </c>
      <c r="AR227" s="182"/>
      <c r="AS227" s="235"/>
      <c r="AT227" s="236"/>
      <c r="AU227" s="235"/>
      <c r="AV227" s="185">
        <f t="shared" si="70"/>
        <v>0</v>
      </c>
      <c r="AW227" s="186">
        <v>0.77083333333335502</v>
      </c>
      <c r="AX227" s="231">
        <v>0.77430555555557801</v>
      </c>
      <c r="AY227" s="177">
        <f t="shared" si="78"/>
        <v>0</v>
      </c>
      <c r="AZ227" s="232"/>
      <c r="BA227" s="233"/>
      <c r="BB227" s="234"/>
      <c r="BC227" s="177">
        <f t="shared" si="71"/>
        <v>0</v>
      </c>
      <c r="BD227" s="232"/>
      <c r="BE227" s="233"/>
      <c r="BF227" s="234"/>
      <c r="BG227" s="181">
        <f t="shared" si="63"/>
        <v>0</v>
      </c>
      <c r="BH227" s="182"/>
      <c r="BI227" s="235"/>
      <c r="BJ227" s="236"/>
      <c r="BK227" s="235"/>
      <c r="BL227" s="185">
        <f t="shared" si="72"/>
        <v>0</v>
      </c>
      <c r="BM227" s="186">
        <v>0.77083333333335502</v>
      </c>
      <c r="BN227" s="231">
        <v>0.77430555555557801</v>
      </c>
      <c r="BO227" s="177">
        <f t="shared" si="79"/>
        <v>0</v>
      </c>
      <c r="BP227" s="232"/>
      <c r="BQ227" s="233"/>
      <c r="BR227" s="234"/>
      <c r="BS227" s="177">
        <f t="shared" si="73"/>
        <v>0</v>
      </c>
      <c r="BT227" s="232"/>
      <c r="BU227" s="233"/>
      <c r="BV227" s="234"/>
      <c r="BW227" s="181">
        <f t="shared" si="64"/>
        <v>0</v>
      </c>
      <c r="BX227" s="182"/>
      <c r="BY227" s="235"/>
      <c r="BZ227" s="236"/>
      <c r="CA227" s="235"/>
      <c r="CB227" s="185">
        <f t="shared" si="74"/>
        <v>0</v>
      </c>
    </row>
    <row r="228" spans="1:80" ht="15.75">
      <c r="A228" s="186">
        <v>0.77430555555557801</v>
      </c>
      <c r="B228" s="231">
        <v>0.77777777777779999</v>
      </c>
      <c r="C228" s="177">
        <f t="shared" si="75"/>
        <v>0</v>
      </c>
      <c r="D228" s="232"/>
      <c r="E228" s="233"/>
      <c r="F228" s="234"/>
      <c r="G228" s="177">
        <f t="shared" si="65"/>
        <v>0</v>
      </c>
      <c r="H228" s="232"/>
      <c r="I228" s="233"/>
      <c r="J228" s="234"/>
      <c r="K228" s="181">
        <f t="shared" si="60"/>
        <v>0</v>
      </c>
      <c r="L228" s="182"/>
      <c r="M228" s="235"/>
      <c r="N228" s="236"/>
      <c r="O228" s="235"/>
      <c r="P228" s="185">
        <f t="shared" si="66"/>
        <v>0</v>
      </c>
      <c r="Q228" s="186">
        <v>0.77430555555557801</v>
      </c>
      <c r="R228" s="231">
        <v>0.77777777777779999</v>
      </c>
      <c r="S228" s="177">
        <f t="shared" si="76"/>
        <v>0</v>
      </c>
      <c r="T228" s="232"/>
      <c r="U228" s="233"/>
      <c r="V228" s="234"/>
      <c r="W228" s="177">
        <f t="shared" si="67"/>
        <v>0</v>
      </c>
      <c r="X228" s="232"/>
      <c r="Y228" s="233"/>
      <c r="Z228" s="234"/>
      <c r="AA228" s="181">
        <f t="shared" si="61"/>
        <v>0</v>
      </c>
      <c r="AB228" s="182"/>
      <c r="AC228" s="235"/>
      <c r="AD228" s="236"/>
      <c r="AE228" s="235"/>
      <c r="AF228" s="185">
        <f t="shared" si="68"/>
        <v>0</v>
      </c>
      <c r="AG228" s="186">
        <v>0.77430555555557801</v>
      </c>
      <c r="AH228" s="231">
        <v>0.77777777777779999</v>
      </c>
      <c r="AI228" s="177">
        <f t="shared" si="77"/>
        <v>0</v>
      </c>
      <c r="AJ228" s="232"/>
      <c r="AK228" s="233"/>
      <c r="AL228" s="234"/>
      <c r="AM228" s="177">
        <f t="shared" si="69"/>
        <v>0</v>
      </c>
      <c r="AN228" s="232"/>
      <c r="AO228" s="233"/>
      <c r="AP228" s="234"/>
      <c r="AQ228" s="181">
        <f t="shared" si="62"/>
        <v>0</v>
      </c>
      <c r="AR228" s="182"/>
      <c r="AS228" s="235"/>
      <c r="AT228" s="236"/>
      <c r="AU228" s="235"/>
      <c r="AV228" s="185">
        <f t="shared" si="70"/>
        <v>0</v>
      </c>
      <c r="AW228" s="186">
        <v>0.77430555555557801</v>
      </c>
      <c r="AX228" s="231">
        <v>0.77777777777779999</v>
      </c>
      <c r="AY228" s="177">
        <f t="shared" si="78"/>
        <v>0</v>
      </c>
      <c r="AZ228" s="232"/>
      <c r="BA228" s="233"/>
      <c r="BB228" s="234"/>
      <c r="BC228" s="177">
        <f t="shared" si="71"/>
        <v>0</v>
      </c>
      <c r="BD228" s="232"/>
      <c r="BE228" s="233"/>
      <c r="BF228" s="234"/>
      <c r="BG228" s="181">
        <f t="shared" si="63"/>
        <v>0</v>
      </c>
      <c r="BH228" s="182"/>
      <c r="BI228" s="235"/>
      <c r="BJ228" s="236"/>
      <c r="BK228" s="235"/>
      <c r="BL228" s="185">
        <f t="shared" si="72"/>
        <v>0</v>
      </c>
      <c r="BM228" s="186">
        <v>0.77430555555557801</v>
      </c>
      <c r="BN228" s="231">
        <v>0.77777777777779999</v>
      </c>
      <c r="BO228" s="177">
        <f t="shared" si="79"/>
        <v>0</v>
      </c>
      <c r="BP228" s="232"/>
      <c r="BQ228" s="233"/>
      <c r="BR228" s="234"/>
      <c r="BS228" s="177">
        <f t="shared" si="73"/>
        <v>0</v>
      </c>
      <c r="BT228" s="232"/>
      <c r="BU228" s="233"/>
      <c r="BV228" s="234"/>
      <c r="BW228" s="181">
        <f t="shared" si="64"/>
        <v>0</v>
      </c>
      <c r="BX228" s="182"/>
      <c r="BY228" s="235"/>
      <c r="BZ228" s="236"/>
      <c r="CA228" s="235"/>
      <c r="CB228" s="185">
        <f t="shared" si="74"/>
        <v>0</v>
      </c>
    </row>
    <row r="229" spans="1:80" ht="15.75">
      <c r="A229" s="186">
        <v>0.77777777777779999</v>
      </c>
      <c r="B229" s="231">
        <v>0.78125000000002198</v>
      </c>
      <c r="C229" s="177">
        <f t="shared" si="75"/>
        <v>0</v>
      </c>
      <c r="D229" s="232"/>
      <c r="E229" s="233"/>
      <c r="F229" s="234"/>
      <c r="G229" s="177">
        <f t="shared" si="65"/>
        <v>0</v>
      </c>
      <c r="H229" s="232"/>
      <c r="I229" s="233"/>
      <c r="J229" s="234"/>
      <c r="K229" s="181">
        <f t="shared" si="60"/>
        <v>0</v>
      </c>
      <c r="L229" s="182"/>
      <c r="M229" s="235"/>
      <c r="N229" s="236"/>
      <c r="O229" s="235"/>
      <c r="P229" s="185">
        <f t="shared" si="66"/>
        <v>0</v>
      </c>
      <c r="Q229" s="186">
        <v>0.77777777777779999</v>
      </c>
      <c r="R229" s="231">
        <v>0.78125000000002198</v>
      </c>
      <c r="S229" s="177">
        <f t="shared" si="76"/>
        <v>0</v>
      </c>
      <c r="T229" s="232"/>
      <c r="U229" s="233"/>
      <c r="V229" s="234"/>
      <c r="W229" s="177">
        <f t="shared" si="67"/>
        <v>0</v>
      </c>
      <c r="X229" s="232"/>
      <c r="Y229" s="233"/>
      <c r="Z229" s="234"/>
      <c r="AA229" s="181">
        <f t="shared" si="61"/>
        <v>0</v>
      </c>
      <c r="AB229" s="182"/>
      <c r="AC229" s="235"/>
      <c r="AD229" s="236"/>
      <c r="AE229" s="235"/>
      <c r="AF229" s="185">
        <f t="shared" si="68"/>
        <v>0</v>
      </c>
      <c r="AG229" s="186">
        <v>0.77777777777779999</v>
      </c>
      <c r="AH229" s="231">
        <v>0.78125000000002198</v>
      </c>
      <c r="AI229" s="177">
        <f t="shared" si="77"/>
        <v>0</v>
      </c>
      <c r="AJ229" s="232"/>
      <c r="AK229" s="233"/>
      <c r="AL229" s="234"/>
      <c r="AM229" s="177">
        <f t="shared" si="69"/>
        <v>0</v>
      </c>
      <c r="AN229" s="232"/>
      <c r="AO229" s="233"/>
      <c r="AP229" s="234"/>
      <c r="AQ229" s="181">
        <f t="shared" si="62"/>
        <v>0</v>
      </c>
      <c r="AR229" s="182"/>
      <c r="AS229" s="235"/>
      <c r="AT229" s="236"/>
      <c r="AU229" s="235"/>
      <c r="AV229" s="185">
        <f t="shared" si="70"/>
        <v>0</v>
      </c>
      <c r="AW229" s="186">
        <v>0.77777777777779999</v>
      </c>
      <c r="AX229" s="231">
        <v>0.78125000000002198</v>
      </c>
      <c r="AY229" s="177">
        <f t="shared" si="78"/>
        <v>0</v>
      </c>
      <c r="AZ229" s="232"/>
      <c r="BA229" s="233"/>
      <c r="BB229" s="234"/>
      <c r="BC229" s="177">
        <f t="shared" si="71"/>
        <v>0</v>
      </c>
      <c r="BD229" s="232"/>
      <c r="BE229" s="233"/>
      <c r="BF229" s="234"/>
      <c r="BG229" s="181">
        <f t="shared" si="63"/>
        <v>0</v>
      </c>
      <c r="BH229" s="182"/>
      <c r="BI229" s="235"/>
      <c r="BJ229" s="236"/>
      <c r="BK229" s="235"/>
      <c r="BL229" s="185">
        <f t="shared" si="72"/>
        <v>0</v>
      </c>
      <c r="BM229" s="186">
        <v>0.77777777777779999</v>
      </c>
      <c r="BN229" s="231">
        <v>0.78125000000002198</v>
      </c>
      <c r="BO229" s="177">
        <f t="shared" si="79"/>
        <v>0</v>
      </c>
      <c r="BP229" s="232"/>
      <c r="BQ229" s="233"/>
      <c r="BR229" s="234"/>
      <c r="BS229" s="177">
        <f t="shared" si="73"/>
        <v>0</v>
      </c>
      <c r="BT229" s="232"/>
      <c r="BU229" s="233"/>
      <c r="BV229" s="234"/>
      <c r="BW229" s="181">
        <f t="shared" si="64"/>
        <v>0</v>
      </c>
      <c r="BX229" s="182"/>
      <c r="BY229" s="235"/>
      <c r="BZ229" s="236"/>
      <c r="CA229" s="235"/>
      <c r="CB229" s="185">
        <f t="shared" si="74"/>
        <v>0</v>
      </c>
    </row>
    <row r="230" spans="1:80" ht="15.75">
      <c r="A230" s="186">
        <v>0.78125000000002198</v>
      </c>
      <c r="B230" s="231">
        <v>0.78472222222224497</v>
      </c>
      <c r="C230" s="177">
        <f t="shared" si="75"/>
        <v>0</v>
      </c>
      <c r="D230" s="232"/>
      <c r="E230" s="233"/>
      <c r="F230" s="234"/>
      <c r="G230" s="177">
        <f t="shared" si="65"/>
        <v>0</v>
      </c>
      <c r="H230" s="232"/>
      <c r="I230" s="233"/>
      <c r="J230" s="234"/>
      <c r="K230" s="181">
        <f t="shared" si="60"/>
        <v>0</v>
      </c>
      <c r="L230" s="182"/>
      <c r="M230" s="235"/>
      <c r="N230" s="236"/>
      <c r="O230" s="235"/>
      <c r="P230" s="185">
        <f t="shared" si="66"/>
        <v>0</v>
      </c>
      <c r="Q230" s="186">
        <v>0.78125000000002198</v>
      </c>
      <c r="R230" s="231">
        <v>0.78472222222224497</v>
      </c>
      <c r="S230" s="177">
        <f t="shared" si="76"/>
        <v>0</v>
      </c>
      <c r="T230" s="232"/>
      <c r="U230" s="233"/>
      <c r="V230" s="234"/>
      <c r="W230" s="177">
        <f t="shared" si="67"/>
        <v>0</v>
      </c>
      <c r="X230" s="232"/>
      <c r="Y230" s="233"/>
      <c r="Z230" s="234"/>
      <c r="AA230" s="181">
        <f t="shared" si="61"/>
        <v>0</v>
      </c>
      <c r="AB230" s="182"/>
      <c r="AC230" s="235"/>
      <c r="AD230" s="236"/>
      <c r="AE230" s="235"/>
      <c r="AF230" s="185">
        <f t="shared" si="68"/>
        <v>0</v>
      </c>
      <c r="AG230" s="186">
        <v>0.78125000000002198</v>
      </c>
      <c r="AH230" s="231">
        <v>0.78472222222224497</v>
      </c>
      <c r="AI230" s="177">
        <f t="shared" si="77"/>
        <v>0</v>
      </c>
      <c r="AJ230" s="232"/>
      <c r="AK230" s="233"/>
      <c r="AL230" s="234"/>
      <c r="AM230" s="177">
        <f t="shared" si="69"/>
        <v>0</v>
      </c>
      <c r="AN230" s="232"/>
      <c r="AO230" s="233"/>
      <c r="AP230" s="234"/>
      <c r="AQ230" s="181">
        <f t="shared" si="62"/>
        <v>0</v>
      </c>
      <c r="AR230" s="182"/>
      <c r="AS230" s="235"/>
      <c r="AT230" s="236"/>
      <c r="AU230" s="235"/>
      <c r="AV230" s="185">
        <f t="shared" si="70"/>
        <v>0</v>
      </c>
      <c r="AW230" s="186">
        <v>0.78125000000002198</v>
      </c>
      <c r="AX230" s="231">
        <v>0.78472222222224497</v>
      </c>
      <c r="AY230" s="177">
        <f t="shared" si="78"/>
        <v>0</v>
      </c>
      <c r="AZ230" s="232"/>
      <c r="BA230" s="233"/>
      <c r="BB230" s="234"/>
      <c r="BC230" s="177">
        <f t="shared" si="71"/>
        <v>0</v>
      </c>
      <c r="BD230" s="232"/>
      <c r="BE230" s="233"/>
      <c r="BF230" s="234"/>
      <c r="BG230" s="181">
        <f t="shared" si="63"/>
        <v>0</v>
      </c>
      <c r="BH230" s="182"/>
      <c r="BI230" s="235"/>
      <c r="BJ230" s="236"/>
      <c r="BK230" s="235"/>
      <c r="BL230" s="185">
        <f t="shared" si="72"/>
        <v>0</v>
      </c>
      <c r="BM230" s="186">
        <v>0.78125000000002198</v>
      </c>
      <c r="BN230" s="231">
        <v>0.78472222222224497</v>
      </c>
      <c r="BO230" s="177">
        <f t="shared" si="79"/>
        <v>0</v>
      </c>
      <c r="BP230" s="232"/>
      <c r="BQ230" s="233"/>
      <c r="BR230" s="234"/>
      <c r="BS230" s="177">
        <f t="shared" si="73"/>
        <v>0</v>
      </c>
      <c r="BT230" s="232"/>
      <c r="BU230" s="233"/>
      <c r="BV230" s="234"/>
      <c r="BW230" s="181">
        <f t="shared" si="64"/>
        <v>0</v>
      </c>
      <c r="BX230" s="182"/>
      <c r="BY230" s="235"/>
      <c r="BZ230" s="236"/>
      <c r="CA230" s="235"/>
      <c r="CB230" s="185">
        <f t="shared" si="74"/>
        <v>0</v>
      </c>
    </row>
    <row r="231" spans="1:80" ht="15.75">
      <c r="A231" s="186">
        <v>0.78472222222224497</v>
      </c>
      <c r="B231" s="231">
        <v>0.78819444444446696</v>
      </c>
      <c r="C231" s="177">
        <f t="shared" si="75"/>
        <v>0</v>
      </c>
      <c r="D231" s="232"/>
      <c r="E231" s="233"/>
      <c r="F231" s="234"/>
      <c r="G231" s="177">
        <f t="shared" si="65"/>
        <v>0</v>
      </c>
      <c r="H231" s="232"/>
      <c r="I231" s="233"/>
      <c r="J231" s="234"/>
      <c r="K231" s="181">
        <f t="shared" si="60"/>
        <v>0</v>
      </c>
      <c r="L231" s="182"/>
      <c r="M231" s="235"/>
      <c r="N231" s="236"/>
      <c r="O231" s="235"/>
      <c r="P231" s="185">
        <f t="shared" si="66"/>
        <v>0</v>
      </c>
      <c r="Q231" s="186">
        <v>0.78472222222224497</v>
      </c>
      <c r="R231" s="231">
        <v>0.78819444444446696</v>
      </c>
      <c r="S231" s="177">
        <f t="shared" si="76"/>
        <v>0</v>
      </c>
      <c r="T231" s="232"/>
      <c r="U231" s="233"/>
      <c r="V231" s="234"/>
      <c r="W231" s="177">
        <f t="shared" si="67"/>
        <v>0</v>
      </c>
      <c r="X231" s="232"/>
      <c r="Y231" s="233"/>
      <c r="Z231" s="234"/>
      <c r="AA231" s="181">
        <f t="shared" si="61"/>
        <v>0</v>
      </c>
      <c r="AB231" s="182"/>
      <c r="AC231" s="235"/>
      <c r="AD231" s="236"/>
      <c r="AE231" s="235"/>
      <c r="AF231" s="185">
        <f t="shared" si="68"/>
        <v>0</v>
      </c>
      <c r="AG231" s="186">
        <v>0.78472222222224497</v>
      </c>
      <c r="AH231" s="231">
        <v>0.78819444444446696</v>
      </c>
      <c r="AI231" s="177">
        <f t="shared" si="77"/>
        <v>0</v>
      </c>
      <c r="AJ231" s="232"/>
      <c r="AK231" s="233"/>
      <c r="AL231" s="234"/>
      <c r="AM231" s="177">
        <f t="shared" si="69"/>
        <v>0</v>
      </c>
      <c r="AN231" s="232"/>
      <c r="AO231" s="233"/>
      <c r="AP231" s="234"/>
      <c r="AQ231" s="181">
        <f t="shared" si="62"/>
        <v>0</v>
      </c>
      <c r="AR231" s="182"/>
      <c r="AS231" s="235"/>
      <c r="AT231" s="236"/>
      <c r="AU231" s="235"/>
      <c r="AV231" s="185">
        <f t="shared" si="70"/>
        <v>0</v>
      </c>
      <c r="AW231" s="186">
        <v>0.78472222222224497</v>
      </c>
      <c r="AX231" s="231">
        <v>0.78819444444446696</v>
      </c>
      <c r="AY231" s="177">
        <f t="shared" si="78"/>
        <v>0</v>
      </c>
      <c r="AZ231" s="232"/>
      <c r="BA231" s="233"/>
      <c r="BB231" s="234"/>
      <c r="BC231" s="177">
        <f t="shared" si="71"/>
        <v>0</v>
      </c>
      <c r="BD231" s="232"/>
      <c r="BE231" s="233"/>
      <c r="BF231" s="234"/>
      <c r="BG231" s="181">
        <f t="shared" si="63"/>
        <v>0</v>
      </c>
      <c r="BH231" s="182"/>
      <c r="BI231" s="235"/>
      <c r="BJ231" s="236"/>
      <c r="BK231" s="235"/>
      <c r="BL231" s="185">
        <f t="shared" si="72"/>
        <v>0</v>
      </c>
      <c r="BM231" s="186">
        <v>0.78472222222224497</v>
      </c>
      <c r="BN231" s="231">
        <v>0.78819444444446696</v>
      </c>
      <c r="BO231" s="177">
        <f t="shared" si="79"/>
        <v>0</v>
      </c>
      <c r="BP231" s="232"/>
      <c r="BQ231" s="233"/>
      <c r="BR231" s="234"/>
      <c r="BS231" s="177">
        <f t="shared" si="73"/>
        <v>0</v>
      </c>
      <c r="BT231" s="232"/>
      <c r="BU231" s="233"/>
      <c r="BV231" s="234"/>
      <c r="BW231" s="181">
        <f t="shared" si="64"/>
        <v>0</v>
      </c>
      <c r="BX231" s="182"/>
      <c r="BY231" s="235"/>
      <c r="BZ231" s="236"/>
      <c r="CA231" s="235"/>
      <c r="CB231" s="185">
        <f t="shared" si="74"/>
        <v>0</v>
      </c>
    </row>
    <row r="232" spans="1:80" ht="15.75">
      <c r="A232" s="186">
        <v>0.78819444444446696</v>
      </c>
      <c r="B232" s="231">
        <v>0.79166666666668895</v>
      </c>
      <c r="C232" s="177">
        <f t="shared" si="75"/>
        <v>0</v>
      </c>
      <c r="D232" s="232"/>
      <c r="E232" s="233"/>
      <c r="F232" s="234"/>
      <c r="G232" s="177">
        <f t="shared" si="65"/>
        <v>0</v>
      </c>
      <c r="H232" s="232"/>
      <c r="I232" s="233"/>
      <c r="J232" s="234"/>
      <c r="K232" s="181">
        <f t="shared" si="60"/>
        <v>0</v>
      </c>
      <c r="L232" s="182"/>
      <c r="M232" s="235"/>
      <c r="N232" s="236"/>
      <c r="O232" s="235"/>
      <c r="P232" s="185">
        <f t="shared" si="66"/>
        <v>0</v>
      </c>
      <c r="Q232" s="186">
        <v>0.78819444444446696</v>
      </c>
      <c r="R232" s="231">
        <v>0.79166666666668895</v>
      </c>
      <c r="S232" s="177">
        <f t="shared" si="76"/>
        <v>0</v>
      </c>
      <c r="T232" s="232"/>
      <c r="U232" s="233"/>
      <c r="V232" s="234"/>
      <c r="W232" s="177">
        <f t="shared" si="67"/>
        <v>0</v>
      </c>
      <c r="X232" s="232"/>
      <c r="Y232" s="233"/>
      <c r="Z232" s="234"/>
      <c r="AA232" s="181">
        <f t="shared" si="61"/>
        <v>0</v>
      </c>
      <c r="AB232" s="182"/>
      <c r="AC232" s="235"/>
      <c r="AD232" s="236"/>
      <c r="AE232" s="235"/>
      <c r="AF232" s="185">
        <f t="shared" si="68"/>
        <v>0</v>
      </c>
      <c r="AG232" s="186">
        <v>0.78819444444446696</v>
      </c>
      <c r="AH232" s="231">
        <v>0.79166666666668895</v>
      </c>
      <c r="AI232" s="177">
        <f t="shared" si="77"/>
        <v>0</v>
      </c>
      <c r="AJ232" s="232"/>
      <c r="AK232" s="233"/>
      <c r="AL232" s="234"/>
      <c r="AM232" s="177">
        <f t="shared" si="69"/>
        <v>0</v>
      </c>
      <c r="AN232" s="232"/>
      <c r="AO232" s="233"/>
      <c r="AP232" s="234"/>
      <c r="AQ232" s="181">
        <f t="shared" si="62"/>
        <v>0</v>
      </c>
      <c r="AR232" s="182"/>
      <c r="AS232" s="235"/>
      <c r="AT232" s="236"/>
      <c r="AU232" s="235"/>
      <c r="AV232" s="185">
        <f t="shared" si="70"/>
        <v>0</v>
      </c>
      <c r="AW232" s="186">
        <v>0.78819444444446696</v>
      </c>
      <c r="AX232" s="231">
        <v>0.79166666666668895</v>
      </c>
      <c r="AY232" s="177">
        <f t="shared" si="78"/>
        <v>0</v>
      </c>
      <c r="AZ232" s="232"/>
      <c r="BA232" s="233"/>
      <c r="BB232" s="234"/>
      <c r="BC232" s="177">
        <f t="shared" si="71"/>
        <v>0</v>
      </c>
      <c r="BD232" s="232"/>
      <c r="BE232" s="233"/>
      <c r="BF232" s="234"/>
      <c r="BG232" s="181">
        <f t="shared" si="63"/>
        <v>0</v>
      </c>
      <c r="BH232" s="182"/>
      <c r="BI232" s="235"/>
      <c r="BJ232" s="236"/>
      <c r="BK232" s="235"/>
      <c r="BL232" s="185">
        <f t="shared" si="72"/>
        <v>0</v>
      </c>
      <c r="BM232" s="186">
        <v>0.78819444444446696</v>
      </c>
      <c r="BN232" s="231">
        <v>0.79166666666668895</v>
      </c>
      <c r="BO232" s="177">
        <f t="shared" si="79"/>
        <v>0</v>
      </c>
      <c r="BP232" s="232"/>
      <c r="BQ232" s="233"/>
      <c r="BR232" s="234"/>
      <c r="BS232" s="177">
        <f t="shared" si="73"/>
        <v>0</v>
      </c>
      <c r="BT232" s="232"/>
      <c r="BU232" s="233"/>
      <c r="BV232" s="234"/>
      <c r="BW232" s="181">
        <f t="shared" si="64"/>
        <v>0</v>
      </c>
      <c r="BX232" s="182"/>
      <c r="BY232" s="235"/>
      <c r="BZ232" s="236"/>
      <c r="CA232" s="235"/>
      <c r="CB232" s="185">
        <f t="shared" si="74"/>
        <v>0</v>
      </c>
    </row>
    <row r="233" spans="1:80" ht="15.75">
      <c r="A233" s="186">
        <v>0.79166666666668895</v>
      </c>
      <c r="B233" s="231">
        <v>0.79513888888891104</v>
      </c>
      <c r="C233" s="177">
        <f t="shared" si="75"/>
        <v>0</v>
      </c>
      <c r="D233" s="232"/>
      <c r="E233" s="233"/>
      <c r="F233" s="234"/>
      <c r="G233" s="177">
        <f t="shared" si="65"/>
        <v>0</v>
      </c>
      <c r="H233" s="232"/>
      <c r="I233" s="233"/>
      <c r="J233" s="234"/>
      <c r="K233" s="181">
        <f t="shared" si="60"/>
        <v>0</v>
      </c>
      <c r="L233" s="182"/>
      <c r="M233" s="235"/>
      <c r="N233" s="236"/>
      <c r="O233" s="235"/>
      <c r="P233" s="185">
        <f t="shared" si="66"/>
        <v>0</v>
      </c>
      <c r="Q233" s="186">
        <v>0.79166666666668895</v>
      </c>
      <c r="R233" s="231">
        <v>0.79513888888891104</v>
      </c>
      <c r="S233" s="177">
        <f t="shared" si="76"/>
        <v>0</v>
      </c>
      <c r="T233" s="232"/>
      <c r="U233" s="233"/>
      <c r="V233" s="234"/>
      <c r="W233" s="177">
        <f t="shared" si="67"/>
        <v>0</v>
      </c>
      <c r="X233" s="232"/>
      <c r="Y233" s="233"/>
      <c r="Z233" s="234"/>
      <c r="AA233" s="181">
        <f t="shared" si="61"/>
        <v>0</v>
      </c>
      <c r="AB233" s="182"/>
      <c r="AC233" s="235"/>
      <c r="AD233" s="236"/>
      <c r="AE233" s="235"/>
      <c r="AF233" s="185">
        <f t="shared" si="68"/>
        <v>0</v>
      </c>
      <c r="AG233" s="186">
        <v>0.79166666666668895</v>
      </c>
      <c r="AH233" s="231">
        <v>0.79513888888891104</v>
      </c>
      <c r="AI233" s="177">
        <f t="shared" si="77"/>
        <v>0</v>
      </c>
      <c r="AJ233" s="232"/>
      <c r="AK233" s="233"/>
      <c r="AL233" s="234"/>
      <c r="AM233" s="177">
        <f t="shared" si="69"/>
        <v>0</v>
      </c>
      <c r="AN233" s="232"/>
      <c r="AO233" s="233"/>
      <c r="AP233" s="234"/>
      <c r="AQ233" s="181">
        <f t="shared" si="62"/>
        <v>0</v>
      </c>
      <c r="AR233" s="182"/>
      <c r="AS233" s="235"/>
      <c r="AT233" s="236"/>
      <c r="AU233" s="235"/>
      <c r="AV233" s="185">
        <f t="shared" si="70"/>
        <v>0</v>
      </c>
      <c r="AW233" s="186">
        <v>0.79166666666668895</v>
      </c>
      <c r="AX233" s="231">
        <v>0.79513888888891104</v>
      </c>
      <c r="AY233" s="177">
        <f t="shared" si="78"/>
        <v>0</v>
      </c>
      <c r="AZ233" s="232"/>
      <c r="BA233" s="233"/>
      <c r="BB233" s="234"/>
      <c r="BC233" s="177">
        <f t="shared" si="71"/>
        <v>0</v>
      </c>
      <c r="BD233" s="232"/>
      <c r="BE233" s="233"/>
      <c r="BF233" s="234"/>
      <c r="BG233" s="181">
        <f t="shared" si="63"/>
        <v>0</v>
      </c>
      <c r="BH233" s="182"/>
      <c r="BI233" s="235"/>
      <c r="BJ233" s="236"/>
      <c r="BK233" s="235"/>
      <c r="BL233" s="185">
        <f t="shared" si="72"/>
        <v>0</v>
      </c>
      <c r="BM233" s="186">
        <v>0.79166666666668895</v>
      </c>
      <c r="BN233" s="231">
        <v>0.79513888888891104</v>
      </c>
      <c r="BO233" s="177">
        <f t="shared" si="79"/>
        <v>0</v>
      </c>
      <c r="BP233" s="232"/>
      <c r="BQ233" s="233"/>
      <c r="BR233" s="234"/>
      <c r="BS233" s="177">
        <f t="shared" si="73"/>
        <v>0</v>
      </c>
      <c r="BT233" s="232"/>
      <c r="BU233" s="233"/>
      <c r="BV233" s="234"/>
      <c r="BW233" s="181">
        <f t="shared" si="64"/>
        <v>0</v>
      </c>
      <c r="BX233" s="182"/>
      <c r="BY233" s="235"/>
      <c r="BZ233" s="236"/>
      <c r="CA233" s="235"/>
      <c r="CB233" s="185">
        <f t="shared" si="74"/>
        <v>0</v>
      </c>
    </row>
    <row r="234" spans="1:80" ht="15.75">
      <c r="A234" s="186">
        <v>0.79513888888891104</v>
      </c>
      <c r="B234" s="231">
        <v>0.79861111111113403</v>
      </c>
      <c r="C234" s="177">
        <f t="shared" si="75"/>
        <v>0</v>
      </c>
      <c r="D234" s="232"/>
      <c r="E234" s="233"/>
      <c r="F234" s="234"/>
      <c r="G234" s="177">
        <f t="shared" si="65"/>
        <v>0</v>
      </c>
      <c r="H234" s="232"/>
      <c r="I234" s="233"/>
      <c r="J234" s="234"/>
      <c r="K234" s="181">
        <f t="shared" si="60"/>
        <v>0</v>
      </c>
      <c r="L234" s="182"/>
      <c r="M234" s="235"/>
      <c r="N234" s="236"/>
      <c r="O234" s="235"/>
      <c r="P234" s="185">
        <f t="shared" si="66"/>
        <v>0</v>
      </c>
      <c r="Q234" s="186">
        <v>0.79513888888891104</v>
      </c>
      <c r="R234" s="231">
        <v>0.79861111111113403</v>
      </c>
      <c r="S234" s="177">
        <f t="shared" si="76"/>
        <v>0</v>
      </c>
      <c r="T234" s="232"/>
      <c r="U234" s="233"/>
      <c r="V234" s="234"/>
      <c r="W234" s="177">
        <f t="shared" si="67"/>
        <v>0</v>
      </c>
      <c r="X234" s="232"/>
      <c r="Y234" s="233"/>
      <c r="Z234" s="234"/>
      <c r="AA234" s="181">
        <f t="shared" si="61"/>
        <v>0</v>
      </c>
      <c r="AB234" s="182"/>
      <c r="AC234" s="235"/>
      <c r="AD234" s="236"/>
      <c r="AE234" s="235"/>
      <c r="AF234" s="185">
        <f t="shared" si="68"/>
        <v>0</v>
      </c>
      <c r="AG234" s="186">
        <v>0.79513888888891104</v>
      </c>
      <c r="AH234" s="231">
        <v>0.79861111111113403</v>
      </c>
      <c r="AI234" s="177">
        <f t="shared" si="77"/>
        <v>0</v>
      </c>
      <c r="AJ234" s="232"/>
      <c r="AK234" s="233"/>
      <c r="AL234" s="234"/>
      <c r="AM234" s="177">
        <f t="shared" si="69"/>
        <v>0</v>
      </c>
      <c r="AN234" s="232"/>
      <c r="AO234" s="233"/>
      <c r="AP234" s="234"/>
      <c r="AQ234" s="181">
        <f t="shared" si="62"/>
        <v>0</v>
      </c>
      <c r="AR234" s="182"/>
      <c r="AS234" s="235"/>
      <c r="AT234" s="236"/>
      <c r="AU234" s="235"/>
      <c r="AV234" s="185">
        <f t="shared" si="70"/>
        <v>0</v>
      </c>
      <c r="AW234" s="186">
        <v>0.79513888888891104</v>
      </c>
      <c r="AX234" s="231">
        <v>0.79861111111113403</v>
      </c>
      <c r="AY234" s="177">
        <f t="shared" si="78"/>
        <v>0</v>
      </c>
      <c r="AZ234" s="232"/>
      <c r="BA234" s="233"/>
      <c r="BB234" s="234"/>
      <c r="BC234" s="177">
        <f t="shared" si="71"/>
        <v>0</v>
      </c>
      <c r="BD234" s="232"/>
      <c r="BE234" s="233"/>
      <c r="BF234" s="234"/>
      <c r="BG234" s="181">
        <f t="shared" si="63"/>
        <v>0</v>
      </c>
      <c r="BH234" s="182"/>
      <c r="BI234" s="235"/>
      <c r="BJ234" s="236"/>
      <c r="BK234" s="235"/>
      <c r="BL234" s="185">
        <f t="shared" si="72"/>
        <v>0</v>
      </c>
      <c r="BM234" s="186">
        <v>0.79513888888891104</v>
      </c>
      <c r="BN234" s="231">
        <v>0.79861111111113403</v>
      </c>
      <c r="BO234" s="177">
        <f t="shared" si="79"/>
        <v>0</v>
      </c>
      <c r="BP234" s="232"/>
      <c r="BQ234" s="233"/>
      <c r="BR234" s="234"/>
      <c r="BS234" s="177">
        <f t="shared" si="73"/>
        <v>0</v>
      </c>
      <c r="BT234" s="232"/>
      <c r="BU234" s="233"/>
      <c r="BV234" s="234"/>
      <c r="BW234" s="181">
        <f t="shared" si="64"/>
        <v>0</v>
      </c>
      <c r="BX234" s="182"/>
      <c r="BY234" s="235"/>
      <c r="BZ234" s="236"/>
      <c r="CA234" s="235"/>
      <c r="CB234" s="185">
        <f t="shared" si="74"/>
        <v>0</v>
      </c>
    </row>
    <row r="235" spans="1:80" ht="15.75">
      <c r="A235" s="186">
        <v>0.79861111111113403</v>
      </c>
      <c r="B235" s="231">
        <v>0.80208333333335602</v>
      </c>
      <c r="C235" s="177">
        <f t="shared" si="75"/>
        <v>0</v>
      </c>
      <c r="D235" s="232"/>
      <c r="E235" s="233"/>
      <c r="F235" s="234"/>
      <c r="G235" s="177">
        <f t="shared" si="65"/>
        <v>0</v>
      </c>
      <c r="H235" s="232"/>
      <c r="I235" s="233"/>
      <c r="J235" s="234"/>
      <c r="K235" s="181">
        <f t="shared" si="60"/>
        <v>0</v>
      </c>
      <c r="L235" s="182"/>
      <c r="M235" s="235"/>
      <c r="N235" s="236"/>
      <c r="O235" s="235"/>
      <c r="P235" s="185">
        <f t="shared" si="66"/>
        <v>0</v>
      </c>
      <c r="Q235" s="186">
        <v>0.79861111111113403</v>
      </c>
      <c r="R235" s="231">
        <v>0.80208333333335602</v>
      </c>
      <c r="S235" s="177">
        <f t="shared" si="76"/>
        <v>0</v>
      </c>
      <c r="T235" s="232"/>
      <c r="U235" s="233"/>
      <c r="V235" s="234"/>
      <c r="W235" s="177">
        <f t="shared" si="67"/>
        <v>0</v>
      </c>
      <c r="X235" s="232"/>
      <c r="Y235" s="233"/>
      <c r="Z235" s="234"/>
      <c r="AA235" s="181">
        <f t="shared" si="61"/>
        <v>0</v>
      </c>
      <c r="AB235" s="182"/>
      <c r="AC235" s="235"/>
      <c r="AD235" s="236"/>
      <c r="AE235" s="235"/>
      <c r="AF235" s="185">
        <f t="shared" si="68"/>
        <v>0</v>
      </c>
      <c r="AG235" s="186">
        <v>0.79861111111113403</v>
      </c>
      <c r="AH235" s="231">
        <v>0.80208333333335602</v>
      </c>
      <c r="AI235" s="177">
        <f t="shared" si="77"/>
        <v>0</v>
      </c>
      <c r="AJ235" s="232"/>
      <c r="AK235" s="233"/>
      <c r="AL235" s="234"/>
      <c r="AM235" s="177">
        <f t="shared" si="69"/>
        <v>0</v>
      </c>
      <c r="AN235" s="232"/>
      <c r="AO235" s="233"/>
      <c r="AP235" s="234"/>
      <c r="AQ235" s="181">
        <f t="shared" si="62"/>
        <v>0</v>
      </c>
      <c r="AR235" s="182"/>
      <c r="AS235" s="235"/>
      <c r="AT235" s="236"/>
      <c r="AU235" s="235"/>
      <c r="AV235" s="185">
        <f t="shared" si="70"/>
        <v>0</v>
      </c>
      <c r="AW235" s="186">
        <v>0.79861111111113403</v>
      </c>
      <c r="AX235" s="231">
        <v>0.80208333333335602</v>
      </c>
      <c r="AY235" s="177">
        <f t="shared" si="78"/>
        <v>0</v>
      </c>
      <c r="AZ235" s="232"/>
      <c r="BA235" s="233"/>
      <c r="BB235" s="234"/>
      <c r="BC235" s="177">
        <f t="shared" si="71"/>
        <v>0</v>
      </c>
      <c r="BD235" s="232"/>
      <c r="BE235" s="233"/>
      <c r="BF235" s="234"/>
      <c r="BG235" s="181">
        <f t="shared" si="63"/>
        <v>0</v>
      </c>
      <c r="BH235" s="182"/>
      <c r="BI235" s="235"/>
      <c r="BJ235" s="236"/>
      <c r="BK235" s="235"/>
      <c r="BL235" s="185">
        <f t="shared" si="72"/>
        <v>0</v>
      </c>
      <c r="BM235" s="186">
        <v>0.79861111111113403</v>
      </c>
      <c r="BN235" s="231">
        <v>0.80208333333335602</v>
      </c>
      <c r="BO235" s="177">
        <f t="shared" si="79"/>
        <v>0</v>
      </c>
      <c r="BP235" s="232"/>
      <c r="BQ235" s="233"/>
      <c r="BR235" s="234"/>
      <c r="BS235" s="177">
        <f t="shared" si="73"/>
        <v>0</v>
      </c>
      <c r="BT235" s="232"/>
      <c r="BU235" s="233"/>
      <c r="BV235" s="234"/>
      <c r="BW235" s="181">
        <f t="shared" si="64"/>
        <v>0</v>
      </c>
      <c r="BX235" s="182"/>
      <c r="BY235" s="235"/>
      <c r="BZ235" s="236"/>
      <c r="CA235" s="235"/>
      <c r="CB235" s="185">
        <f t="shared" si="74"/>
        <v>0</v>
      </c>
    </row>
    <row r="236" spans="1:80" ht="15.75">
      <c r="A236" s="186">
        <v>0.80208333333335602</v>
      </c>
      <c r="B236" s="231">
        <v>0.80555555555557801</v>
      </c>
      <c r="C236" s="177">
        <f t="shared" si="75"/>
        <v>0</v>
      </c>
      <c r="D236" s="232"/>
      <c r="E236" s="233"/>
      <c r="F236" s="234"/>
      <c r="G236" s="177">
        <f t="shared" si="65"/>
        <v>0</v>
      </c>
      <c r="H236" s="232"/>
      <c r="I236" s="233"/>
      <c r="J236" s="234"/>
      <c r="K236" s="181">
        <f t="shared" si="60"/>
        <v>0</v>
      </c>
      <c r="L236" s="182"/>
      <c r="M236" s="235"/>
      <c r="N236" s="236"/>
      <c r="O236" s="235"/>
      <c r="P236" s="185">
        <f t="shared" si="66"/>
        <v>0</v>
      </c>
      <c r="Q236" s="186">
        <v>0.80208333333335602</v>
      </c>
      <c r="R236" s="231">
        <v>0.80555555555557801</v>
      </c>
      <c r="S236" s="177">
        <f t="shared" si="76"/>
        <v>0</v>
      </c>
      <c r="T236" s="232"/>
      <c r="U236" s="233"/>
      <c r="V236" s="234"/>
      <c r="W236" s="177">
        <f t="shared" si="67"/>
        <v>0</v>
      </c>
      <c r="X236" s="232"/>
      <c r="Y236" s="233"/>
      <c r="Z236" s="234"/>
      <c r="AA236" s="181">
        <f t="shared" si="61"/>
        <v>0</v>
      </c>
      <c r="AB236" s="182"/>
      <c r="AC236" s="235"/>
      <c r="AD236" s="236"/>
      <c r="AE236" s="235"/>
      <c r="AF236" s="185">
        <f t="shared" si="68"/>
        <v>0</v>
      </c>
      <c r="AG236" s="186">
        <v>0.80208333333335602</v>
      </c>
      <c r="AH236" s="231">
        <v>0.80555555555557801</v>
      </c>
      <c r="AI236" s="177">
        <f t="shared" si="77"/>
        <v>0</v>
      </c>
      <c r="AJ236" s="232"/>
      <c r="AK236" s="233"/>
      <c r="AL236" s="234"/>
      <c r="AM236" s="177">
        <f t="shared" si="69"/>
        <v>0</v>
      </c>
      <c r="AN236" s="232"/>
      <c r="AO236" s="233"/>
      <c r="AP236" s="234"/>
      <c r="AQ236" s="181">
        <f t="shared" si="62"/>
        <v>0</v>
      </c>
      <c r="AR236" s="182"/>
      <c r="AS236" s="235"/>
      <c r="AT236" s="236"/>
      <c r="AU236" s="235"/>
      <c r="AV236" s="185">
        <f t="shared" si="70"/>
        <v>0</v>
      </c>
      <c r="AW236" s="186">
        <v>0.80208333333335602</v>
      </c>
      <c r="AX236" s="231">
        <v>0.80555555555557801</v>
      </c>
      <c r="AY236" s="177">
        <f t="shared" si="78"/>
        <v>0</v>
      </c>
      <c r="AZ236" s="232"/>
      <c r="BA236" s="233"/>
      <c r="BB236" s="234"/>
      <c r="BC236" s="177">
        <f t="shared" si="71"/>
        <v>0</v>
      </c>
      <c r="BD236" s="232"/>
      <c r="BE236" s="233"/>
      <c r="BF236" s="234"/>
      <c r="BG236" s="181">
        <f t="shared" si="63"/>
        <v>0</v>
      </c>
      <c r="BH236" s="182"/>
      <c r="BI236" s="235"/>
      <c r="BJ236" s="236"/>
      <c r="BK236" s="235"/>
      <c r="BL236" s="185">
        <f t="shared" si="72"/>
        <v>0</v>
      </c>
      <c r="BM236" s="186">
        <v>0.80208333333335602</v>
      </c>
      <c r="BN236" s="231">
        <v>0.80555555555557801</v>
      </c>
      <c r="BO236" s="177">
        <f t="shared" si="79"/>
        <v>0</v>
      </c>
      <c r="BP236" s="232"/>
      <c r="BQ236" s="233"/>
      <c r="BR236" s="234"/>
      <c r="BS236" s="177">
        <f t="shared" si="73"/>
        <v>0</v>
      </c>
      <c r="BT236" s="232"/>
      <c r="BU236" s="233"/>
      <c r="BV236" s="234"/>
      <c r="BW236" s="181">
        <f t="shared" si="64"/>
        <v>0</v>
      </c>
      <c r="BX236" s="182"/>
      <c r="BY236" s="235"/>
      <c r="BZ236" s="236"/>
      <c r="CA236" s="235"/>
      <c r="CB236" s="185">
        <f t="shared" si="74"/>
        <v>0</v>
      </c>
    </row>
    <row r="237" spans="1:80" ht="15.75">
      <c r="A237" s="186">
        <v>0.80555555555557801</v>
      </c>
      <c r="B237" s="231">
        <v>0.80902777777780099</v>
      </c>
      <c r="C237" s="177">
        <f t="shared" si="75"/>
        <v>0</v>
      </c>
      <c r="D237" s="232"/>
      <c r="E237" s="233"/>
      <c r="F237" s="234"/>
      <c r="G237" s="177">
        <f t="shared" si="65"/>
        <v>0</v>
      </c>
      <c r="H237" s="232"/>
      <c r="I237" s="233"/>
      <c r="J237" s="234"/>
      <c r="K237" s="181">
        <f t="shared" si="60"/>
        <v>0</v>
      </c>
      <c r="L237" s="182"/>
      <c r="M237" s="235"/>
      <c r="N237" s="236"/>
      <c r="O237" s="235"/>
      <c r="P237" s="185">
        <f t="shared" si="66"/>
        <v>0</v>
      </c>
      <c r="Q237" s="186">
        <v>0.80555555555557801</v>
      </c>
      <c r="R237" s="231">
        <v>0.80902777777780099</v>
      </c>
      <c r="S237" s="177">
        <f t="shared" si="76"/>
        <v>0</v>
      </c>
      <c r="T237" s="232"/>
      <c r="U237" s="233"/>
      <c r="V237" s="234"/>
      <c r="W237" s="177">
        <f t="shared" si="67"/>
        <v>0</v>
      </c>
      <c r="X237" s="232"/>
      <c r="Y237" s="233"/>
      <c r="Z237" s="234"/>
      <c r="AA237" s="181">
        <f t="shared" si="61"/>
        <v>0</v>
      </c>
      <c r="AB237" s="182"/>
      <c r="AC237" s="235"/>
      <c r="AD237" s="236"/>
      <c r="AE237" s="235"/>
      <c r="AF237" s="185">
        <f t="shared" si="68"/>
        <v>0</v>
      </c>
      <c r="AG237" s="186">
        <v>0.80555555555557801</v>
      </c>
      <c r="AH237" s="231">
        <v>0.80902777777780099</v>
      </c>
      <c r="AI237" s="177">
        <f t="shared" si="77"/>
        <v>0</v>
      </c>
      <c r="AJ237" s="232"/>
      <c r="AK237" s="233"/>
      <c r="AL237" s="234"/>
      <c r="AM237" s="177">
        <f t="shared" si="69"/>
        <v>0</v>
      </c>
      <c r="AN237" s="232"/>
      <c r="AO237" s="233"/>
      <c r="AP237" s="234"/>
      <c r="AQ237" s="181">
        <f t="shared" si="62"/>
        <v>0</v>
      </c>
      <c r="AR237" s="182"/>
      <c r="AS237" s="235"/>
      <c r="AT237" s="236"/>
      <c r="AU237" s="235"/>
      <c r="AV237" s="185">
        <f t="shared" si="70"/>
        <v>0</v>
      </c>
      <c r="AW237" s="186">
        <v>0.80555555555557801</v>
      </c>
      <c r="AX237" s="231">
        <v>0.80902777777780099</v>
      </c>
      <c r="AY237" s="177">
        <f t="shared" si="78"/>
        <v>0</v>
      </c>
      <c r="AZ237" s="232"/>
      <c r="BA237" s="233"/>
      <c r="BB237" s="234"/>
      <c r="BC237" s="177">
        <f t="shared" si="71"/>
        <v>0</v>
      </c>
      <c r="BD237" s="232"/>
      <c r="BE237" s="233"/>
      <c r="BF237" s="234"/>
      <c r="BG237" s="181">
        <f t="shared" si="63"/>
        <v>0</v>
      </c>
      <c r="BH237" s="182"/>
      <c r="BI237" s="235"/>
      <c r="BJ237" s="236"/>
      <c r="BK237" s="235"/>
      <c r="BL237" s="185">
        <f t="shared" si="72"/>
        <v>0</v>
      </c>
      <c r="BM237" s="186">
        <v>0.80555555555557801</v>
      </c>
      <c r="BN237" s="231">
        <v>0.80902777777780099</v>
      </c>
      <c r="BO237" s="177">
        <f t="shared" si="79"/>
        <v>0</v>
      </c>
      <c r="BP237" s="232"/>
      <c r="BQ237" s="233"/>
      <c r="BR237" s="234"/>
      <c r="BS237" s="177">
        <f t="shared" si="73"/>
        <v>0</v>
      </c>
      <c r="BT237" s="232"/>
      <c r="BU237" s="233"/>
      <c r="BV237" s="234"/>
      <c r="BW237" s="181">
        <f t="shared" si="64"/>
        <v>0</v>
      </c>
      <c r="BX237" s="182"/>
      <c r="BY237" s="235"/>
      <c r="BZ237" s="236"/>
      <c r="CA237" s="235"/>
      <c r="CB237" s="185">
        <f t="shared" si="74"/>
        <v>0</v>
      </c>
    </row>
    <row r="238" spans="1:80" ht="15.75">
      <c r="A238" s="186">
        <v>0.80902777777780099</v>
      </c>
      <c r="B238" s="231">
        <v>0.81250000000002298</v>
      </c>
      <c r="C238" s="177">
        <f t="shared" si="75"/>
        <v>0</v>
      </c>
      <c r="D238" s="232"/>
      <c r="E238" s="233"/>
      <c r="F238" s="234"/>
      <c r="G238" s="177">
        <f t="shared" si="65"/>
        <v>0</v>
      </c>
      <c r="H238" s="232"/>
      <c r="I238" s="233"/>
      <c r="J238" s="234"/>
      <c r="K238" s="181">
        <f t="shared" si="60"/>
        <v>0</v>
      </c>
      <c r="L238" s="182"/>
      <c r="M238" s="235"/>
      <c r="N238" s="236"/>
      <c r="O238" s="235"/>
      <c r="P238" s="185">
        <f t="shared" si="66"/>
        <v>0</v>
      </c>
      <c r="Q238" s="186">
        <v>0.80902777777780099</v>
      </c>
      <c r="R238" s="231">
        <v>0.81250000000002298</v>
      </c>
      <c r="S238" s="177">
        <f t="shared" si="76"/>
        <v>0</v>
      </c>
      <c r="T238" s="232"/>
      <c r="U238" s="233"/>
      <c r="V238" s="234"/>
      <c r="W238" s="177">
        <f t="shared" si="67"/>
        <v>0</v>
      </c>
      <c r="X238" s="232"/>
      <c r="Y238" s="233"/>
      <c r="Z238" s="234"/>
      <c r="AA238" s="181">
        <f t="shared" si="61"/>
        <v>0</v>
      </c>
      <c r="AB238" s="182"/>
      <c r="AC238" s="235"/>
      <c r="AD238" s="236"/>
      <c r="AE238" s="235"/>
      <c r="AF238" s="185">
        <f t="shared" si="68"/>
        <v>0</v>
      </c>
      <c r="AG238" s="186">
        <v>0.80902777777780099</v>
      </c>
      <c r="AH238" s="231">
        <v>0.81250000000002298</v>
      </c>
      <c r="AI238" s="177">
        <f t="shared" si="77"/>
        <v>0</v>
      </c>
      <c r="AJ238" s="232"/>
      <c r="AK238" s="233"/>
      <c r="AL238" s="234"/>
      <c r="AM238" s="177">
        <f t="shared" si="69"/>
        <v>0</v>
      </c>
      <c r="AN238" s="232"/>
      <c r="AO238" s="233"/>
      <c r="AP238" s="234"/>
      <c r="AQ238" s="181">
        <f t="shared" si="62"/>
        <v>0</v>
      </c>
      <c r="AR238" s="182"/>
      <c r="AS238" s="235"/>
      <c r="AT238" s="236"/>
      <c r="AU238" s="235"/>
      <c r="AV238" s="185">
        <f t="shared" si="70"/>
        <v>0</v>
      </c>
      <c r="AW238" s="186">
        <v>0.80902777777780099</v>
      </c>
      <c r="AX238" s="231">
        <v>0.81250000000002298</v>
      </c>
      <c r="AY238" s="177">
        <f t="shared" si="78"/>
        <v>0</v>
      </c>
      <c r="AZ238" s="232"/>
      <c r="BA238" s="233"/>
      <c r="BB238" s="234"/>
      <c r="BC238" s="177">
        <f t="shared" si="71"/>
        <v>0</v>
      </c>
      <c r="BD238" s="232"/>
      <c r="BE238" s="233"/>
      <c r="BF238" s="234"/>
      <c r="BG238" s="181">
        <f t="shared" si="63"/>
        <v>0</v>
      </c>
      <c r="BH238" s="182"/>
      <c r="BI238" s="235"/>
      <c r="BJ238" s="236"/>
      <c r="BK238" s="235"/>
      <c r="BL238" s="185">
        <f t="shared" si="72"/>
        <v>0</v>
      </c>
      <c r="BM238" s="186">
        <v>0.80902777777780099</v>
      </c>
      <c r="BN238" s="231">
        <v>0.81250000000002298</v>
      </c>
      <c r="BO238" s="177">
        <f t="shared" si="79"/>
        <v>0</v>
      </c>
      <c r="BP238" s="232"/>
      <c r="BQ238" s="233"/>
      <c r="BR238" s="234"/>
      <c r="BS238" s="177">
        <f t="shared" si="73"/>
        <v>0</v>
      </c>
      <c r="BT238" s="232"/>
      <c r="BU238" s="233"/>
      <c r="BV238" s="234"/>
      <c r="BW238" s="181">
        <f t="shared" si="64"/>
        <v>0</v>
      </c>
      <c r="BX238" s="182"/>
      <c r="BY238" s="235"/>
      <c r="BZ238" s="236"/>
      <c r="CA238" s="235"/>
      <c r="CB238" s="185">
        <f t="shared" si="74"/>
        <v>0</v>
      </c>
    </row>
    <row r="239" spans="1:80" ht="15.75">
      <c r="A239" s="186">
        <v>0.81250000000002298</v>
      </c>
      <c r="B239" s="231">
        <v>0.81597222222224497</v>
      </c>
      <c r="C239" s="177">
        <f t="shared" si="75"/>
        <v>0</v>
      </c>
      <c r="D239" s="232"/>
      <c r="E239" s="233"/>
      <c r="F239" s="234"/>
      <c r="G239" s="177">
        <f t="shared" si="65"/>
        <v>0</v>
      </c>
      <c r="H239" s="232"/>
      <c r="I239" s="233"/>
      <c r="J239" s="234"/>
      <c r="K239" s="181">
        <f t="shared" si="60"/>
        <v>0</v>
      </c>
      <c r="L239" s="182"/>
      <c r="M239" s="235"/>
      <c r="N239" s="236"/>
      <c r="O239" s="235"/>
      <c r="P239" s="185">
        <f t="shared" si="66"/>
        <v>0</v>
      </c>
      <c r="Q239" s="186">
        <v>0.81250000000002298</v>
      </c>
      <c r="R239" s="231">
        <v>0.81597222222224497</v>
      </c>
      <c r="S239" s="177">
        <f t="shared" si="76"/>
        <v>0</v>
      </c>
      <c r="T239" s="232"/>
      <c r="U239" s="233"/>
      <c r="V239" s="234"/>
      <c r="W239" s="177">
        <f t="shared" si="67"/>
        <v>0</v>
      </c>
      <c r="X239" s="232"/>
      <c r="Y239" s="233"/>
      <c r="Z239" s="234"/>
      <c r="AA239" s="181">
        <f t="shared" si="61"/>
        <v>0</v>
      </c>
      <c r="AB239" s="182"/>
      <c r="AC239" s="235"/>
      <c r="AD239" s="236"/>
      <c r="AE239" s="235"/>
      <c r="AF239" s="185">
        <f t="shared" si="68"/>
        <v>0</v>
      </c>
      <c r="AG239" s="186">
        <v>0.81250000000002298</v>
      </c>
      <c r="AH239" s="231">
        <v>0.81597222222224497</v>
      </c>
      <c r="AI239" s="177">
        <f t="shared" si="77"/>
        <v>0</v>
      </c>
      <c r="AJ239" s="232"/>
      <c r="AK239" s="233"/>
      <c r="AL239" s="234"/>
      <c r="AM239" s="177">
        <f t="shared" si="69"/>
        <v>0</v>
      </c>
      <c r="AN239" s="232"/>
      <c r="AO239" s="233"/>
      <c r="AP239" s="234"/>
      <c r="AQ239" s="181">
        <f t="shared" si="62"/>
        <v>0</v>
      </c>
      <c r="AR239" s="182"/>
      <c r="AS239" s="235"/>
      <c r="AT239" s="236"/>
      <c r="AU239" s="235"/>
      <c r="AV239" s="185">
        <f t="shared" si="70"/>
        <v>0</v>
      </c>
      <c r="AW239" s="186">
        <v>0.81250000000002298</v>
      </c>
      <c r="AX239" s="231">
        <v>0.81597222222224497</v>
      </c>
      <c r="AY239" s="177">
        <f t="shared" si="78"/>
        <v>0</v>
      </c>
      <c r="AZ239" s="232"/>
      <c r="BA239" s="233"/>
      <c r="BB239" s="234"/>
      <c r="BC239" s="177">
        <f t="shared" si="71"/>
        <v>0</v>
      </c>
      <c r="BD239" s="232"/>
      <c r="BE239" s="233"/>
      <c r="BF239" s="234"/>
      <c r="BG239" s="181">
        <f t="shared" si="63"/>
        <v>0</v>
      </c>
      <c r="BH239" s="182"/>
      <c r="BI239" s="235"/>
      <c r="BJ239" s="236"/>
      <c r="BK239" s="235"/>
      <c r="BL239" s="185">
        <f t="shared" si="72"/>
        <v>0</v>
      </c>
      <c r="BM239" s="186">
        <v>0.81250000000002298</v>
      </c>
      <c r="BN239" s="231">
        <v>0.81597222222224497</v>
      </c>
      <c r="BO239" s="177">
        <f t="shared" si="79"/>
        <v>0</v>
      </c>
      <c r="BP239" s="232"/>
      <c r="BQ239" s="233"/>
      <c r="BR239" s="234"/>
      <c r="BS239" s="177">
        <f t="shared" si="73"/>
        <v>0</v>
      </c>
      <c r="BT239" s="232"/>
      <c r="BU239" s="233"/>
      <c r="BV239" s="234"/>
      <c r="BW239" s="181">
        <f t="shared" si="64"/>
        <v>0</v>
      </c>
      <c r="BX239" s="182"/>
      <c r="BY239" s="235"/>
      <c r="BZ239" s="236"/>
      <c r="CA239" s="235"/>
      <c r="CB239" s="185">
        <f t="shared" si="74"/>
        <v>0</v>
      </c>
    </row>
    <row r="240" spans="1:80" ht="15.75">
      <c r="A240" s="186">
        <v>0.81597222222224497</v>
      </c>
      <c r="B240" s="231">
        <v>0.81944444444446796</v>
      </c>
      <c r="C240" s="177">
        <f t="shared" si="75"/>
        <v>0</v>
      </c>
      <c r="D240" s="232"/>
      <c r="E240" s="233"/>
      <c r="F240" s="234"/>
      <c r="G240" s="177">
        <f t="shared" si="65"/>
        <v>0</v>
      </c>
      <c r="H240" s="232"/>
      <c r="I240" s="233"/>
      <c r="J240" s="234"/>
      <c r="K240" s="181">
        <f t="shared" si="60"/>
        <v>0</v>
      </c>
      <c r="L240" s="182"/>
      <c r="M240" s="235"/>
      <c r="N240" s="236"/>
      <c r="O240" s="235"/>
      <c r="P240" s="185">
        <f t="shared" si="66"/>
        <v>0</v>
      </c>
      <c r="Q240" s="186">
        <v>0.81597222222224497</v>
      </c>
      <c r="R240" s="231">
        <v>0.81944444444446796</v>
      </c>
      <c r="S240" s="177">
        <f t="shared" si="76"/>
        <v>0</v>
      </c>
      <c r="T240" s="232"/>
      <c r="U240" s="233"/>
      <c r="V240" s="234"/>
      <c r="W240" s="177">
        <f t="shared" si="67"/>
        <v>0</v>
      </c>
      <c r="X240" s="232"/>
      <c r="Y240" s="233"/>
      <c r="Z240" s="234"/>
      <c r="AA240" s="181">
        <f t="shared" si="61"/>
        <v>0</v>
      </c>
      <c r="AB240" s="182"/>
      <c r="AC240" s="235"/>
      <c r="AD240" s="236"/>
      <c r="AE240" s="235"/>
      <c r="AF240" s="185">
        <f t="shared" si="68"/>
        <v>0</v>
      </c>
      <c r="AG240" s="186">
        <v>0.81597222222224497</v>
      </c>
      <c r="AH240" s="231">
        <v>0.81944444444446796</v>
      </c>
      <c r="AI240" s="177">
        <f t="shared" si="77"/>
        <v>0</v>
      </c>
      <c r="AJ240" s="232"/>
      <c r="AK240" s="233"/>
      <c r="AL240" s="234"/>
      <c r="AM240" s="177">
        <f t="shared" si="69"/>
        <v>0</v>
      </c>
      <c r="AN240" s="232"/>
      <c r="AO240" s="233"/>
      <c r="AP240" s="234"/>
      <c r="AQ240" s="181">
        <f t="shared" si="62"/>
        <v>0</v>
      </c>
      <c r="AR240" s="182"/>
      <c r="AS240" s="235"/>
      <c r="AT240" s="236"/>
      <c r="AU240" s="235"/>
      <c r="AV240" s="185">
        <f t="shared" si="70"/>
        <v>0</v>
      </c>
      <c r="AW240" s="186">
        <v>0.81597222222224497</v>
      </c>
      <c r="AX240" s="231">
        <v>0.81944444444446796</v>
      </c>
      <c r="AY240" s="177">
        <f t="shared" si="78"/>
        <v>0</v>
      </c>
      <c r="AZ240" s="232"/>
      <c r="BA240" s="233"/>
      <c r="BB240" s="234"/>
      <c r="BC240" s="177">
        <f t="shared" si="71"/>
        <v>0</v>
      </c>
      <c r="BD240" s="232"/>
      <c r="BE240" s="233"/>
      <c r="BF240" s="234"/>
      <c r="BG240" s="181">
        <f t="shared" si="63"/>
        <v>0</v>
      </c>
      <c r="BH240" s="182"/>
      <c r="BI240" s="235"/>
      <c r="BJ240" s="236"/>
      <c r="BK240" s="235"/>
      <c r="BL240" s="185">
        <f t="shared" si="72"/>
        <v>0</v>
      </c>
      <c r="BM240" s="186">
        <v>0.81597222222224497</v>
      </c>
      <c r="BN240" s="231">
        <v>0.81944444444446796</v>
      </c>
      <c r="BO240" s="177">
        <f t="shared" si="79"/>
        <v>0</v>
      </c>
      <c r="BP240" s="232"/>
      <c r="BQ240" s="233"/>
      <c r="BR240" s="234"/>
      <c r="BS240" s="177">
        <f t="shared" si="73"/>
        <v>0</v>
      </c>
      <c r="BT240" s="232"/>
      <c r="BU240" s="233"/>
      <c r="BV240" s="234"/>
      <c r="BW240" s="181">
        <f t="shared" si="64"/>
        <v>0</v>
      </c>
      <c r="BX240" s="182"/>
      <c r="BY240" s="235"/>
      <c r="BZ240" s="236"/>
      <c r="CA240" s="235"/>
      <c r="CB240" s="185">
        <f t="shared" si="74"/>
        <v>0</v>
      </c>
    </row>
    <row r="241" spans="1:80" ht="15.75">
      <c r="A241" s="186">
        <v>0.81944444444446796</v>
      </c>
      <c r="B241" s="231">
        <v>0.82291666666669006</v>
      </c>
      <c r="C241" s="177">
        <f t="shared" si="75"/>
        <v>0</v>
      </c>
      <c r="D241" s="232"/>
      <c r="E241" s="233"/>
      <c r="F241" s="234"/>
      <c r="G241" s="177">
        <f t="shared" si="65"/>
        <v>0</v>
      </c>
      <c r="H241" s="232"/>
      <c r="I241" s="233"/>
      <c r="J241" s="234"/>
      <c r="K241" s="181">
        <f t="shared" si="60"/>
        <v>0</v>
      </c>
      <c r="L241" s="182"/>
      <c r="M241" s="235"/>
      <c r="N241" s="236"/>
      <c r="O241" s="235"/>
      <c r="P241" s="185">
        <f t="shared" si="66"/>
        <v>0</v>
      </c>
      <c r="Q241" s="186">
        <v>0.81944444444446796</v>
      </c>
      <c r="R241" s="231">
        <v>0.82291666666669006</v>
      </c>
      <c r="S241" s="177">
        <f t="shared" si="76"/>
        <v>0</v>
      </c>
      <c r="T241" s="232"/>
      <c r="U241" s="233"/>
      <c r="V241" s="234"/>
      <c r="W241" s="177">
        <f t="shared" si="67"/>
        <v>0</v>
      </c>
      <c r="X241" s="232"/>
      <c r="Y241" s="233"/>
      <c r="Z241" s="234"/>
      <c r="AA241" s="181">
        <f t="shared" si="61"/>
        <v>0</v>
      </c>
      <c r="AB241" s="182"/>
      <c r="AC241" s="235"/>
      <c r="AD241" s="236"/>
      <c r="AE241" s="235"/>
      <c r="AF241" s="185">
        <f t="shared" si="68"/>
        <v>0</v>
      </c>
      <c r="AG241" s="186">
        <v>0.81944444444446796</v>
      </c>
      <c r="AH241" s="231">
        <v>0.82291666666669006</v>
      </c>
      <c r="AI241" s="177">
        <f t="shared" si="77"/>
        <v>0</v>
      </c>
      <c r="AJ241" s="232"/>
      <c r="AK241" s="233"/>
      <c r="AL241" s="234"/>
      <c r="AM241" s="177">
        <f t="shared" si="69"/>
        <v>0</v>
      </c>
      <c r="AN241" s="232"/>
      <c r="AO241" s="233"/>
      <c r="AP241" s="234"/>
      <c r="AQ241" s="181">
        <f t="shared" si="62"/>
        <v>0</v>
      </c>
      <c r="AR241" s="182"/>
      <c r="AS241" s="235"/>
      <c r="AT241" s="236"/>
      <c r="AU241" s="235"/>
      <c r="AV241" s="185">
        <f t="shared" si="70"/>
        <v>0</v>
      </c>
      <c r="AW241" s="186">
        <v>0.81944444444446796</v>
      </c>
      <c r="AX241" s="231">
        <v>0.82291666666669006</v>
      </c>
      <c r="AY241" s="177">
        <f t="shared" si="78"/>
        <v>0</v>
      </c>
      <c r="AZ241" s="232"/>
      <c r="BA241" s="233"/>
      <c r="BB241" s="234"/>
      <c r="BC241" s="177">
        <f t="shared" si="71"/>
        <v>0</v>
      </c>
      <c r="BD241" s="232"/>
      <c r="BE241" s="233"/>
      <c r="BF241" s="234"/>
      <c r="BG241" s="181">
        <f t="shared" si="63"/>
        <v>0</v>
      </c>
      <c r="BH241" s="182"/>
      <c r="BI241" s="235"/>
      <c r="BJ241" s="236"/>
      <c r="BK241" s="235"/>
      <c r="BL241" s="185">
        <f t="shared" si="72"/>
        <v>0</v>
      </c>
      <c r="BM241" s="186">
        <v>0.81944444444446796</v>
      </c>
      <c r="BN241" s="231">
        <v>0.82291666666669006</v>
      </c>
      <c r="BO241" s="177">
        <f t="shared" si="79"/>
        <v>0</v>
      </c>
      <c r="BP241" s="232"/>
      <c r="BQ241" s="233"/>
      <c r="BR241" s="234"/>
      <c r="BS241" s="177">
        <f t="shared" si="73"/>
        <v>0</v>
      </c>
      <c r="BT241" s="232"/>
      <c r="BU241" s="233"/>
      <c r="BV241" s="234"/>
      <c r="BW241" s="181">
        <f t="shared" si="64"/>
        <v>0</v>
      </c>
      <c r="BX241" s="182"/>
      <c r="BY241" s="235"/>
      <c r="BZ241" s="236"/>
      <c r="CA241" s="235"/>
      <c r="CB241" s="185">
        <f t="shared" si="74"/>
        <v>0</v>
      </c>
    </row>
    <row r="242" spans="1:80" ht="15.75">
      <c r="A242" s="186">
        <v>0.82291666666669006</v>
      </c>
      <c r="B242" s="231">
        <v>0.82638888888891204</v>
      </c>
      <c r="C242" s="177">
        <f t="shared" si="75"/>
        <v>0</v>
      </c>
      <c r="D242" s="232"/>
      <c r="E242" s="233"/>
      <c r="F242" s="234"/>
      <c r="G242" s="177">
        <f t="shared" si="65"/>
        <v>0</v>
      </c>
      <c r="H242" s="232"/>
      <c r="I242" s="233"/>
      <c r="J242" s="234"/>
      <c r="K242" s="181">
        <f>H242+I242+J242</f>
        <v>0</v>
      </c>
      <c r="L242" s="182"/>
      <c r="M242" s="235"/>
      <c r="N242" s="236"/>
      <c r="O242" s="235"/>
      <c r="P242" s="185">
        <f t="shared" si="66"/>
        <v>0</v>
      </c>
      <c r="Q242" s="186">
        <v>0.82291666666669006</v>
      </c>
      <c r="R242" s="231">
        <v>0.82638888888891204</v>
      </c>
      <c r="S242" s="177">
        <f t="shared" si="76"/>
        <v>0</v>
      </c>
      <c r="T242" s="232"/>
      <c r="U242" s="233"/>
      <c r="V242" s="234"/>
      <c r="W242" s="177">
        <f t="shared" si="67"/>
        <v>0</v>
      </c>
      <c r="X242" s="232"/>
      <c r="Y242" s="233"/>
      <c r="Z242" s="234"/>
      <c r="AA242" s="181">
        <f>X242+Y242+Z242</f>
        <v>0</v>
      </c>
      <c r="AB242" s="182"/>
      <c r="AC242" s="235"/>
      <c r="AD242" s="236"/>
      <c r="AE242" s="235"/>
      <c r="AF242" s="185">
        <f t="shared" si="68"/>
        <v>0</v>
      </c>
      <c r="AG242" s="186">
        <v>0.82291666666669006</v>
      </c>
      <c r="AH242" s="231">
        <v>0.82638888888891204</v>
      </c>
      <c r="AI242" s="177">
        <f t="shared" si="77"/>
        <v>0</v>
      </c>
      <c r="AJ242" s="232"/>
      <c r="AK242" s="233"/>
      <c r="AL242" s="234"/>
      <c r="AM242" s="177">
        <f t="shared" si="69"/>
        <v>0</v>
      </c>
      <c r="AN242" s="232"/>
      <c r="AO242" s="233"/>
      <c r="AP242" s="234"/>
      <c r="AQ242" s="181">
        <f>AN242+AO242+AP242</f>
        <v>0</v>
      </c>
      <c r="AR242" s="182"/>
      <c r="AS242" s="235"/>
      <c r="AT242" s="236"/>
      <c r="AU242" s="235"/>
      <c r="AV242" s="185">
        <f t="shared" si="70"/>
        <v>0</v>
      </c>
      <c r="AW242" s="186">
        <v>0.82291666666669006</v>
      </c>
      <c r="AX242" s="231">
        <v>0.82638888888891204</v>
      </c>
      <c r="AY242" s="177">
        <f t="shared" si="78"/>
        <v>0</v>
      </c>
      <c r="AZ242" s="232"/>
      <c r="BA242" s="233"/>
      <c r="BB242" s="234"/>
      <c r="BC242" s="177">
        <f t="shared" si="71"/>
        <v>0</v>
      </c>
      <c r="BD242" s="232"/>
      <c r="BE242" s="233"/>
      <c r="BF242" s="234"/>
      <c r="BG242" s="181">
        <f>BD242+BE242+BF242</f>
        <v>0</v>
      </c>
      <c r="BH242" s="182"/>
      <c r="BI242" s="235"/>
      <c r="BJ242" s="236"/>
      <c r="BK242" s="235"/>
      <c r="BL242" s="185">
        <f t="shared" si="72"/>
        <v>0</v>
      </c>
      <c r="BM242" s="186">
        <v>0.82291666666669006</v>
      </c>
      <c r="BN242" s="231">
        <v>0.82638888888891204</v>
      </c>
      <c r="BO242" s="177">
        <f t="shared" si="79"/>
        <v>0</v>
      </c>
      <c r="BP242" s="232"/>
      <c r="BQ242" s="233"/>
      <c r="BR242" s="234"/>
      <c r="BS242" s="177">
        <f t="shared" si="73"/>
        <v>0</v>
      </c>
      <c r="BT242" s="232"/>
      <c r="BU242" s="233"/>
      <c r="BV242" s="234"/>
      <c r="BW242" s="181">
        <f>BT242+BU242+BV242</f>
        <v>0</v>
      </c>
      <c r="BX242" s="182"/>
      <c r="BY242" s="235"/>
      <c r="BZ242" s="236"/>
      <c r="CA242" s="235"/>
      <c r="CB242" s="185">
        <f t="shared" si="74"/>
        <v>0</v>
      </c>
    </row>
    <row r="243" spans="1:80" ht="15.75">
      <c r="A243" s="186">
        <v>0.82638888888891204</v>
      </c>
      <c r="B243" s="231">
        <v>0.82986111111113503</v>
      </c>
      <c r="C243" s="177">
        <f t="shared" si="75"/>
        <v>0</v>
      </c>
      <c r="D243" s="232"/>
      <c r="E243" s="233"/>
      <c r="F243" s="234"/>
      <c r="G243" s="177">
        <f t="shared" si="65"/>
        <v>0</v>
      </c>
      <c r="H243" s="232"/>
      <c r="I243" s="233"/>
      <c r="J243" s="234"/>
      <c r="K243" s="181">
        <f t="shared" si="60"/>
        <v>0</v>
      </c>
      <c r="L243" s="182"/>
      <c r="M243" s="235"/>
      <c r="N243" s="236"/>
      <c r="O243" s="235"/>
      <c r="P243" s="185">
        <f t="shared" si="66"/>
        <v>0</v>
      </c>
      <c r="Q243" s="186">
        <v>0.82638888888891204</v>
      </c>
      <c r="R243" s="231">
        <v>0.82986111111113503</v>
      </c>
      <c r="S243" s="177">
        <f t="shared" si="76"/>
        <v>0</v>
      </c>
      <c r="T243" s="232"/>
      <c r="U243" s="233"/>
      <c r="V243" s="234"/>
      <c r="W243" s="177">
        <f t="shared" si="67"/>
        <v>0</v>
      </c>
      <c r="X243" s="232"/>
      <c r="Y243" s="233"/>
      <c r="Z243" s="234"/>
      <c r="AA243" s="181">
        <f t="shared" ref="AA243:AA259" si="80">X243+Y243+Z243</f>
        <v>0</v>
      </c>
      <c r="AB243" s="182"/>
      <c r="AC243" s="235"/>
      <c r="AD243" s="236"/>
      <c r="AE243" s="235"/>
      <c r="AF243" s="185">
        <f t="shared" si="68"/>
        <v>0</v>
      </c>
      <c r="AG243" s="186">
        <v>0.82638888888891204</v>
      </c>
      <c r="AH243" s="231">
        <v>0.82986111111113503</v>
      </c>
      <c r="AI243" s="177">
        <f t="shared" si="77"/>
        <v>0</v>
      </c>
      <c r="AJ243" s="232"/>
      <c r="AK243" s="233"/>
      <c r="AL243" s="234"/>
      <c r="AM243" s="177">
        <f t="shared" si="69"/>
        <v>0</v>
      </c>
      <c r="AN243" s="232"/>
      <c r="AO243" s="233"/>
      <c r="AP243" s="234"/>
      <c r="AQ243" s="181">
        <f t="shared" ref="AQ243:AQ259" si="81">AN243+AO243+AP243</f>
        <v>0</v>
      </c>
      <c r="AR243" s="182"/>
      <c r="AS243" s="235"/>
      <c r="AT243" s="236"/>
      <c r="AU243" s="235"/>
      <c r="AV243" s="185">
        <f t="shared" si="70"/>
        <v>0</v>
      </c>
      <c r="AW243" s="186">
        <v>0.82638888888891204</v>
      </c>
      <c r="AX243" s="231">
        <v>0.82986111111113503</v>
      </c>
      <c r="AY243" s="177">
        <f t="shared" si="78"/>
        <v>0</v>
      </c>
      <c r="AZ243" s="232"/>
      <c r="BA243" s="233"/>
      <c r="BB243" s="234"/>
      <c r="BC243" s="177">
        <f t="shared" si="71"/>
        <v>0</v>
      </c>
      <c r="BD243" s="232"/>
      <c r="BE243" s="233"/>
      <c r="BF243" s="234"/>
      <c r="BG243" s="181">
        <f t="shared" ref="BG243:BG259" si="82">BD243+BE243+BF243</f>
        <v>0</v>
      </c>
      <c r="BH243" s="182"/>
      <c r="BI243" s="235"/>
      <c r="BJ243" s="236"/>
      <c r="BK243" s="235"/>
      <c r="BL243" s="185">
        <f t="shared" si="72"/>
        <v>0</v>
      </c>
      <c r="BM243" s="186">
        <v>0.82638888888891204</v>
      </c>
      <c r="BN243" s="231">
        <v>0.82986111111113503</v>
      </c>
      <c r="BO243" s="177">
        <f t="shared" si="79"/>
        <v>0</v>
      </c>
      <c r="BP243" s="232"/>
      <c r="BQ243" s="233"/>
      <c r="BR243" s="234"/>
      <c r="BS243" s="177">
        <f t="shared" si="73"/>
        <v>0</v>
      </c>
      <c r="BT243" s="232"/>
      <c r="BU243" s="233"/>
      <c r="BV243" s="234"/>
      <c r="BW243" s="181">
        <f t="shared" ref="BW243:BW259" si="83">BT243+BU243+BV243</f>
        <v>0</v>
      </c>
      <c r="BX243" s="182"/>
      <c r="BY243" s="235"/>
      <c r="BZ243" s="236"/>
      <c r="CA243" s="235"/>
      <c r="CB243" s="185">
        <f t="shared" si="74"/>
        <v>0</v>
      </c>
    </row>
    <row r="244" spans="1:80" ht="15.75">
      <c r="A244" s="186">
        <v>0.82986111111113503</v>
      </c>
      <c r="B244" s="231">
        <v>0.83333333333335702</v>
      </c>
      <c r="C244" s="177">
        <f t="shared" si="75"/>
        <v>0</v>
      </c>
      <c r="D244" s="232"/>
      <c r="E244" s="233"/>
      <c r="F244" s="234"/>
      <c r="G244" s="177">
        <f t="shared" si="65"/>
        <v>0</v>
      </c>
      <c r="H244" s="232"/>
      <c r="I244" s="233"/>
      <c r="J244" s="234"/>
      <c r="K244" s="181">
        <f t="shared" si="60"/>
        <v>0</v>
      </c>
      <c r="L244" s="182"/>
      <c r="M244" s="235"/>
      <c r="N244" s="236"/>
      <c r="O244" s="235"/>
      <c r="P244" s="185">
        <f t="shared" si="66"/>
        <v>0</v>
      </c>
      <c r="Q244" s="186">
        <v>0.82986111111113503</v>
      </c>
      <c r="R244" s="231">
        <v>0.83333333333335702</v>
      </c>
      <c r="S244" s="177">
        <f t="shared" si="76"/>
        <v>0</v>
      </c>
      <c r="T244" s="232"/>
      <c r="U244" s="233"/>
      <c r="V244" s="234"/>
      <c r="W244" s="177">
        <f t="shared" si="67"/>
        <v>0</v>
      </c>
      <c r="X244" s="232"/>
      <c r="Y244" s="233"/>
      <c r="Z244" s="234"/>
      <c r="AA244" s="181">
        <f t="shared" si="80"/>
        <v>0</v>
      </c>
      <c r="AB244" s="182"/>
      <c r="AC244" s="235"/>
      <c r="AD244" s="236"/>
      <c r="AE244" s="235"/>
      <c r="AF244" s="185">
        <f t="shared" si="68"/>
        <v>0</v>
      </c>
      <c r="AG244" s="186">
        <v>0.82986111111113503</v>
      </c>
      <c r="AH244" s="231">
        <v>0.83333333333335702</v>
      </c>
      <c r="AI244" s="177">
        <f t="shared" si="77"/>
        <v>0</v>
      </c>
      <c r="AJ244" s="232"/>
      <c r="AK244" s="233"/>
      <c r="AL244" s="234"/>
      <c r="AM244" s="177">
        <f t="shared" si="69"/>
        <v>0</v>
      </c>
      <c r="AN244" s="232"/>
      <c r="AO244" s="233"/>
      <c r="AP244" s="234"/>
      <c r="AQ244" s="181">
        <f t="shared" si="81"/>
        <v>0</v>
      </c>
      <c r="AR244" s="182"/>
      <c r="AS244" s="235"/>
      <c r="AT244" s="236"/>
      <c r="AU244" s="235"/>
      <c r="AV244" s="185">
        <f t="shared" si="70"/>
        <v>0</v>
      </c>
      <c r="AW244" s="186">
        <v>0.82986111111113503</v>
      </c>
      <c r="AX244" s="231">
        <v>0.83333333333335702</v>
      </c>
      <c r="AY244" s="177">
        <f t="shared" si="78"/>
        <v>0</v>
      </c>
      <c r="AZ244" s="232"/>
      <c r="BA244" s="233"/>
      <c r="BB244" s="234"/>
      <c r="BC244" s="177">
        <f t="shared" si="71"/>
        <v>0</v>
      </c>
      <c r="BD244" s="232"/>
      <c r="BE244" s="233"/>
      <c r="BF244" s="234"/>
      <c r="BG244" s="181">
        <f t="shared" si="82"/>
        <v>0</v>
      </c>
      <c r="BH244" s="182"/>
      <c r="BI244" s="235"/>
      <c r="BJ244" s="236"/>
      <c r="BK244" s="235"/>
      <c r="BL244" s="185">
        <f t="shared" si="72"/>
        <v>0</v>
      </c>
      <c r="BM244" s="186">
        <v>0.82986111111113503</v>
      </c>
      <c r="BN244" s="231">
        <v>0.83333333333335702</v>
      </c>
      <c r="BO244" s="177">
        <f t="shared" si="79"/>
        <v>0</v>
      </c>
      <c r="BP244" s="232"/>
      <c r="BQ244" s="233"/>
      <c r="BR244" s="234"/>
      <c r="BS244" s="177">
        <f t="shared" si="73"/>
        <v>0</v>
      </c>
      <c r="BT244" s="232"/>
      <c r="BU244" s="233"/>
      <c r="BV244" s="234"/>
      <c r="BW244" s="181">
        <f t="shared" si="83"/>
        <v>0</v>
      </c>
      <c r="BX244" s="182"/>
      <c r="BY244" s="235"/>
      <c r="BZ244" s="236"/>
      <c r="CA244" s="235"/>
      <c r="CB244" s="185">
        <f t="shared" si="74"/>
        <v>0</v>
      </c>
    </row>
    <row r="245" spans="1:80" ht="15.75">
      <c r="A245" s="186">
        <v>0.83333333333335702</v>
      </c>
      <c r="B245" s="231">
        <v>0.83680555555557901</v>
      </c>
      <c r="C245" s="177">
        <f t="shared" si="75"/>
        <v>0</v>
      </c>
      <c r="D245" s="232"/>
      <c r="E245" s="233"/>
      <c r="F245" s="234"/>
      <c r="G245" s="177">
        <f t="shared" si="65"/>
        <v>0</v>
      </c>
      <c r="H245" s="232"/>
      <c r="I245" s="233"/>
      <c r="J245" s="234"/>
      <c r="K245" s="181">
        <f t="shared" si="60"/>
        <v>0</v>
      </c>
      <c r="L245" s="182"/>
      <c r="M245" s="235"/>
      <c r="N245" s="236"/>
      <c r="O245" s="235"/>
      <c r="P245" s="185">
        <f t="shared" si="66"/>
        <v>0</v>
      </c>
      <c r="Q245" s="186">
        <v>0.83333333333335702</v>
      </c>
      <c r="R245" s="231">
        <v>0.83680555555557901</v>
      </c>
      <c r="S245" s="177">
        <f t="shared" si="76"/>
        <v>0</v>
      </c>
      <c r="T245" s="232"/>
      <c r="U245" s="233"/>
      <c r="V245" s="234"/>
      <c r="W245" s="177">
        <f t="shared" si="67"/>
        <v>0</v>
      </c>
      <c r="X245" s="232"/>
      <c r="Y245" s="233"/>
      <c r="Z245" s="234"/>
      <c r="AA245" s="181">
        <f t="shared" si="80"/>
        <v>0</v>
      </c>
      <c r="AB245" s="182"/>
      <c r="AC245" s="235"/>
      <c r="AD245" s="236"/>
      <c r="AE245" s="235"/>
      <c r="AF245" s="185">
        <f t="shared" si="68"/>
        <v>0</v>
      </c>
      <c r="AG245" s="186">
        <v>0.83333333333335702</v>
      </c>
      <c r="AH245" s="231">
        <v>0.83680555555557901</v>
      </c>
      <c r="AI245" s="177">
        <f t="shared" si="77"/>
        <v>0</v>
      </c>
      <c r="AJ245" s="232"/>
      <c r="AK245" s="233"/>
      <c r="AL245" s="234"/>
      <c r="AM245" s="177">
        <f t="shared" si="69"/>
        <v>0</v>
      </c>
      <c r="AN245" s="232"/>
      <c r="AO245" s="233"/>
      <c r="AP245" s="234"/>
      <c r="AQ245" s="181">
        <f t="shared" si="81"/>
        <v>0</v>
      </c>
      <c r="AR245" s="182"/>
      <c r="AS245" s="235"/>
      <c r="AT245" s="236"/>
      <c r="AU245" s="235"/>
      <c r="AV245" s="185">
        <f t="shared" si="70"/>
        <v>0</v>
      </c>
      <c r="AW245" s="186">
        <v>0.83333333333335702</v>
      </c>
      <c r="AX245" s="231">
        <v>0.83680555555557901</v>
      </c>
      <c r="AY245" s="177">
        <f t="shared" si="78"/>
        <v>0</v>
      </c>
      <c r="AZ245" s="232"/>
      <c r="BA245" s="233"/>
      <c r="BB245" s="234"/>
      <c r="BC245" s="177">
        <f t="shared" si="71"/>
        <v>0</v>
      </c>
      <c r="BD245" s="232"/>
      <c r="BE245" s="233"/>
      <c r="BF245" s="234"/>
      <c r="BG245" s="181">
        <f t="shared" si="82"/>
        <v>0</v>
      </c>
      <c r="BH245" s="182"/>
      <c r="BI245" s="235"/>
      <c r="BJ245" s="236"/>
      <c r="BK245" s="235"/>
      <c r="BL245" s="185">
        <f t="shared" si="72"/>
        <v>0</v>
      </c>
      <c r="BM245" s="186">
        <v>0.83333333333335702</v>
      </c>
      <c r="BN245" s="231">
        <v>0.83680555555557901</v>
      </c>
      <c r="BO245" s="177">
        <f t="shared" si="79"/>
        <v>0</v>
      </c>
      <c r="BP245" s="232"/>
      <c r="BQ245" s="233"/>
      <c r="BR245" s="234"/>
      <c r="BS245" s="177">
        <f t="shared" si="73"/>
        <v>0</v>
      </c>
      <c r="BT245" s="232"/>
      <c r="BU245" s="233"/>
      <c r="BV245" s="234"/>
      <c r="BW245" s="181">
        <f t="shared" si="83"/>
        <v>0</v>
      </c>
      <c r="BX245" s="182"/>
      <c r="BY245" s="235"/>
      <c r="BZ245" s="236"/>
      <c r="CA245" s="235"/>
      <c r="CB245" s="185">
        <f t="shared" si="74"/>
        <v>0</v>
      </c>
    </row>
    <row r="246" spans="1:80" ht="15.75">
      <c r="A246" s="186">
        <v>0.83680555555557901</v>
      </c>
      <c r="B246" s="231">
        <v>0.84027777777780199</v>
      </c>
      <c r="C246" s="177">
        <f t="shared" si="75"/>
        <v>0</v>
      </c>
      <c r="D246" s="232"/>
      <c r="E246" s="233"/>
      <c r="F246" s="234"/>
      <c r="G246" s="177">
        <f t="shared" si="65"/>
        <v>0</v>
      </c>
      <c r="H246" s="232"/>
      <c r="I246" s="233"/>
      <c r="J246" s="234"/>
      <c r="K246" s="181">
        <f t="shared" si="60"/>
        <v>0</v>
      </c>
      <c r="L246" s="182"/>
      <c r="M246" s="235"/>
      <c r="N246" s="236"/>
      <c r="O246" s="235"/>
      <c r="P246" s="185">
        <f t="shared" si="66"/>
        <v>0</v>
      </c>
      <c r="Q246" s="186">
        <v>0.83680555555557901</v>
      </c>
      <c r="R246" s="231">
        <v>0.84027777777780199</v>
      </c>
      <c r="S246" s="177">
        <f t="shared" si="76"/>
        <v>0</v>
      </c>
      <c r="T246" s="232"/>
      <c r="U246" s="233"/>
      <c r="V246" s="234"/>
      <c r="W246" s="177">
        <f t="shared" si="67"/>
        <v>0</v>
      </c>
      <c r="X246" s="232"/>
      <c r="Y246" s="233"/>
      <c r="Z246" s="234"/>
      <c r="AA246" s="181">
        <f t="shared" si="80"/>
        <v>0</v>
      </c>
      <c r="AB246" s="182"/>
      <c r="AC246" s="235"/>
      <c r="AD246" s="236"/>
      <c r="AE246" s="235"/>
      <c r="AF246" s="185">
        <f t="shared" si="68"/>
        <v>0</v>
      </c>
      <c r="AG246" s="186">
        <v>0.83680555555557901</v>
      </c>
      <c r="AH246" s="231">
        <v>0.84027777777780199</v>
      </c>
      <c r="AI246" s="177">
        <f t="shared" si="77"/>
        <v>0</v>
      </c>
      <c r="AJ246" s="232"/>
      <c r="AK246" s="233"/>
      <c r="AL246" s="234"/>
      <c r="AM246" s="177">
        <f t="shared" si="69"/>
        <v>0</v>
      </c>
      <c r="AN246" s="232"/>
      <c r="AO246" s="233"/>
      <c r="AP246" s="234"/>
      <c r="AQ246" s="181">
        <f t="shared" si="81"/>
        <v>0</v>
      </c>
      <c r="AR246" s="182"/>
      <c r="AS246" s="235"/>
      <c r="AT246" s="236"/>
      <c r="AU246" s="235"/>
      <c r="AV246" s="185">
        <f t="shared" si="70"/>
        <v>0</v>
      </c>
      <c r="AW246" s="186">
        <v>0.83680555555557901</v>
      </c>
      <c r="AX246" s="231">
        <v>0.84027777777780199</v>
      </c>
      <c r="AY246" s="177">
        <f t="shared" si="78"/>
        <v>0</v>
      </c>
      <c r="AZ246" s="232"/>
      <c r="BA246" s="233"/>
      <c r="BB246" s="234"/>
      <c r="BC246" s="177">
        <f t="shared" si="71"/>
        <v>0</v>
      </c>
      <c r="BD246" s="232"/>
      <c r="BE246" s="233"/>
      <c r="BF246" s="234"/>
      <c r="BG246" s="181">
        <f t="shared" si="82"/>
        <v>0</v>
      </c>
      <c r="BH246" s="182"/>
      <c r="BI246" s="235"/>
      <c r="BJ246" s="236"/>
      <c r="BK246" s="235"/>
      <c r="BL246" s="185">
        <f t="shared" si="72"/>
        <v>0</v>
      </c>
      <c r="BM246" s="186">
        <v>0.83680555555557901</v>
      </c>
      <c r="BN246" s="231">
        <v>0.84027777777780199</v>
      </c>
      <c r="BO246" s="177">
        <f t="shared" si="79"/>
        <v>0</v>
      </c>
      <c r="BP246" s="232"/>
      <c r="BQ246" s="233"/>
      <c r="BR246" s="234"/>
      <c r="BS246" s="177">
        <f t="shared" si="73"/>
        <v>0</v>
      </c>
      <c r="BT246" s="232"/>
      <c r="BU246" s="233"/>
      <c r="BV246" s="234"/>
      <c r="BW246" s="181">
        <f t="shared" si="83"/>
        <v>0</v>
      </c>
      <c r="BX246" s="182"/>
      <c r="BY246" s="235"/>
      <c r="BZ246" s="236"/>
      <c r="CA246" s="235"/>
      <c r="CB246" s="185">
        <f t="shared" si="74"/>
        <v>0</v>
      </c>
    </row>
    <row r="247" spans="1:80" ht="15.75">
      <c r="A247" s="186">
        <v>0.84027777777780199</v>
      </c>
      <c r="B247" s="231">
        <v>0.84375000000002398</v>
      </c>
      <c r="C247" s="177">
        <f t="shared" si="75"/>
        <v>0</v>
      </c>
      <c r="D247" s="232"/>
      <c r="E247" s="233"/>
      <c r="F247" s="234"/>
      <c r="G247" s="177">
        <f t="shared" si="65"/>
        <v>0</v>
      </c>
      <c r="H247" s="232"/>
      <c r="I247" s="233"/>
      <c r="J247" s="234"/>
      <c r="K247" s="181">
        <f t="shared" si="60"/>
        <v>0</v>
      </c>
      <c r="L247" s="182"/>
      <c r="M247" s="235"/>
      <c r="N247" s="236"/>
      <c r="O247" s="235"/>
      <c r="P247" s="185">
        <f t="shared" si="66"/>
        <v>0</v>
      </c>
      <c r="Q247" s="186">
        <v>0.84027777777780199</v>
      </c>
      <c r="R247" s="231">
        <v>0.84375000000002398</v>
      </c>
      <c r="S247" s="177">
        <f t="shared" si="76"/>
        <v>0</v>
      </c>
      <c r="T247" s="232"/>
      <c r="U247" s="233"/>
      <c r="V247" s="234"/>
      <c r="W247" s="177">
        <f t="shared" si="67"/>
        <v>0</v>
      </c>
      <c r="X247" s="232"/>
      <c r="Y247" s="233"/>
      <c r="Z247" s="234"/>
      <c r="AA247" s="181">
        <f t="shared" si="80"/>
        <v>0</v>
      </c>
      <c r="AB247" s="182"/>
      <c r="AC247" s="235"/>
      <c r="AD247" s="236"/>
      <c r="AE247" s="235"/>
      <c r="AF247" s="185">
        <f t="shared" si="68"/>
        <v>0</v>
      </c>
      <c r="AG247" s="186">
        <v>0.84027777777780199</v>
      </c>
      <c r="AH247" s="231">
        <v>0.84375000000002398</v>
      </c>
      <c r="AI247" s="177">
        <f t="shared" si="77"/>
        <v>0</v>
      </c>
      <c r="AJ247" s="232"/>
      <c r="AK247" s="233"/>
      <c r="AL247" s="234"/>
      <c r="AM247" s="177">
        <f t="shared" si="69"/>
        <v>0</v>
      </c>
      <c r="AN247" s="232"/>
      <c r="AO247" s="233"/>
      <c r="AP247" s="234"/>
      <c r="AQ247" s="181">
        <f t="shared" si="81"/>
        <v>0</v>
      </c>
      <c r="AR247" s="182"/>
      <c r="AS247" s="235"/>
      <c r="AT247" s="236"/>
      <c r="AU247" s="235"/>
      <c r="AV247" s="185">
        <f t="shared" si="70"/>
        <v>0</v>
      </c>
      <c r="AW247" s="186">
        <v>0.84027777777780199</v>
      </c>
      <c r="AX247" s="231">
        <v>0.84375000000002398</v>
      </c>
      <c r="AY247" s="177">
        <f t="shared" si="78"/>
        <v>0</v>
      </c>
      <c r="AZ247" s="232"/>
      <c r="BA247" s="233"/>
      <c r="BB247" s="234"/>
      <c r="BC247" s="177">
        <f t="shared" si="71"/>
        <v>0</v>
      </c>
      <c r="BD247" s="232"/>
      <c r="BE247" s="233"/>
      <c r="BF247" s="234"/>
      <c r="BG247" s="181">
        <f t="shared" si="82"/>
        <v>0</v>
      </c>
      <c r="BH247" s="182"/>
      <c r="BI247" s="235"/>
      <c r="BJ247" s="236"/>
      <c r="BK247" s="235"/>
      <c r="BL247" s="185">
        <f t="shared" si="72"/>
        <v>0</v>
      </c>
      <c r="BM247" s="186">
        <v>0.84027777777780199</v>
      </c>
      <c r="BN247" s="231">
        <v>0.84375000000002398</v>
      </c>
      <c r="BO247" s="177">
        <f t="shared" si="79"/>
        <v>0</v>
      </c>
      <c r="BP247" s="232"/>
      <c r="BQ247" s="233"/>
      <c r="BR247" s="234"/>
      <c r="BS247" s="177">
        <f t="shared" si="73"/>
        <v>0</v>
      </c>
      <c r="BT247" s="232"/>
      <c r="BU247" s="233"/>
      <c r="BV247" s="234"/>
      <c r="BW247" s="181">
        <f t="shared" si="83"/>
        <v>0</v>
      </c>
      <c r="BX247" s="182"/>
      <c r="BY247" s="235"/>
      <c r="BZ247" s="236"/>
      <c r="CA247" s="235"/>
      <c r="CB247" s="185">
        <f t="shared" si="74"/>
        <v>0</v>
      </c>
    </row>
    <row r="248" spans="1:80" ht="15.75">
      <c r="A248" s="186">
        <v>0.84375000000002398</v>
      </c>
      <c r="B248" s="231">
        <v>0.84722222222224597</v>
      </c>
      <c r="C248" s="177">
        <f t="shared" si="75"/>
        <v>0</v>
      </c>
      <c r="D248" s="232"/>
      <c r="E248" s="233"/>
      <c r="F248" s="234"/>
      <c r="G248" s="177">
        <f t="shared" si="65"/>
        <v>0</v>
      </c>
      <c r="H248" s="232"/>
      <c r="I248" s="233"/>
      <c r="J248" s="234"/>
      <c r="K248" s="181">
        <f t="shared" si="60"/>
        <v>0</v>
      </c>
      <c r="L248" s="182"/>
      <c r="M248" s="235"/>
      <c r="N248" s="236"/>
      <c r="O248" s="235"/>
      <c r="P248" s="185">
        <f t="shared" si="66"/>
        <v>0</v>
      </c>
      <c r="Q248" s="186">
        <v>0.84375000000002398</v>
      </c>
      <c r="R248" s="231">
        <v>0.84722222222224597</v>
      </c>
      <c r="S248" s="177">
        <f t="shared" si="76"/>
        <v>0</v>
      </c>
      <c r="T248" s="232"/>
      <c r="U248" s="233"/>
      <c r="V248" s="234"/>
      <c r="W248" s="177">
        <f t="shared" si="67"/>
        <v>0</v>
      </c>
      <c r="X248" s="232"/>
      <c r="Y248" s="233"/>
      <c r="Z248" s="234"/>
      <c r="AA248" s="181">
        <f t="shared" si="80"/>
        <v>0</v>
      </c>
      <c r="AB248" s="182"/>
      <c r="AC248" s="235"/>
      <c r="AD248" s="236"/>
      <c r="AE248" s="235"/>
      <c r="AF248" s="185">
        <f t="shared" si="68"/>
        <v>0</v>
      </c>
      <c r="AG248" s="186">
        <v>0.84375000000002398</v>
      </c>
      <c r="AH248" s="231">
        <v>0.84722222222224597</v>
      </c>
      <c r="AI248" s="177">
        <f t="shared" si="77"/>
        <v>0</v>
      </c>
      <c r="AJ248" s="232"/>
      <c r="AK248" s="233"/>
      <c r="AL248" s="234"/>
      <c r="AM248" s="177">
        <f t="shared" si="69"/>
        <v>0</v>
      </c>
      <c r="AN248" s="232"/>
      <c r="AO248" s="233"/>
      <c r="AP248" s="234"/>
      <c r="AQ248" s="181">
        <f t="shared" si="81"/>
        <v>0</v>
      </c>
      <c r="AR248" s="182"/>
      <c r="AS248" s="235"/>
      <c r="AT248" s="236"/>
      <c r="AU248" s="235"/>
      <c r="AV248" s="185">
        <f t="shared" si="70"/>
        <v>0</v>
      </c>
      <c r="AW248" s="186">
        <v>0.84375000000002398</v>
      </c>
      <c r="AX248" s="231">
        <v>0.84722222222224597</v>
      </c>
      <c r="AY248" s="177">
        <f t="shared" si="78"/>
        <v>0</v>
      </c>
      <c r="AZ248" s="232"/>
      <c r="BA248" s="233"/>
      <c r="BB248" s="234"/>
      <c r="BC248" s="177">
        <f t="shared" si="71"/>
        <v>0</v>
      </c>
      <c r="BD248" s="232"/>
      <c r="BE248" s="233"/>
      <c r="BF248" s="234"/>
      <c r="BG248" s="181">
        <f t="shared" si="82"/>
        <v>0</v>
      </c>
      <c r="BH248" s="182"/>
      <c r="BI248" s="235"/>
      <c r="BJ248" s="236"/>
      <c r="BK248" s="235"/>
      <c r="BL248" s="185">
        <f t="shared" si="72"/>
        <v>0</v>
      </c>
      <c r="BM248" s="186">
        <v>0.84375000000002398</v>
      </c>
      <c r="BN248" s="231">
        <v>0.84722222222224597</v>
      </c>
      <c r="BO248" s="177">
        <f t="shared" si="79"/>
        <v>0</v>
      </c>
      <c r="BP248" s="232"/>
      <c r="BQ248" s="233"/>
      <c r="BR248" s="234"/>
      <c r="BS248" s="177">
        <f t="shared" si="73"/>
        <v>0</v>
      </c>
      <c r="BT248" s="232"/>
      <c r="BU248" s="233"/>
      <c r="BV248" s="234"/>
      <c r="BW248" s="181">
        <f t="shared" si="83"/>
        <v>0</v>
      </c>
      <c r="BX248" s="182"/>
      <c r="BY248" s="235"/>
      <c r="BZ248" s="236"/>
      <c r="CA248" s="235"/>
      <c r="CB248" s="185">
        <f t="shared" si="74"/>
        <v>0</v>
      </c>
    </row>
    <row r="249" spans="1:80" ht="15.75">
      <c r="A249" s="186">
        <v>0.84722222222224597</v>
      </c>
      <c r="B249" s="231">
        <v>0.85069444444446896</v>
      </c>
      <c r="C249" s="177">
        <f t="shared" si="75"/>
        <v>0</v>
      </c>
      <c r="D249" s="232"/>
      <c r="E249" s="233"/>
      <c r="F249" s="234"/>
      <c r="G249" s="177">
        <f t="shared" si="65"/>
        <v>0</v>
      </c>
      <c r="H249" s="232"/>
      <c r="I249" s="233"/>
      <c r="J249" s="234"/>
      <c r="K249" s="181">
        <f t="shared" si="60"/>
        <v>0</v>
      </c>
      <c r="L249" s="182"/>
      <c r="M249" s="235"/>
      <c r="N249" s="236"/>
      <c r="O249" s="235"/>
      <c r="P249" s="185">
        <f t="shared" si="66"/>
        <v>0</v>
      </c>
      <c r="Q249" s="186">
        <v>0.84722222222224597</v>
      </c>
      <c r="R249" s="231">
        <v>0.85069444444446896</v>
      </c>
      <c r="S249" s="177">
        <f t="shared" si="76"/>
        <v>0</v>
      </c>
      <c r="T249" s="232"/>
      <c r="U249" s="233"/>
      <c r="V249" s="234"/>
      <c r="W249" s="177">
        <f t="shared" si="67"/>
        <v>0</v>
      </c>
      <c r="X249" s="232"/>
      <c r="Y249" s="233"/>
      <c r="Z249" s="234"/>
      <c r="AA249" s="181">
        <f t="shared" si="80"/>
        <v>0</v>
      </c>
      <c r="AB249" s="182"/>
      <c r="AC249" s="235"/>
      <c r="AD249" s="236"/>
      <c r="AE249" s="235"/>
      <c r="AF249" s="185">
        <f t="shared" si="68"/>
        <v>0</v>
      </c>
      <c r="AG249" s="186">
        <v>0.84722222222224597</v>
      </c>
      <c r="AH249" s="231">
        <v>0.85069444444446896</v>
      </c>
      <c r="AI249" s="177">
        <f t="shared" si="77"/>
        <v>0</v>
      </c>
      <c r="AJ249" s="232"/>
      <c r="AK249" s="233"/>
      <c r="AL249" s="234"/>
      <c r="AM249" s="177">
        <f t="shared" si="69"/>
        <v>0</v>
      </c>
      <c r="AN249" s="232"/>
      <c r="AO249" s="233"/>
      <c r="AP249" s="234"/>
      <c r="AQ249" s="181">
        <f t="shared" si="81"/>
        <v>0</v>
      </c>
      <c r="AR249" s="182"/>
      <c r="AS249" s="235"/>
      <c r="AT249" s="236"/>
      <c r="AU249" s="235"/>
      <c r="AV249" s="185">
        <f t="shared" si="70"/>
        <v>0</v>
      </c>
      <c r="AW249" s="186">
        <v>0.84722222222224597</v>
      </c>
      <c r="AX249" s="231">
        <v>0.85069444444446896</v>
      </c>
      <c r="AY249" s="177">
        <f t="shared" si="78"/>
        <v>0</v>
      </c>
      <c r="AZ249" s="232"/>
      <c r="BA249" s="233"/>
      <c r="BB249" s="234"/>
      <c r="BC249" s="177">
        <f t="shared" si="71"/>
        <v>0</v>
      </c>
      <c r="BD249" s="232"/>
      <c r="BE249" s="233"/>
      <c r="BF249" s="234"/>
      <c r="BG249" s="181">
        <f t="shared" si="82"/>
        <v>0</v>
      </c>
      <c r="BH249" s="182"/>
      <c r="BI249" s="235"/>
      <c r="BJ249" s="236"/>
      <c r="BK249" s="235"/>
      <c r="BL249" s="185">
        <f t="shared" si="72"/>
        <v>0</v>
      </c>
      <c r="BM249" s="186">
        <v>0.84722222222224597</v>
      </c>
      <c r="BN249" s="231">
        <v>0.85069444444446896</v>
      </c>
      <c r="BO249" s="177">
        <f t="shared" si="79"/>
        <v>0</v>
      </c>
      <c r="BP249" s="232"/>
      <c r="BQ249" s="233"/>
      <c r="BR249" s="234"/>
      <c r="BS249" s="177">
        <f t="shared" si="73"/>
        <v>0</v>
      </c>
      <c r="BT249" s="232"/>
      <c r="BU249" s="233"/>
      <c r="BV249" s="234"/>
      <c r="BW249" s="181">
        <f t="shared" si="83"/>
        <v>0</v>
      </c>
      <c r="BX249" s="182"/>
      <c r="BY249" s="235"/>
      <c r="BZ249" s="236"/>
      <c r="CA249" s="235"/>
      <c r="CB249" s="185">
        <f t="shared" si="74"/>
        <v>0</v>
      </c>
    </row>
    <row r="250" spans="1:80" ht="15.75">
      <c r="A250" s="186">
        <v>0.85069444444446896</v>
      </c>
      <c r="B250" s="231">
        <v>0.85416666666669105</v>
      </c>
      <c r="C250" s="177">
        <f t="shared" si="75"/>
        <v>0</v>
      </c>
      <c r="D250" s="232"/>
      <c r="E250" s="233"/>
      <c r="F250" s="234"/>
      <c r="G250" s="177">
        <f t="shared" si="65"/>
        <v>0</v>
      </c>
      <c r="H250" s="232"/>
      <c r="I250" s="233"/>
      <c r="J250" s="234"/>
      <c r="K250" s="181">
        <f t="shared" si="60"/>
        <v>0</v>
      </c>
      <c r="L250" s="182"/>
      <c r="M250" s="235"/>
      <c r="N250" s="236"/>
      <c r="O250" s="235"/>
      <c r="P250" s="185">
        <f t="shared" si="66"/>
        <v>0</v>
      </c>
      <c r="Q250" s="186">
        <v>0.85069444444446896</v>
      </c>
      <c r="R250" s="231">
        <v>0.85416666666669105</v>
      </c>
      <c r="S250" s="177">
        <f t="shared" si="76"/>
        <v>0</v>
      </c>
      <c r="T250" s="232"/>
      <c r="U250" s="233"/>
      <c r="V250" s="234"/>
      <c r="W250" s="177">
        <f t="shared" si="67"/>
        <v>0</v>
      </c>
      <c r="X250" s="232"/>
      <c r="Y250" s="233"/>
      <c r="Z250" s="234"/>
      <c r="AA250" s="181">
        <f t="shared" si="80"/>
        <v>0</v>
      </c>
      <c r="AB250" s="182"/>
      <c r="AC250" s="235"/>
      <c r="AD250" s="236"/>
      <c r="AE250" s="235"/>
      <c r="AF250" s="185">
        <f t="shared" si="68"/>
        <v>0</v>
      </c>
      <c r="AG250" s="186">
        <v>0.85069444444446896</v>
      </c>
      <c r="AH250" s="231">
        <v>0.85416666666669105</v>
      </c>
      <c r="AI250" s="177">
        <f t="shared" si="77"/>
        <v>0</v>
      </c>
      <c r="AJ250" s="232"/>
      <c r="AK250" s="233"/>
      <c r="AL250" s="234"/>
      <c r="AM250" s="177">
        <f t="shared" si="69"/>
        <v>0</v>
      </c>
      <c r="AN250" s="232"/>
      <c r="AO250" s="233"/>
      <c r="AP250" s="234"/>
      <c r="AQ250" s="181">
        <f t="shared" si="81"/>
        <v>0</v>
      </c>
      <c r="AR250" s="182"/>
      <c r="AS250" s="235"/>
      <c r="AT250" s="236"/>
      <c r="AU250" s="235"/>
      <c r="AV250" s="185">
        <f t="shared" si="70"/>
        <v>0</v>
      </c>
      <c r="AW250" s="186">
        <v>0.85069444444446896</v>
      </c>
      <c r="AX250" s="231">
        <v>0.85416666666669105</v>
      </c>
      <c r="AY250" s="177">
        <f t="shared" si="78"/>
        <v>0</v>
      </c>
      <c r="AZ250" s="232"/>
      <c r="BA250" s="233"/>
      <c r="BB250" s="234"/>
      <c r="BC250" s="177">
        <f t="shared" si="71"/>
        <v>0</v>
      </c>
      <c r="BD250" s="232"/>
      <c r="BE250" s="233"/>
      <c r="BF250" s="234"/>
      <c r="BG250" s="181">
        <f t="shared" si="82"/>
        <v>0</v>
      </c>
      <c r="BH250" s="182"/>
      <c r="BI250" s="235"/>
      <c r="BJ250" s="236"/>
      <c r="BK250" s="235"/>
      <c r="BL250" s="185">
        <f t="shared" si="72"/>
        <v>0</v>
      </c>
      <c r="BM250" s="186">
        <v>0.85069444444446896</v>
      </c>
      <c r="BN250" s="231">
        <v>0.85416666666669105</v>
      </c>
      <c r="BO250" s="177">
        <f t="shared" si="79"/>
        <v>0</v>
      </c>
      <c r="BP250" s="232"/>
      <c r="BQ250" s="233"/>
      <c r="BR250" s="234"/>
      <c r="BS250" s="177">
        <f t="shared" si="73"/>
        <v>0</v>
      </c>
      <c r="BT250" s="232"/>
      <c r="BU250" s="233"/>
      <c r="BV250" s="234"/>
      <c r="BW250" s="181">
        <f t="shared" si="83"/>
        <v>0</v>
      </c>
      <c r="BX250" s="182"/>
      <c r="BY250" s="235"/>
      <c r="BZ250" s="236"/>
      <c r="CA250" s="235"/>
      <c r="CB250" s="185">
        <f t="shared" si="74"/>
        <v>0</v>
      </c>
    </row>
    <row r="251" spans="1:80" ht="15.75">
      <c r="A251" s="186">
        <v>0.85416666666669105</v>
      </c>
      <c r="B251" s="231">
        <v>0.85763888888891304</v>
      </c>
      <c r="C251" s="177">
        <f t="shared" si="75"/>
        <v>0</v>
      </c>
      <c r="D251" s="232"/>
      <c r="E251" s="233"/>
      <c r="F251" s="234"/>
      <c r="G251" s="177">
        <f t="shared" si="65"/>
        <v>0</v>
      </c>
      <c r="H251" s="232"/>
      <c r="I251" s="233"/>
      <c r="J251" s="234"/>
      <c r="K251" s="181">
        <f t="shared" si="60"/>
        <v>0</v>
      </c>
      <c r="L251" s="182"/>
      <c r="M251" s="235"/>
      <c r="N251" s="236"/>
      <c r="O251" s="235"/>
      <c r="P251" s="185">
        <f t="shared" si="66"/>
        <v>0</v>
      </c>
      <c r="Q251" s="186">
        <v>0.85416666666669105</v>
      </c>
      <c r="R251" s="231">
        <v>0.85763888888891304</v>
      </c>
      <c r="S251" s="177">
        <f t="shared" si="76"/>
        <v>0</v>
      </c>
      <c r="T251" s="232"/>
      <c r="U251" s="233"/>
      <c r="V251" s="234"/>
      <c r="W251" s="177">
        <f t="shared" si="67"/>
        <v>0</v>
      </c>
      <c r="X251" s="232"/>
      <c r="Y251" s="233"/>
      <c r="Z251" s="234"/>
      <c r="AA251" s="181">
        <f t="shared" si="80"/>
        <v>0</v>
      </c>
      <c r="AB251" s="182"/>
      <c r="AC251" s="235"/>
      <c r="AD251" s="236"/>
      <c r="AE251" s="235"/>
      <c r="AF251" s="185">
        <f t="shared" si="68"/>
        <v>0</v>
      </c>
      <c r="AG251" s="186">
        <v>0.85416666666669105</v>
      </c>
      <c r="AH251" s="231">
        <v>0.85763888888891304</v>
      </c>
      <c r="AI251" s="177">
        <f t="shared" si="77"/>
        <v>0</v>
      </c>
      <c r="AJ251" s="232"/>
      <c r="AK251" s="233"/>
      <c r="AL251" s="234"/>
      <c r="AM251" s="177">
        <f t="shared" si="69"/>
        <v>0</v>
      </c>
      <c r="AN251" s="232"/>
      <c r="AO251" s="233"/>
      <c r="AP251" s="234"/>
      <c r="AQ251" s="181">
        <f t="shared" si="81"/>
        <v>0</v>
      </c>
      <c r="AR251" s="182"/>
      <c r="AS251" s="235"/>
      <c r="AT251" s="236"/>
      <c r="AU251" s="235"/>
      <c r="AV251" s="185">
        <f t="shared" si="70"/>
        <v>0</v>
      </c>
      <c r="AW251" s="186">
        <v>0.85416666666669105</v>
      </c>
      <c r="AX251" s="231">
        <v>0.85763888888891304</v>
      </c>
      <c r="AY251" s="177">
        <f t="shared" si="78"/>
        <v>0</v>
      </c>
      <c r="AZ251" s="232"/>
      <c r="BA251" s="233"/>
      <c r="BB251" s="234"/>
      <c r="BC251" s="177">
        <f t="shared" si="71"/>
        <v>0</v>
      </c>
      <c r="BD251" s="232"/>
      <c r="BE251" s="233"/>
      <c r="BF251" s="234"/>
      <c r="BG251" s="181">
        <f t="shared" si="82"/>
        <v>0</v>
      </c>
      <c r="BH251" s="182"/>
      <c r="BI251" s="235"/>
      <c r="BJ251" s="236"/>
      <c r="BK251" s="235"/>
      <c r="BL251" s="185">
        <f t="shared" si="72"/>
        <v>0</v>
      </c>
      <c r="BM251" s="186">
        <v>0.85416666666669105</v>
      </c>
      <c r="BN251" s="231">
        <v>0.85763888888891304</v>
      </c>
      <c r="BO251" s="177">
        <f t="shared" si="79"/>
        <v>0</v>
      </c>
      <c r="BP251" s="232"/>
      <c r="BQ251" s="233"/>
      <c r="BR251" s="234"/>
      <c r="BS251" s="177">
        <f t="shared" si="73"/>
        <v>0</v>
      </c>
      <c r="BT251" s="232"/>
      <c r="BU251" s="233"/>
      <c r="BV251" s="234"/>
      <c r="BW251" s="181">
        <f t="shared" si="83"/>
        <v>0</v>
      </c>
      <c r="BX251" s="182"/>
      <c r="BY251" s="235"/>
      <c r="BZ251" s="236"/>
      <c r="CA251" s="235"/>
      <c r="CB251" s="185">
        <f t="shared" si="74"/>
        <v>0</v>
      </c>
    </row>
    <row r="252" spans="1:80" ht="15.75">
      <c r="A252" s="186">
        <v>0.85763888888891304</v>
      </c>
      <c r="B252" s="231">
        <v>0.86111111111113603</v>
      </c>
      <c r="C252" s="177">
        <f t="shared" si="75"/>
        <v>0</v>
      </c>
      <c r="D252" s="232"/>
      <c r="E252" s="233"/>
      <c r="F252" s="234"/>
      <c r="G252" s="177">
        <f t="shared" si="65"/>
        <v>0</v>
      </c>
      <c r="H252" s="232"/>
      <c r="I252" s="233"/>
      <c r="J252" s="234"/>
      <c r="K252" s="181">
        <f t="shared" si="60"/>
        <v>0</v>
      </c>
      <c r="L252" s="182"/>
      <c r="M252" s="235"/>
      <c r="N252" s="236"/>
      <c r="O252" s="235"/>
      <c r="P252" s="185">
        <f t="shared" si="66"/>
        <v>0</v>
      </c>
      <c r="Q252" s="186">
        <v>0.85763888888891304</v>
      </c>
      <c r="R252" s="231">
        <v>0.86111111111113603</v>
      </c>
      <c r="S252" s="177">
        <f t="shared" si="76"/>
        <v>0</v>
      </c>
      <c r="T252" s="232"/>
      <c r="U252" s="233"/>
      <c r="V252" s="234"/>
      <c r="W252" s="177">
        <f t="shared" si="67"/>
        <v>0</v>
      </c>
      <c r="X252" s="232"/>
      <c r="Y252" s="233"/>
      <c r="Z252" s="234"/>
      <c r="AA252" s="181">
        <f t="shared" si="80"/>
        <v>0</v>
      </c>
      <c r="AB252" s="182"/>
      <c r="AC252" s="235"/>
      <c r="AD252" s="236"/>
      <c r="AE252" s="235"/>
      <c r="AF252" s="185">
        <f t="shared" si="68"/>
        <v>0</v>
      </c>
      <c r="AG252" s="186">
        <v>0.85763888888891304</v>
      </c>
      <c r="AH252" s="231">
        <v>0.86111111111113603</v>
      </c>
      <c r="AI252" s="177">
        <f t="shared" si="77"/>
        <v>0</v>
      </c>
      <c r="AJ252" s="232"/>
      <c r="AK252" s="233"/>
      <c r="AL252" s="234"/>
      <c r="AM252" s="177">
        <f t="shared" si="69"/>
        <v>0</v>
      </c>
      <c r="AN252" s="232"/>
      <c r="AO252" s="233"/>
      <c r="AP252" s="234"/>
      <c r="AQ252" s="181">
        <f t="shared" si="81"/>
        <v>0</v>
      </c>
      <c r="AR252" s="182"/>
      <c r="AS252" s="235"/>
      <c r="AT252" s="236"/>
      <c r="AU252" s="235"/>
      <c r="AV252" s="185">
        <f t="shared" si="70"/>
        <v>0</v>
      </c>
      <c r="AW252" s="186">
        <v>0.85763888888891304</v>
      </c>
      <c r="AX252" s="231">
        <v>0.86111111111113603</v>
      </c>
      <c r="AY252" s="177">
        <f t="shared" si="78"/>
        <v>0</v>
      </c>
      <c r="AZ252" s="232"/>
      <c r="BA252" s="233"/>
      <c r="BB252" s="234"/>
      <c r="BC252" s="177">
        <f t="shared" si="71"/>
        <v>0</v>
      </c>
      <c r="BD252" s="232"/>
      <c r="BE252" s="233"/>
      <c r="BF252" s="234"/>
      <c r="BG252" s="181">
        <f t="shared" si="82"/>
        <v>0</v>
      </c>
      <c r="BH252" s="182"/>
      <c r="BI252" s="235"/>
      <c r="BJ252" s="236"/>
      <c r="BK252" s="235"/>
      <c r="BL252" s="185">
        <f t="shared" si="72"/>
        <v>0</v>
      </c>
      <c r="BM252" s="186">
        <v>0.85763888888891304</v>
      </c>
      <c r="BN252" s="231">
        <v>0.86111111111113603</v>
      </c>
      <c r="BO252" s="177">
        <f t="shared" si="79"/>
        <v>0</v>
      </c>
      <c r="BP252" s="232"/>
      <c r="BQ252" s="233"/>
      <c r="BR252" s="234"/>
      <c r="BS252" s="177">
        <f t="shared" si="73"/>
        <v>0</v>
      </c>
      <c r="BT252" s="232"/>
      <c r="BU252" s="233"/>
      <c r="BV252" s="234"/>
      <c r="BW252" s="181">
        <f t="shared" si="83"/>
        <v>0</v>
      </c>
      <c r="BX252" s="182"/>
      <c r="BY252" s="235"/>
      <c r="BZ252" s="236"/>
      <c r="CA252" s="235"/>
      <c r="CB252" s="185">
        <f t="shared" si="74"/>
        <v>0</v>
      </c>
    </row>
    <row r="253" spans="1:80" ht="15.75">
      <c r="A253" s="186">
        <v>0.86111111111113603</v>
      </c>
      <c r="B253" s="231">
        <v>0.86458333333335802</v>
      </c>
      <c r="C253" s="177">
        <f t="shared" si="75"/>
        <v>0</v>
      </c>
      <c r="D253" s="232"/>
      <c r="E253" s="233"/>
      <c r="F253" s="234"/>
      <c r="G253" s="177">
        <f t="shared" si="65"/>
        <v>0</v>
      </c>
      <c r="H253" s="232"/>
      <c r="I253" s="233"/>
      <c r="J253" s="234"/>
      <c r="K253" s="181">
        <f t="shared" si="60"/>
        <v>0</v>
      </c>
      <c r="L253" s="182"/>
      <c r="M253" s="235"/>
      <c r="N253" s="236"/>
      <c r="O253" s="235"/>
      <c r="P253" s="185">
        <f t="shared" si="66"/>
        <v>0</v>
      </c>
      <c r="Q253" s="186">
        <v>0.86111111111113603</v>
      </c>
      <c r="R253" s="231">
        <v>0.86458333333335802</v>
      </c>
      <c r="S253" s="177">
        <f t="shared" si="76"/>
        <v>0</v>
      </c>
      <c r="T253" s="232"/>
      <c r="U253" s="233"/>
      <c r="V253" s="234"/>
      <c r="W253" s="177">
        <f t="shared" si="67"/>
        <v>0</v>
      </c>
      <c r="X253" s="232"/>
      <c r="Y253" s="233"/>
      <c r="Z253" s="234"/>
      <c r="AA253" s="181">
        <f t="shared" si="80"/>
        <v>0</v>
      </c>
      <c r="AB253" s="182"/>
      <c r="AC253" s="235"/>
      <c r="AD253" s="236"/>
      <c r="AE253" s="235"/>
      <c r="AF253" s="185">
        <f t="shared" si="68"/>
        <v>0</v>
      </c>
      <c r="AG253" s="186">
        <v>0.86111111111113603</v>
      </c>
      <c r="AH253" s="231">
        <v>0.86458333333335802</v>
      </c>
      <c r="AI253" s="177">
        <f t="shared" si="77"/>
        <v>0</v>
      </c>
      <c r="AJ253" s="232"/>
      <c r="AK253" s="233"/>
      <c r="AL253" s="234"/>
      <c r="AM253" s="177">
        <f t="shared" si="69"/>
        <v>0</v>
      </c>
      <c r="AN253" s="232"/>
      <c r="AO253" s="233"/>
      <c r="AP253" s="234"/>
      <c r="AQ253" s="181">
        <f t="shared" si="81"/>
        <v>0</v>
      </c>
      <c r="AR253" s="182"/>
      <c r="AS253" s="235"/>
      <c r="AT253" s="236"/>
      <c r="AU253" s="235"/>
      <c r="AV253" s="185">
        <f t="shared" si="70"/>
        <v>0</v>
      </c>
      <c r="AW253" s="186">
        <v>0.86111111111113603</v>
      </c>
      <c r="AX253" s="231">
        <v>0.86458333333335802</v>
      </c>
      <c r="AY253" s="177">
        <f t="shared" si="78"/>
        <v>0</v>
      </c>
      <c r="AZ253" s="232"/>
      <c r="BA253" s="233"/>
      <c r="BB253" s="234"/>
      <c r="BC253" s="177">
        <f t="shared" si="71"/>
        <v>0</v>
      </c>
      <c r="BD253" s="232"/>
      <c r="BE253" s="233"/>
      <c r="BF253" s="234"/>
      <c r="BG253" s="181">
        <f t="shared" si="82"/>
        <v>0</v>
      </c>
      <c r="BH253" s="182"/>
      <c r="BI253" s="235"/>
      <c r="BJ253" s="236"/>
      <c r="BK253" s="235"/>
      <c r="BL253" s="185">
        <f t="shared" si="72"/>
        <v>0</v>
      </c>
      <c r="BM253" s="186">
        <v>0.86111111111113603</v>
      </c>
      <c r="BN253" s="231">
        <v>0.86458333333335802</v>
      </c>
      <c r="BO253" s="177">
        <f t="shared" si="79"/>
        <v>0</v>
      </c>
      <c r="BP253" s="232"/>
      <c r="BQ253" s="233"/>
      <c r="BR253" s="234"/>
      <c r="BS253" s="177">
        <f t="shared" si="73"/>
        <v>0</v>
      </c>
      <c r="BT253" s="232"/>
      <c r="BU253" s="233"/>
      <c r="BV253" s="234"/>
      <c r="BW253" s="181">
        <f t="shared" si="83"/>
        <v>0</v>
      </c>
      <c r="BX253" s="182"/>
      <c r="BY253" s="235"/>
      <c r="BZ253" s="236"/>
      <c r="CA253" s="235"/>
      <c r="CB253" s="185">
        <f t="shared" si="74"/>
        <v>0</v>
      </c>
    </row>
    <row r="254" spans="1:80" ht="15.75">
      <c r="A254" s="186">
        <v>0.86458333333335802</v>
      </c>
      <c r="B254" s="231">
        <v>0.86805555555558001</v>
      </c>
      <c r="C254" s="177">
        <f t="shared" si="75"/>
        <v>0</v>
      </c>
      <c r="D254" s="232"/>
      <c r="E254" s="233"/>
      <c r="F254" s="234"/>
      <c r="G254" s="177">
        <f t="shared" si="65"/>
        <v>0</v>
      </c>
      <c r="H254" s="232"/>
      <c r="I254" s="233"/>
      <c r="J254" s="234"/>
      <c r="K254" s="181">
        <f t="shared" si="60"/>
        <v>0</v>
      </c>
      <c r="L254" s="182"/>
      <c r="M254" s="235"/>
      <c r="N254" s="236"/>
      <c r="O254" s="235"/>
      <c r="P254" s="185">
        <f t="shared" si="66"/>
        <v>0</v>
      </c>
      <c r="Q254" s="186">
        <v>0.86458333333335802</v>
      </c>
      <c r="R254" s="231">
        <v>0.86805555555558001</v>
      </c>
      <c r="S254" s="177">
        <f t="shared" si="76"/>
        <v>0</v>
      </c>
      <c r="T254" s="232"/>
      <c r="U254" s="233"/>
      <c r="V254" s="234"/>
      <c r="W254" s="177">
        <f t="shared" si="67"/>
        <v>0</v>
      </c>
      <c r="X254" s="232"/>
      <c r="Y254" s="233"/>
      <c r="Z254" s="234"/>
      <c r="AA254" s="181">
        <f t="shared" si="80"/>
        <v>0</v>
      </c>
      <c r="AB254" s="182"/>
      <c r="AC254" s="235"/>
      <c r="AD254" s="236"/>
      <c r="AE254" s="235"/>
      <c r="AF254" s="185">
        <f t="shared" si="68"/>
        <v>0</v>
      </c>
      <c r="AG254" s="186">
        <v>0.86458333333335802</v>
      </c>
      <c r="AH254" s="231">
        <v>0.86805555555558001</v>
      </c>
      <c r="AI254" s="177">
        <f t="shared" si="77"/>
        <v>0</v>
      </c>
      <c r="AJ254" s="232"/>
      <c r="AK254" s="233"/>
      <c r="AL254" s="234"/>
      <c r="AM254" s="177">
        <f t="shared" si="69"/>
        <v>0</v>
      </c>
      <c r="AN254" s="232"/>
      <c r="AO254" s="233"/>
      <c r="AP254" s="234"/>
      <c r="AQ254" s="181">
        <f t="shared" si="81"/>
        <v>0</v>
      </c>
      <c r="AR254" s="182"/>
      <c r="AS254" s="235"/>
      <c r="AT254" s="236"/>
      <c r="AU254" s="235"/>
      <c r="AV254" s="185">
        <f t="shared" si="70"/>
        <v>0</v>
      </c>
      <c r="AW254" s="186">
        <v>0.86458333333335802</v>
      </c>
      <c r="AX254" s="231">
        <v>0.86805555555558001</v>
      </c>
      <c r="AY254" s="177">
        <f t="shared" si="78"/>
        <v>0</v>
      </c>
      <c r="AZ254" s="232"/>
      <c r="BA254" s="233"/>
      <c r="BB254" s="234"/>
      <c r="BC254" s="177">
        <f t="shared" si="71"/>
        <v>0</v>
      </c>
      <c r="BD254" s="232"/>
      <c r="BE254" s="233"/>
      <c r="BF254" s="234"/>
      <c r="BG254" s="181">
        <f t="shared" si="82"/>
        <v>0</v>
      </c>
      <c r="BH254" s="182"/>
      <c r="BI254" s="235"/>
      <c r="BJ254" s="236"/>
      <c r="BK254" s="235"/>
      <c r="BL254" s="185">
        <f t="shared" si="72"/>
        <v>0</v>
      </c>
      <c r="BM254" s="186">
        <v>0.86458333333335802</v>
      </c>
      <c r="BN254" s="231">
        <v>0.86805555555558001</v>
      </c>
      <c r="BO254" s="177">
        <f t="shared" si="79"/>
        <v>0</v>
      </c>
      <c r="BP254" s="232"/>
      <c r="BQ254" s="233"/>
      <c r="BR254" s="234"/>
      <c r="BS254" s="177">
        <f t="shared" si="73"/>
        <v>0</v>
      </c>
      <c r="BT254" s="232"/>
      <c r="BU254" s="233"/>
      <c r="BV254" s="234"/>
      <c r="BW254" s="181">
        <f t="shared" si="83"/>
        <v>0</v>
      </c>
      <c r="BX254" s="182"/>
      <c r="BY254" s="235"/>
      <c r="BZ254" s="236"/>
      <c r="CA254" s="235"/>
      <c r="CB254" s="185">
        <f t="shared" si="74"/>
        <v>0</v>
      </c>
    </row>
    <row r="255" spans="1:80" ht="15.75">
      <c r="A255" s="186">
        <v>0.86805555555558001</v>
      </c>
      <c r="B255" s="231">
        <v>0.87152777777780299</v>
      </c>
      <c r="C255" s="177">
        <f t="shared" si="75"/>
        <v>0</v>
      </c>
      <c r="D255" s="232"/>
      <c r="E255" s="233"/>
      <c r="F255" s="234"/>
      <c r="G255" s="177">
        <f t="shared" si="65"/>
        <v>0</v>
      </c>
      <c r="H255" s="232"/>
      <c r="I255" s="233"/>
      <c r="J255" s="234"/>
      <c r="K255" s="181">
        <f t="shared" si="60"/>
        <v>0</v>
      </c>
      <c r="L255" s="182"/>
      <c r="M255" s="235"/>
      <c r="N255" s="236"/>
      <c r="O255" s="235"/>
      <c r="P255" s="185">
        <f t="shared" si="66"/>
        <v>0</v>
      </c>
      <c r="Q255" s="186">
        <v>0.86805555555558001</v>
      </c>
      <c r="R255" s="231">
        <v>0.87152777777780299</v>
      </c>
      <c r="S255" s="177">
        <f t="shared" si="76"/>
        <v>0</v>
      </c>
      <c r="T255" s="232"/>
      <c r="U255" s="233"/>
      <c r="V255" s="234"/>
      <c r="W255" s="177">
        <f t="shared" si="67"/>
        <v>0</v>
      </c>
      <c r="X255" s="232"/>
      <c r="Y255" s="233"/>
      <c r="Z255" s="234"/>
      <c r="AA255" s="181">
        <f t="shared" si="80"/>
        <v>0</v>
      </c>
      <c r="AB255" s="182"/>
      <c r="AC255" s="235"/>
      <c r="AD255" s="236"/>
      <c r="AE255" s="235"/>
      <c r="AF255" s="185">
        <f t="shared" si="68"/>
        <v>0</v>
      </c>
      <c r="AG255" s="186">
        <v>0.86805555555558001</v>
      </c>
      <c r="AH255" s="231">
        <v>0.87152777777780299</v>
      </c>
      <c r="AI255" s="177">
        <f t="shared" si="77"/>
        <v>0</v>
      </c>
      <c r="AJ255" s="232"/>
      <c r="AK255" s="233"/>
      <c r="AL255" s="234"/>
      <c r="AM255" s="177">
        <f t="shared" si="69"/>
        <v>0</v>
      </c>
      <c r="AN255" s="232"/>
      <c r="AO255" s="233"/>
      <c r="AP255" s="234"/>
      <c r="AQ255" s="181">
        <f t="shared" si="81"/>
        <v>0</v>
      </c>
      <c r="AR255" s="182"/>
      <c r="AS255" s="235"/>
      <c r="AT255" s="236"/>
      <c r="AU255" s="235"/>
      <c r="AV255" s="185">
        <f t="shared" si="70"/>
        <v>0</v>
      </c>
      <c r="AW255" s="186">
        <v>0.86805555555558001</v>
      </c>
      <c r="AX255" s="231">
        <v>0.87152777777780299</v>
      </c>
      <c r="AY255" s="177">
        <f t="shared" si="78"/>
        <v>0</v>
      </c>
      <c r="AZ255" s="232"/>
      <c r="BA255" s="233"/>
      <c r="BB255" s="234"/>
      <c r="BC255" s="177">
        <f t="shared" si="71"/>
        <v>0</v>
      </c>
      <c r="BD255" s="232"/>
      <c r="BE255" s="233"/>
      <c r="BF255" s="234"/>
      <c r="BG255" s="181">
        <f t="shared" si="82"/>
        <v>0</v>
      </c>
      <c r="BH255" s="182"/>
      <c r="BI255" s="235"/>
      <c r="BJ255" s="236"/>
      <c r="BK255" s="235"/>
      <c r="BL255" s="185">
        <f t="shared" si="72"/>
        <v>0</v>
      </c>
      <c r="BM255" s="186">
        <v>0.86805555555558001</v>
      </c>
      <c r="BN255" s="231">
        <v>0.87152777777780299</v>
      </c>
      <c r="BO255" s="177">
        <f t="shared" si="79"/>
        <v>0</v>
      </c>
      <c r="BP255" s="232"/>
      <c r="BQ255" s="233"/>
      <c r="BR255" s="234"/>
      <c r="BS255" s="177">
        <f t="shared" si="73"/>
        <v>0</v>
      </c>
      <c r="BT255" s="232"/>
      <c r="BU255" s="233"/>
      <c r="BV255" s="234"/>
      <c r="BW255" s="181">
        <f t="shared" si="83"/>
        <v>0</v>
      </c>
      <c r="BX255" s="182"/>
      <c r="BY255" s="235"/>
      <c r="BZ255" s="236"/>
      <c r="CA255" s="235"/>
      <c r="CB255" s="185">
        <f t="shared" si="74"/>
        <v>0</v>
      </c>
    </row>
    <row r="256" spans="1:80" ht="15.75">
      <c r="A256" s="186">
        <v>0.87152777777780299</v>
      </c>
      <c r="B256" s="231">
        <v>0.87500000000002498</v>
      </c>
      <c r="C256" s="177">
        <f t="shared" si="75"/>
        <v>0</v>
      </c>
      <c r="D256" s="232"/>
      <c r="E256" s="233"/>
      <c r="F256" s="234"/>
      <c r="G256" s="177">
        <f t="shared" si="65"/>
        <v>0</v>
      </c>
      <c r="H256" s="232"/>
      <c r="I256" s="233"/>
      <c r="J256" s="234"/>
      <c r="K256" s="181">
        <f t="shared" si="60"/>
        <v>0</v>
      </c>
      <c r="L256" s="182"/>
      <c r="M256" s="235"/>
      <c r="N256" s="236"/>
      <c r="O256" s="235"/>
      <c r="P256" s="185">
        <f t="shared" si="66"/>
        <v>0</v>
      </c>
      <c r="Q256" s="186">
        <v>0.87152777777780299</v>
      </c>
      <c r="R256" s="231">
        <v>0.87500000000002498</v>
      </c>
      <c r="S256" s="177">
        <f t="shared" si="76"/>
        <v>0</v>
      </c>
      <c r="T256" s="232"/>
      <c r="U256" s="233"/>
      <c r="V256" s="234"/>
      <c r="W256" s="177">
        <f t="shared" si="67"/>
        <v>0</v>
      </c>
      <c r="X256" s="232"/>
      <c r="Y256" s="233"/>
      <c r="Z256" s="234"/>
      <c r="AA256" s="181">
        <f t="shared" si="80"/>
        <v>0</v>
      </c>
      <c r="AB256" s="182"/>
      <c r="AC256" s="235"/>
      <c r="AD256" s="236"/>
      <c r="AE256" s="235"/>
      <c r="AF256" s="185">
        <f t="shared" si="68"/>
        <v>0</v>
      </c>
      <c r="AG256" s="186">
        <v>0.87152777777780299</v>
      </c>
      <c r="AH256" s="231">
        <v>0.87500000000002498</v>
      </c>
      <c r="AI256" s="177">
        <f t="shared" si="77"/>
        <v>0</v>
      </c>
      <c r="AJ256" s="232"/>
      <c r="AK256" s="233"/>
      <c r="AL256" s="234"/>
      <c r="AM256" s="177">
        <f t="shared" si="69"/>
        <v>0</v>
      </c>
      <c r="AN256" s="232"/>
      <c r="AO256" s="233"/>
      <c r="AP256" s="234"/>
      <c r="AQ256" s="181">
        <f t="shared" si="81"/>
        <v>0</v>
      </c>
      <c r="AR256" s="182"/>
      <c r="AS256" s="235"/>
      <c r="AT256" s="236"/>
      <c r="AU256" s="235"/>
      <c r="AV256" s="185">
        <f t="shared" si="70"/>
        <v>0</v>
      </c>
      <c r="AW256" s="186">
        <v>0.87152777777780299</v>
      </c>
      <c r="AX256" s="231">
        <v>0.87500000000002498</v>
      </c>
      <c r="AY256" s="177">
        <f t="shared" si="78"/>
        <v>0</v>
      </c>
      <c r="AZ256" s="232"/>
      <c r="BA256" s="233"/>
      <c r="BB256" s="234"/>
      <c r="BC256" s="177">
        <f t="shared" si="71"/>
        <v>0</v>
      </c>
      <c r="BD256" s="232"/>
      <c r="BE256" s="233"/>
      <c r="BF256" s="234"/>
      <c r="BG256" s="181">
        <f t="shared" si="82"/>
        <v>0</v>
      </c>
      <c r="BH256" s="182"/>
      <c r="BI256" s="235"/>
      <c r="BJ256" s="236"/>
      <c r="BK256" s="235"/>
      <c r="BL256" s="185">
        <f t="shared" si="72"/>
        <v>0</v>
      </c>
      <c r="BM256" s="186">
        <v>0.87152777777780299</v>
      </c>
      <c r="BN256" s="231">
        <v>0.87500000000002498</v>
      </c>
      <c r="BO256" s="177">
        <f t="shared" si="79"/>
        <v>0</v>
      </c>
      <c r="BP256" s="232"/>
      <c r="BQ256" s="233"/>
      <c r="BR256" s="234"/>
      <c r="BS256" s="177">
        <f t="shared" si="73"/>
        <v>0</v>
      </c>
      <c r="BT256" s="232"/>
      <c r="BU256" s="233"/>
      <c r="BV256" s="234"/>
      <c r="BW256" s="181">
        <f t="shared" si="83"/>
        <v>0</v>
      </c>
      <c r="BX256" s="182"/>
      <c r="BY256" s="235"/>
      <c r="BZ256" s="236"/>
      <c r="CA256" s="235"/>
      <c r="CB256" s="185">
        <f t="shared" si="74"/>
        <v>0</v>
      </c>
    </row>
    <row r="257" spans="1:80" ht="15.75">
      <c r="A257" s="186">
        <v>0.87500000000002498</v>
      </c>
      <c r="B257" s="231">
        <v>0.87847222222224697</v>
      </c>
      <c r="C257" s="177">
        <f t="shared" si="75"/>
        <v>0</v>
      </c>
      <c r="D257" s="232"/>
      <c r="E257" s="233"/>
      <c r="F257" s="234"/>
      <c r="G257" s="177">
        <f t="shared" si="65"/>
        <v>0</v>
      </c>
      <c r="H257" s="232"/>
      <c r="I257" s="233"/>
      <c r="J257" s="234"/>
      <c r="K257" s="181">
        <f t="shared" si="60"/>
        <v>0</v>
      </c>
      <c r="L257" s="182"/>
      <c r="M257" s="235"/>
      <c r="N257" s="236"/>
      <c r="O257" s="235"/>
      <c r="P257" s="185">
        <f t="shared" si="66"/>
        <v>0</v>
      </c>
      <c r="Q257" s="186">
        <v>0.87500000000002498</v>
      </c>
      <c r="R257" s="231">
        <v>0.87847222222224697</v>
      </c>
      <c r="S257" s="177">
        <f t="shared" si="76"/>
        <v>0</v>
      </c>
      <c r="T257" s="232"/>
      <c r="U257" s="233"/>
      <c r="V257" s="234"/>
      <c r="W257" s="177">
        <f t="shared" si="67"/>
        <v>0</v>
      </c>
      <c r="X257" s="232"/>
      <c r="Y257" s="233"/>
      <c r="Z257" s="234"/>
      <c r="AA257" s="181">
        <f t="shared" si="80"/>
        <v>0</v>
      </c>
      <c r="AB257" s="182"/>
      <c r="AC257" s="235"/>
      <c r="AD257" s="236"/>
      <c r="AE257" s="235"/>
      <c r="AF257" s="185">
        <f t="shared" si="68"/>
        <v>0</v>
      </c>
      <c r="AG257" s="186">
        <v>0.87500000000002498</v>
      </c>
      <c r="AH257" s="231">
        <v>0.87847222222224697</v>
      </c>
      <c r="AI257" s="177">
        <f t="shared" si="77"/>
        <v>0</v>
      </c>
      <c r="AJ257" s="232"/>
      <c r="AK257" s="233"/>
      <c r="AL257" s="234"/>
      <c r="AM257" s="177">
        <f t="shared" si="69"/>
        <v>0</v>
      </c>
      <c r="AN257" s="232"/>
      <c r="AO257" s="233"/>
      <c r="AP257" s="234"/>
      <c r="AQ257" s="181">
        <f t="shared" si="81"/>
        <v>0</v>
      </c>
      <c r="AR257" s="182"/>
      <c r="AS257" s="235"/>
      <c r="AT257" s="236"/>
      <c r="AU257" s="235"/>
      <c r="AV257" s="185">
        <f t="shared" si="70"/>
        <v>0</v>
      </c>
      <c r="AW257" s="186">
        <v>0.87500000000002498</v>
      </c>
      <c r="AX257" s="231">
        <v>0.87847222222224697</v>
      </c>
      <c r="AY257" s="177">
        <f t="shared" si="78"/>
        <v>0</v>
      </c>
      <c r="AZ257" s="232"/>
      <c r="BA257" s="233"/>
      <c r="BB257" s="234"/>
      <c r="BC257" s="177">
        <f t="shared" si="71"/>
        <v>0</v>
      </c>
      <c r="BD257" s="232"/>
      <c r="BE257" s="233"/>
      <c r="BF257" s="234"/>
      <c r="BG257" s="181">
        <f t="shared" si="82"/>
        <v>0</v>
      </c>
      <c r="BH257" s="182"/>
      <c r="BI257" s="235"/>
      <c r="BJ257" s="236"/>
      <c r="BK257" s="235"/>
      <c r="BL257" s="185">
        <f t="shared" si="72"/>
        <v>0</v>
      </c>
      <c r="BM257" s="186">
        <v>0.87500000000002498</v>
      </c>
      <c r="BN257" s="231">
        <v>0.87847222222224697</v>
      </c>
      <c r="BO257" s="177">
        <f t="shared" si="79"/>
        <v>0</v>
      </c>
      <c r="BP257" s="232"/>
      <c r="BQ257" s="233"/>
      <c r="BR257" s="234"/>
      <c r="BS257" s="177">
        <f t="shared" si="73"/>
        <v>0</v>
      </c>
      <c r="BT257" s="232"/>
      <c r="BU257" s="233"/>
      <c r="BV257" s="234"/>
      <c r="BW257" s="181">
        <f t="shared" si="83"/>
        <v>0</v>
      </c>
      <c r="BX257" s="182"/>
      <c r="BY257" s="235"/>
      <c r="BZ257" s="236"/>
      <c r="CA257" s="235"/>
      <c r="CB257" s="185">
        <f t="shared" si="74"/>
        <v>0</v>
      </c>
    </row>
    <row r="258" spans="1:80" ht="15.75">
      <c r="A258" s="186">
        <v>0.87847222222224697</v>
      </c>
      <c r="B258" s="231">
        <v>0.88194444444446995</v>
      </c>
      <c r="C258" s="177">
        <f t="shared" si="75"/>
        <v>0</v>
      </c>
      <c r="D258" s="232"/>
      <c r="E258" s="233"/>
      <c r="F258" s="234"/>
      <c r="G258" s="177">
        <f t="shared" si="65"/>
        <v>0</v>
      </c>
      <c r="H258" s="232"/>
      <c r="I258" s="233"/>
      <c r="J258" s="234"/>
      <c r="K258" s="181">
        <f t="shared" si="60"/>
        <v>0</v>
      </c>
      <c r="L258" s="182"/>
      <c r="M258" s="235"/>
      <c r="N258" s="236"/>
      <c r="O258" s="235"/>
      <c r="P258" s="185">
        <f t="shared" si="66"/>
        <v>0</v>
      </c>
      <c r="Q258" s="186">
        <v>0.87847222222224697</v>
      </c>
      <c r="R258" s="231">
        <v>0.88194444444446995</v>
      </c>
      <c r="S258" s="177">
        <f t="shared" si="76"/>
        <v>0</v>
      </c>
      <c r="T258" s="232"/>
      <c r="U258" s="233"/>
      <c r="V258" s="234"/>
      <c r="W258" s="177">
        <f t="shared" si="67"/>
        <v>0</v>
      </c>
      <c r="X258" s="232"/>
      <c r="Y258" s="233"/>
      <c r="Z258" s="234"/>
      <c r="AA258" s="181">
        <f t="shared" si="80"/>
        <v>0</v>
      </c>
      <c r="AB258" s="182"/>
      <c r="AC258" s="235"/>
      <c r="AD258" s="236"/>
      <c r="AE258" s="235"/>
      <c r="AF258" s="185">
        <f t="shared" si="68"/>
        <v>0</v>
      </c>
      <c r="AG258" s="186">
        <v>0.87847222222224697</v>
      </c>
      <c r="AH258" s="231">
        <v>0.88194444444446995</v>
      </c>
      <c r="AI258" s="177">
        <f t="shared" si="77"/>
        <v>0</v>
      </c>
      <c r="AJ258" s="232"/>
      <c r="AK258" s="233"/>
      <c r="AL258" s="234"/>
      <c r="AM258" s="177">
        <f t="shared" si="69"/>
        <v>0</v>
      </c>
      <c r="AN258" s="232"/>
      <c r="AO258" s="233"/>
      <c r="AP258" s="234"/>
      <c r="AQ258" s="181">
        <f t="shared" si="81"/>
        <v>0</v>
      </c>
      <c r="AR258" s="182"/>
      <c r="AS258" s="235"/>
      <c r="AT258" s="236"/>
      <c r="AU258" s="235"/>
      <c r="AV258" s="185">
        <f t="shared" si="70"/>
        <v>0</v>
      </c>
      <c r="AW258" s="186">
        <v>0.87847222222224697</v>
      </c>
      <c r="AX258" s="231">
        <v>0.88194444444446995</v>
      </c>
      <c r="AY258" s="177">
        <f t="shared" si="78"/>
        <v>0</v>
      </c>
      <c r="AZ258" s="232"/>
      <c r="BA258" s="233"/>
      <c r="BB258" s="234"/>
      <c r="BC258" s="177">
        <f t="shared" si="71"/>
        <v>0</v>
      </c>
      <c r="BD258" s="232"/>
      <c r="BE258" s="233"/>
      <c r="BF258" s="234"/>
      <c r="BG258" s="181">
        <f t="shared" si="82"/>
        <v>0</v>
      </c>
      <c r="BH258" s="182"/>
      <c r="BI258" s="235"/>
      <c r="BJ258" s="236"/>
      <c r="BK258" s="235"/>
      <c r="BL258" s="185">
        <f t="shared" si="72"/>
        <v>0</v>
      </c>
      <c r="BM258" s="186">
        <v>0.87847222222224697</v>
      </c>
      <c r="BN258" s="231">
        <v>0.88194444444446995</v>
      </c>
      <c r="BO258" s="177">
        <f t="shared" si="79"/>
        <v>0</v>
      </c>
      <c r="BP258" s="232"/>
      <c r="BQ258" s="233"/>
      <c r="BR258" s="234"/>
      <c r="BS258" s="177">
        <f t="shared" si="73"/>
        <v>0</v>
      </c>
      <c r="BT258" s="232"/>
      <c r="BU258" s="233"/>
      <c r="BV258" s="234"/>
      <c r="BW258" s="181">
        <f t="shared" si="83"/>
        <v>0</v>
      </c>
      <c r="BX258" s="182"/>
      <c r="BY258" s="235"/>
      <c r="BZ258" s="236"/>
      <c r="CA258" s="235"/>
      <c r="CB258" s="185">
        <f t="shared" si="74"/>
        <v>0</v>
      </c>
    </row>
    <row r="259" spans="1:80" ht="15.75">
      <c r="A259" s="186">
        <v>0.88194444444446995</v>
      </c>
      <c r="B259" s="231">
        <v>0.88541666666669205</v>
      </c>
      <c r="C259" s="177">
        <f t="shared" si="75"/>
        <v>0</v>
      </c>
      <c r="D259" s="232"/>
      <c r="E259" s="233"/>
      <c r="F259" s="234"/>
      <c r="G259" s="177">
        <f t="shared" si="65"/>
        <v>0</v>
      </c>
      <c r="H259" s="232"/>
      <c r="I259" s="233"/>
      <c r="J259" s="234"/>
      <c r="K259" s="181">
        <f t="shared" si="60"/>
        <v>0</v>
      </c>
      <c r="L259" s="182"/>
      <c r="M259" s="235"/>
      <c r="N259" s="236"/>
      <c r="O259" s="235"/>
      <c r="P259" s="185">
        <f t="shared" si="66"/>
        <v>0</v>
      </c>
      <c r="Q259" s="186">
        <v>0.88194444444446995</v>
      </c>
      <c r="R259" s="231">
        <v>0.88541666666669205</v>
      </c>
      <c r="S259" s="177">
        <f t="shared" si="76"/>
        <v>0</v>
      </c>
      <c r="T259" s="232"/>
      <c r="U259" s="233"/>
      <c r="V259" s="234"/>
      <c r="W259" s="177">
        <f t="shared" si="67"/>
        <v>0</v>
      </c>
      <c r="X259" s="232"/>
      <c r="Y259" s="233"/>
      <c r="Z259" s="234"/>
      <c r="AA259" s="181">
        <f t="shared" si="80"/>
        <v>0</v>
      </c>
      <c r="AB259" s="182"/>
      <c r="AC259" s="235"/>
      <c r="AD259" s="236"/>
      <c r="AE259" s="235"/>
      <c r="AF259" s="185">
        <f t="shared" si="68"/>
        <v>0</v>
      </c>
      <c r="AG259" s="186">
        <v>0.88194444444446995</v>
      </c>
      <c r="AH259" s="231">
        <v>0.88541666666669205</v>
      </c>
      <c r="AI259" s="177">
        <f t="shared" si="77"/>
        <v>0</v>
      </c>
      <c r="AJ259" s="232"/>
      <c r="AK259" s="233"/>
      <c r="AL259" s="234"/>
      <c r="AM259" s="177">
        <f t="shared" si="69"/>
        <v>0</v>
      </c>
      <c r="AN259" s="232"/>
      <c r="AO259" s="233"/>
      <c r="AP259" s="234"/>
      <c r="AQ259" s="181">
        <f t="shared" si="81"/>
        <v>0</v>
      </c>
      <c r="AR259" s="182"/>
      <c r="AS259" s="235"/>
      <c r="AT259" s="236"/>
      <c r="AU259" s="235"/>
      <c r="AV259" s="185">
        <f t="shared" si="70"/>
        <v>0</v>
      </c>
      <c r="AW259" s="186">
        <v>0.88194444444446995</v>
      </c>
      <c r="AX259" s="231">
        <v>0.88541666666669205</v>
      </c>
      <c r="AY259" s="177">
        <f t="shared" si="78"/>
        <v>0</v>
      </c>
      <c r="AZ259" s="232"/>
      <c r="BA259" s="233"/>
      <c r="BB259" s="234"/>
      <c r="BC259" s="177">
        <f t="shared" si="71"/>
        <v>0</v>
      </c>
      <c r="BD259" s="232"/>
      <c r="BE259" s="233"/>
      <c r="BF259" s="234"/>
      <c r="BG259" s="181">
        <f t="shared" si="82"/>
        <v>0</v>
      </c>
      <c r="BH259" s="182"/>
      <c r="BI259" s="235"/>
      <c r="BJ259" s="236"/>
      <c r="BK259" s="235"/>
      <c r="BL259" s="185">
        <f t="shared" si="72"/>
        <v>0</v>
      </c>
      <c r="BM259" s="186">
        <v>0.88194444444446995</v>
      </c>
      <c r="BN259" s="231">
        <v>0.88541666666669205</v>
      </c>
      <c r="BO259" s="177">
        <f t="shared" si="79"/>
        <v>0</v>
      </c>
      <c r="BP259" s="232"/>
      <c r="BQ259" s="233"/>
      <c r="BR259" s="234"/>
      <c r="BS259" s="177">
        <f t="shared" si="73"/>
        <v>0</v>
      </c>
      <c r="BT259" s="232"/>
      <c r="BU259" s="233"/>
      <c r="BV259" s="234"/>
      <c r="BW259" s="181">
        <f t="shared" si="83"/>
        <v>0</v>
      </c>
      <c r="BX259" s="182"/>
      <c r="BY259" s="235"/>
      <c r="BZ259" s="236"/>
      <c r="CA259" s="235"/>
      <c r="CB259" s="185">
        <f t="shared" si="74"/>
        <v>0</v>
      </c>
    </row>
    <row r="260" spans="1:80" ht="15.75">
      <c r="A260" s="186">
        <v>0.88541666666669205</v>
      </c>
      <c r="B260" s="231">
        <v>0.88888888888891404</v>
      </c>
      <c r="C260" s="177">
        <f t="shared" si="75"/>
        <v>0</v>
      </c>
      <c r="D260" s="232"/>
      <c r="E260" s="233"/>
      <c r="F260" s="234"/>
      <c r="G260" s="177">
        <f t="shared" si="65"/>
        <v>0</v>
      </c>
      <c r="H260" s="232"/>
      <c r="I260" s="233"/>
      <c r="J260" s="234"/>
      <c r="K260" s="181">
        <f>H260+I260+J260</f>
        <v>0</v>
      </c>
      <c r="L260" s="182"/>
      <c r="M260" s="235"/>
      <c r="N260" s="236"/>
      <c r="O260" s="235"/>
      <c r="P260" s="185">
        <f t="shared" si="66"/>
        <v>0</v>
      </c>
      <c r="Q260" s="186">
        <v>0.88541666666669205</v>
      </c>
      <c r="R260" s="231">
        <v>0.88888888888891404</v>
      </c>
      <c r="S260" s="177">
        <f t="shared" si="76"/>
        <v>0</v>
      </c>
      <c r="T260" s="232"/>
      <c r="U260" s="233"/>
      <c r="V260" s="234"/>
      <c r="W260" s="177">
        <f t="shared" si="67"/>
        <v>0</v>
      </c>
      <c r="X260" s="232"/>
      <c r="Y260" s="233"/>
      <c r="Z260" s="234"/>
      <c r="AA260" s="181">
        <f>X260+Y260+Z260</f>
        <v>0</v>
      </c>
      <c r="AB260" s="182"/>
      <c r="AC260" s="235"/>
      <c r="AD260" s="236"/>
      <c r="AE260" s="235"/>
      <c r="AF260" s="185">
        <f t="shared" si="68"/>
        <v>0</v>
      </c>
      <c r="AG260" s="186">
        <v>0.88541666666669205</v>
      </c>
      <c r="AH260" s="231">
        <v>0.88888888888891404</v>
      </c>
      <c r="AI260" s="177">
        <f t="shared" si="77"/>
        <v>0</v>
      </c>
      <c r="AJ260" s="232"/>
      <c r="AK260" s="233"/>
      <c r="AL260" s="234"/>
      <c r="AM260" s="177">
        <f t="shared" si="69"/>
        <v>0</v>
      </c>
      <c r="AN260" s="232"/>
      <c r="AO260" s="233"/>
      <c r="AP260" s="234"/>
      <c r="AQ260" s="181">
        <f>AN260+AO260+AP260</f>
        <v>0</v>
      </c>
      <c r="AR260" s="182"/>
      <c r="AS260" s="235"/>
      <c r="AT260" s="236"/>
      <c r="AU260" s="235"/>
      <c r="AV260" s="185">
        <f t="shared" si="70"/>
        <v>0</v>
      </c>
      <c r="AW260" s="186">
        <v>0.88541666666669205</v>
      </c>
      <c r="AX260" s="231">
        <v>0.88888888888891404</v>
      </c>
      <c r="AY260" s="177">
        <f t="shared" si="78"/>
        <v>0</v>
      </c>
      <c r="AZ260" s="232"/>
      <c r="BA260" s="233"/>
      <c r="BB260" s="234"/>
      <c r="BC260" s="177">
        <f t="shared" si="71"/>
        <v>0</v>
      </c>
      <c r="BD260" s="232"/>
      <c r="BE260" s="233"/>
      <c r="BF260" s="234"/>
      <c r="BG260" s="181">
        <f>BD260+BE260+BF260</f>
        <v>0</v>
      </c>
      <c r="BH260" s="182"/>
      <c r="BI260" s="235"/>
      <c r="BJ260" s="236"/>
      <c r="BK260" s="235"/>
      <c r="BL260" s="185">
        <f t="shared" si="72"/>
        <v>0</v>
      </c>
      <c r="BM260" s="186">
        <v>0.88541666666669205</v>
      </c>
      <c r="BN260" s="231">
        <v>0.88888888888891404</v>
      </c>
      <c r="BO260" s="177">
        <f t="shared" si="79"/>
        <v>0</v>
      </c>
      <c r="BP260" s="232"/>
      <c r="BQ260" s="233"/>
      <c r="BR260" s="234"/>
      <c r="BS260" s="177">
        <f t="shared" si="73"/>
        <v>0</v>
      </c>
      <c r="BT260" s="232"/>
      <c r="BU260" s="233"/>
      <c r="BV260" s="234"/>
      <c r="BW260" s="181">
        <f>BT260+BU260+BV260</f>
        <v>0</v>
      </c>
      <c r="BX260" s="182"/>
      <c r="BY260" s="235"/>
      <c r="BZ260" s="236"/>
      <c r="CA260" s="235"/>
      <c r="CB260" s="185">
        <f t="shared" si="74"/>
        <v>0</v>
      </c>
    </row>
    <row r="261" spans="1:80" ht="15.75">
      <c r="A261" s="186">
        <v>0.88888888888891404</v>
      </c>
      <c r="B261" s="231">
        <v>0.89236111111113603</v>
      </c>
      <c r="C261" s="177">
        <f t="shared" si="75"/>
        <v>0</v>
      </c>
      <c r="D261" s="232"/>
      <c r="E261" s="233"/>
      <c r="F261" s="234"/>
      <c r="G261" s="177">
        <f t="shared" si="65"/>
        <v>0</v>
      </c>
      <c r="H261" s="232"/>
      <c r="I261" s="233"/>
      <c r="J261" s="234"/>
      <c r="K261" s="181">
        <f t="shared" ref="K261:K270" si="84">H261+I261+J261</f>
        <v>0</v>
      </c>
      <c r="L261" s="182"/>
      <c r="M261" s="235"/>
      <c r="N261" s="236"/>
      <c r="O261" s="235"/>
      <c r="P261" s="185">
        <f t="shared" si="66"/>
        <v>0</v>
      </c>
      <c r="Q261" s="186">
        <v>0.88888888888891404</v>
      </c>
      <c r="R261" s="231">
        <v>0.89236111111113603</v>
      </c>
      <c r="S261" s="177">
        <f t="shared" si="76"/>
        <v>0</v>
      </c>
      <c r="T261" s="232"/>
      <c r="U261" s="233"/>
      <c r="V261" s="234"/>
      <c r="W261" s="177">
        <f t="shared" si="67"/>
        <v>0</v>
      </c>
      <c r="X261" s="232"/>
      <c r="Y261" s="233"/>
      <c r="Z261" s="234"/>
      <c r="AA261" s="181">
        <f t="shared" ref="AA261:AA270" si="85">X261+Y261+Z261</f>
        <v>0</v>
      </c>
      <c r="AB261" s="182"/>
      <c r="AC261" s="235"/>
      <c r="AD261" s="236"/>
      <c r="AE261" s="235"/>
      <c r="AF261" s="185">
        <f t="shared" si="68"/>
        <v>0</v>
      </c>
      <c r="AG261" s="186">
        <v>0.88888888888891404</v>
      </c>
      <c r="AH261" s="231">
        <v>0.89236111111113603</v>
      </c>
      <c r="AI261" s="177">
        <f t="shared" si="77"/>
        <v>0</v>
      </c>
      <c r="AJ261" s="232"/>
      <c r="AK261" s="233"/>
      <c r="AL261" s="234"/>
      <c r="AM261" s="177">
        <f t="shared" si="69"/>
        <v>0</v>
      </c>
      <c r="AN261" s="232"/>
      <c r="AO261" s="233"/>
      <c r="AP261" s="234"/>
      <c r="AQ261" s="181">
        <f t="shared" ref="AQ261:AQ270" si="86">AN261+AO261+AP261</f>
        <v>0</v>
      </c>
      <c r="AR261" s="182"/>
      <c r="AS261" s="235"/>
      <c r="AT261" s="236"/>
      <c r="AU261" s="235"/>
      <c r="AV261" s="185">
        <f t="shared" si="70"/>
        <v>0</v>
      </c>
      <c r="AW261" s="186">
        <v>0.88888888888891404</v>
      </c>
      <c r="AX261" s="231">
        <v>0.89236111111113603</v>
      </c>
      <c r="AY261" s="177">
        <f t="shared" si="78"/>
        <v>0</v>
      </c>
      <c r="AZ261" s="232"/>
      <c r="BA261" s="233"/>
      <c r="BB261" s="234"/>
      <c r="BC261" s="177">
        <f t="shared" si="71"/>
        <v>0</v>
      </c>
      <c r="BD261" s="232"/>
      <c r="BE261" s="233"/>
      <c r="BF261" s="234"/>
      <c r="BG261" s="181">
        <f t="shared" ref="BG261:BG270" si="87">BD261+BE261+BF261</f>
        <v>0</v>
      </c>
      <c r="BH261" s="182"/>
      <c r="BI261" s="235"/>
      <c r="BJ261" s="236"/>
      <c r="BK261" s="235"/>
      <c r="BL261" s="185">
        <f t="shared" si="72"/>
        <v>0</v>
      </c>
      <c r="BM261" s="186">
        <v>0.88888888888891404</v>
      </c>
      <c r="BN261" s="231">
        <v>0.89236111111113603</v>
      </c>
      <c r="BO261" s="177">
        <f t="shared" si="79"/>
        <v>0</v>
      </c>
      <c r="BP261" s="232"/>
      <c r="BQ261" s="233"/>
      <c r="BR261" s="234"/>
      <c r="BS261" s="177">
        <f t="shared" si="73"/>
        <v>0</v>
      </c>
      <c r="BT261" s="232"/>
      <c r="BU261" s="233"/>
      <c r="BV261" s="234"/>
      <c r="BW261" s="181">
        <f t="shared" ref="BW261:BW270" si="88">BT261+BU261+BV261</f>
        <v>0</v>
      </c>
      <c r="BX261" s="182"/>
      <c r="BY261" s="235"/>
      <c r="BZ261" s="236"/>
      <c r="CA261" s="235"/>
      <c r="CB261" s="185">
        <f t="shared" si="74"/>
        <v>0</v>
      </c>
    </row>
    <row r="262" spans="1:80" ht="15.75">
      <c r="A262" s="186">
        <v>0.89236111111113603</v>
      </c>
      <c r="B262" s="231">
        <v>0.89583333333335902</v>
      </c>
      <c r="C262" s="177">
        <f t="shared" si="75"/>
        <v>0</v>
      </c>
      <c r="D262" s="232"/>
      <c r="E262" s="233"/>
      <c r="F262" s="234"/>
      <c r="G262" s="177">
        <f t="shared" ref="G262:G292" si="89">K262+P262</f>
        <v>0</v>
      </c>
      <c r="H262" s="232"/>
      <c r="I262" s="233"/>
      <c r="J262" s="234"/>
      <c r="K262" s="181">
        <f t="shared" si="84"/>
        <v>0</v>
      </c>
      <c r="L262" s="182"/>
      <c r="M262" s="235"/>
      <c r="N262" s="236"/>
      <c r="O262" s="235"/>
      <c r="P262" s="185">
        <f t="shared" ref="P262:P292" si="90">L262+M262+N262+O262</f>
        <v>0</v>
      </c>
      <c r="Q262" s="186">
        <v>0.89236111111113603</v>
      </c>
      <c r="R262" s="231">
        <v>0.89583333333335902</v>
      </c>
      <c r="S262" s="177">
        <f t="shared" si="76"/>
        <v>0</v>
      </c>
      <c r="T262" s="232"/>
      <c r="U262" s="233"/>
      <c r="V262" s="234"/>
      <c r="W262" s="177">
        <f t="shared" ref="W262:W292" si="91">AA262+AF262</f>
        <v>0</v>
      </c>
      <c r="X262" s="232"/>
      <c r="Y262" s="233"/>
      <c r="Z262" s="234"/>
      <c r="AA262" s="181">
        <f t="shared" si="85"/>
        <v>0</v>
      </c>
      <c r="AB262" s="182"/>
      <c r="AC262" s="235"/>
      <c r="AD262" s="236"/>
      <c r="AE262" s="235"/>
      <c r="AF262" s="185">
        <f t="shared" ref="AF262:AF292" si="92">AB262+AC262+AD262+AE262</f>
        <v>0</v>
      </c>
      <c r="AG262" s="186">
        <v>0.89236111111113603</v>
      </c>
      <c r="AH262" s="231">
        <v>0.89583333333335902</v>
      </c>
      <c r="AI262" s="177">
        <f t="shared" si="77"/>
        <v>0</v>
      </c>
      <c r="AJ262" s="232"/>
      <c r="AK262" s="233"/>
      <c r="AL262" s="234"/>
      <c r="AM262" s="177">
        <f t="shared" ref="AM262:AM292" si="93">AQ262+AV262</f>
        <v>0</v>
      </c>
      <c r="AN262" s="232"/>
      <c r="AO262" s="233"/>
      <c r="AP262" s="234"/>
      <c r="AQ262" s="181">
        <f t="shared" si="86"/>
        <v>0</v>
      </c>
      <c r="AR262" s="182"/>
      <c r="AS262" s="235"/>
      <c r="AT262" s="236"/>
      <c r="AU262" s="235"/>
      <c r="AV262" s="185">
        <f t="shared" ref="AV262:AV292" si="94">AR262+AS262+AT262+AU262</f>
        <v>0</v>
      </c>
      <c r="AW262" s="186">
        <v>0.89236111111113603</v>
      </c>
      <c r="AX262" s="231">
        <v>0.89583333333335902</v>
      </c>
      <c r="AY262" s="177">
        <f t="shared" si="78"/>
        <v>0</v>
      </c>
      <c r="AZ262" s="232"/>
      <c r="BA262" s="233"/>
      <c r="BB262" s="234"/>
      <c r="BC262" s="177">
        <f t="shared" ref="BC262:BC292" si="95">BG262+BL262</f>
        <v>0</v>
      </c>
      <c r="BD262" s="232"/>
      <c r="BE262" s="233"/>
      <c r="BF262" s="234"/>
      <c r="BG262" s="181">
        <f t="shared" si="87"/>
        <v>0</v>
      </c>
      <c r="BH262" s="182"/>
      <c r="BI262" s="235"/>
      <c r="BJ262" s="236"/>
      <c r="BK262" s="235"/>
      <c r="BL262" s="185">
        <f t="shared" ref="BL262:BL292" si="96">BH262+BI262+BJ262+BK262</f>
        <v>0</v>
      </c>
      <c r="BM262" s="186">
        <v>0.89236111111113603</v>
      </c>
      <c r="BN262" s="231">
        <v>0.89583333333335902</v>
      </c>
      <c r="BO262" s="177">
        <f t="shared" si="79"/>
        <v>0</v>
      </c>
      <c r="BP262" s="232"/>
      <c r="BQ262" s="233"/>
      <c r="BR262" s="234"/>
      <c r="BS262" s="177">
        <f t="shared" ref="BS262:BS292" si="97">BW262+CB262</f>
        <v>0</v>
      </c>
      <c r="BT262" s="232"/>
      <c r="BU262" s="233"/>
      <c r="BV262" s="234"/>
      <c r="BW262" s="181">
        <f t="shared" si="88"/>
        <v>0</v>
      </c>
      <c r="BX262" s="182"/>
      <c r="BY262" s="235"/>
      <c r="BZ262" s="236"/>
      <c r="CA262" s="235"/>
      <c r="CB262" s="185">
        <f t="shared" ref="CB262:CB292" si="98">BX262+BY262+BZ262+CA262</f>
        <v>0</v>
      </c>
    </row>
    <row r="263" spans="1:80" ht="15.75">
      <c r="A263" s="186">
        <v>0.89583333333335902</v>
      </c>
      <c r="B263" s="231">
        <v>0.899305555555581</v>
      </c>
      <c r="C263" s="177">
        <f t="shared" ref="C263:C292" si="99">D263+E263+F263</f>
        <v>0</v>
      </c>
      <c r="D263" s="232"/>
      <c r="E263" s="233"/>
      <c r="F263" s="234"/>
      <c r="G263" s="177">
        <f t="shared" si="89"/>
        <v>0</v>
      </c>
      <c r="H263" s="232"/>
      <c r="I263" s="233"/>
      <c r="J263" s="234"/>
      <c r="K263" s="181">
        <f t="shared" si="84"/>
        <v>0</v>
      </c>
      <c r="L263" s="182"/>
      <c r="M263" s="235"/>
      <c r="N263" s="236"/>
      <c r="O263" s="235"/>
      <c r="P263" s="185">
        <f t="shared" si="90"/>
        <v>0</v>
      </c>
      <c r="Q263" s="186">
        <v>0.89583333333335902</v>
      </c>
      <c r="R263" s="231">
        <v>0.899305555555581</v>
      </c>
      <c r="S263" s="177">
        <f t="shared" ref="S263:S292" si="100">T263+U263+V263</f>
        <v>0</v>
      </c>
      <c r="T263" s="232"/>
      <c r="U263" s="233"/>
      <c r="V263" s="234"/>
      <c r="W263" s="177">
        <f t="shared" si="91"/>
        <v>0</v>
      </c>
      <c r="X263" s="232"/>
      <c r="Y263" s="233"/>
      <c r="Z263" s="234"/>
      <c r="AA263" s="181">
        <f t="shared" si="85"/>
        <v>0</v>
      </c>
      <c r="AB263" s="182"/>
      <c r="AC263" s="235"/>
      <c r="AD263" s="236"/>
      <c r="AE263" s="235"/>
      <c r="AF263" s="185">
        <f t="shared" si="92"/>
        <v>0</v>
      </c>
      <c r="AG263" s="186">
        <v>0.89583333333335902</v>
      </c>
      <c r="AH263" s="231">
        <v>0.899305555555581</v>
      </c>
      <c r="AI263" s="177">
        <f t="shared" ref="AI263:AI292" si="101">AJ263+AK263+AL263</f>
        <v>0</v>
      </c>
      <c r="AJ263" s="232"/>
      <c r="AK263" s="233"/>
      <c r="AL263" s="234"/>
      <c r="AM263" s="177">
        <f t="shared" si="93"/>
        <v>0</v>
      </c>
      <c r="AN263" s="232"/>
      <c r="AO263" s="233"/>
      <c r="AP263" s="234"/>
      <c r="AQ263" s="181">
        <f t="shared" si="86"/>
        <v>0</v>
      </c>
      <c r="AR263" s="182"/>
      <c r="AS263" s="235"/>
      <c r="AT263" s="236"/>
      <c r="AU263" s="235"/>
      <c r="AV263" s="185">
        <f t="shared" si="94"/>
        <v>0</v>
      </c>
      <c r="AW263" s="186">
        <v>0.89583333333335902</v>
      </c>
      <c r="AX263" s="231">
        <v>0.899305555555581</v>
      </c>
      <c r="AY263" s="177">
        <f t="shared" ref="AY263:AY292" si="102">AZ263+BA263+BB263</f>
        <v>0</v>
      </c>
      <c r="AZ263" s="232"/>
      <c r="BA263" s="233"/>
      <c r="BB263" s="234"/>
      <c r="BC263" s="177">
        <f t="shared" si="95"/>
        <v>0</v>
      </c>
      <c r="BD263" s="232"/>
      <c r="BE263" s="233"/>
      <c r="BF263" s="234"/>
      <c r="BG263" s="181">
        <f t="shared" si="87"/>
        <v>0</v>
      </c>
      <c r="BH263" s="182"/>
      <c r="BI263" s="235"/>
      <c r="BJ263" s="236"/>
      <c r="BK263" s="235"/>
      <c r="BL263" s="185">
        <f t="shared" si="96"/>
        <v>0</v>
      </c>
      <c r="BM263" s="186">
        <v>0.89583333333335902</v>
      </c>
      <c r="BN263" s="231">
        <v>0.899305555555581</v>
      </c>
      <c r="BO263" s="177">
        <f t="shared" ref="BO263:BO292" si="103">BP263+BQ263+BR263</f>
        <v>0</v>
      </c>
      <c r="BP263" s="232"/>
      <c r="BQ263" s="233"/>
      <c r="BR263" s="234"/>
      <c r="BS263" s="177">
        <f t="shared" si="97"/>
        <v>0</v>
      </c>
      <c r="BT263" s="232"/>
      <c r="BU263" s="233"/>
      <c r="BV263" s="234"/>
      <c r="BW263" s="181">
        <f t="shared" si="88"/>
        <v>0</v>
      </c>
      <c r="BX263" s="182"/>
      <c r="BY263" s="235"/>
      <c r="BZ263" s="236"/>
      <c r="CA263" s="235"/>
      <c r="CB263" s="185">
        <f t="shared" si="98"/>
        <v>0</v>
      </c>
    </row>
    <row r="264" spans="1:80" ht="15.75">
      <c r="A264" s="186">
        <v>0.899305555555581</v>
      </c>
      <c r="B264" s="231">
        <v>0.90277777777780299</v>
      </c>
      <c r="C264" s="177">
        <f t="shared" si="99"/>
        <v>0</v>
      </c>
      <c r="D264" s="232"/>
      <c r="E264" s="233"/>
      <c r="F264" s="234"/>
      <c r="G264" s="177">
        <f t="shared" si="89"/>
        <v>0</v>
      </c>
      <c r="H264" s="232"/>
      <c r="I264" s="233"/>
      <c r="J264" s="234"/>
      <c r="K264" s="181">
        <f t="shared" si="84"/>
        <v>0</v>
      </c>
      <c r="L264" s="182"/>
      <c r="M264" s="235"/>
      <c r="N264" s="236"/>
      <c r="O264" s="235"/>
      <c r="P264" s="185">
        <f t="shared" si="90"/>
        <v>0</v>
      </c>
      <c r="Q264" s="186">
        <v>0.899305555555581</v>
      </c>
      <c r="R264" s="231">
        <v>0.90277777777780299</v>
      </c>
      <c r="S264" s="177">
        <f t="shared" si="100"/>
        <v>0</v>
      </c>
      <c r="T264" s="232"/>
      <c r="U264" s="233"/>
      <c r="V264" s="234"/>
      <c r="W264" s="177">
        <f t="shared" si="91"/>
        <v>0</v>
      </c>
      <c r="X264" s="232"/>
      <c r="Y264" s="233"/>
      <c r="Z264" s="234"/>
      <c r="AA264" s="181">
        <f t="shared" si="85"/>
        <v>0</v>
      </c>
      <c r="AB264" s="182"/>
      <c r="AC264" s="235"/>
      <c r="AD264" s="236"/>
      <c r="AE264" s="235"/>
      <c r="AF264" s="185">
        <f t="shared" si="92"/>
        <v>0</v>
      </c>
      <c r="AG264" s="186">
        <v>0.899305555555581</v>
      </c>
      <c r="AH264" s="231">
        <v>0.90277777777780299</v>
      </c>
      <c r="AI264" s="177">
        <f t="shared" si="101"/>
        <v>0</v>
      </c>
      <c r="AJ264" s="232"/>
      <c r="AK264" s="233"/>
      <c r="AL264" s="234"/>
      <c r="AM264" s="177">
        <f t="shared" si="93"/>
        <v>0</v>
      </c>
      <c r="AN264" s="232"/>
      <c r="AO264" s="233"/>
      <c r="AP264" s="234"/>
      <c r="AQ264" s="181">
        <f t="shared" si="86"/>
        <v>0</v>
      </c>
      <c r="AR264" s="182"/>
      <c r="AS264" s="235"/>
      <c r="AT264" s="236"/>
      <c r="AU264" s="235"/>
      <c r="AV264" s="185">
        <f t="shared" si="94"/>
        <v>0</v>
      </c>
      <c r="AW264" s="186">
        <v>0.899305555555581</v>
      </c>
      <c r="AX264" s="231">
        <v>0.90277777777780299</v>
      </c>
      <c r="AY264" s="177">
        <f t="shared" si="102"/>
        <v>0</v>
      </c>
      <c r="AZ264" s="232"/>
      <c r="BA264" s="233"/>
      <c r="BB264" s="234"/>
      <c r="BC264" s="177">
        <f t="shared" si="95"/>
        <v>0</v>
      </c>
      <c r="BD264" s="232"/>
      <c r="BE264" s="233"/>
      <c r="BF264" s="234"/>
      <c r="BG264" s="181">
        <f t="shared" si="87"/>
        <v>0</v>
      </c>
      <c r="BH264" s="182"/>
      <c r="BI264" s="235"/>
      <c r="BJ264" s="236"/>
      <c r="BK264" s="235"/>
      <c r="BL264" s="185">
        <f t="shared" si="96"/>
        <v>0</v>
      </c>
      <c r="BM264" s="186">
        <v>0.899305555555581</v>
      </c>
      <c r="BN264" s="231">
        <v>0.90277777777780299</v>
      </c>
      <c r="BO264" s="177">
        <f t="shared" si="103"/>
        <v>0</v>
      </c>
      <c r="BP264" s="232"/>
      <c r="BQ264" s="233"/>
      <c r="BR264" s="234"/>
      <c r="BS264" s="177">
        <f t="shared" si="97"/>
        <v>0</v>
      </c>
      <c r="BT264" s="232"/>
      <c r="BU264" s="233"/>
      <c r="BV264" s="234"/>
      <c r="BW264" s="181">
        <f t="shared" si="88"/>
        <v>0</v>
      </c>
      <c r="BX264" s="182"/>
      <c r="BY264" s="235"/>
      <c r="BZ264" s="236"/>
      <c r="CA264" s="235"/>
      <c r="CB264" s="185">
        <f t="shared" si="98"/>
        <v>0</v>
      </c>
    </row>
    <row r="265" spans="1:80" ht="15.75">
      <c r="A265" s="186">
        <v>0.90277777777780299</v>
      </c>
      <c r="B265" s="231">
        <v>0.90625000000002598</v>
      </c>
      <c r="C265" s="177">
        <f t="shared" si="99"/>
        <v>0</v>
      </c>
      <c r="D265" s="232"/>
      <c r="E265" s="233"/>
      <c r="F265" s="234"/>
      <c r="G265" s="177">
        <f t="shared" si="89"/>
        <v>0</v>
      </c>
      <c r="H265" s="232"/>
      <c r="I265" s="233"/>
      <c r="J265" s="234"/>
      <c r="K265" s="181">
        <f t="shared" si="84"/>
        <v>0</v>
      </c>
      <c r="L265" s="182"/>
      <c r="M265" s="235"/>
      <c r="N265" s="236"/>
      <c r="O265" s="235"/>
      <c r="P265" s="185">
        <f t="shared" si="90"/>
        <v>0</v>
      </c>
      <c r="Q265" s="186">
        <v>0.90277777777780299</v>
      </c>
      <c r="R265" s="231">
        <v>0.90625000000002598</v>
      </c>
      <c r="S265" s="177">
        <f t="shared" si="100"/>
        <v>0</v>
      </c>
      <c r="T265" s="232"/>
      <c r="U265" s="233"/>
      <c r="V265" s="234"/>
      <c r="W265" s="177">
        <f t="shared" si="91"/>
        <v>0</v>
      </c>
      <c r="X265" s="232"/>
      <c r="Y265" s="233"/>
      <c r="Z265" s="234"/>
      <c r="AA265" s="181">
        <f t="shared" si="85"/>
        <v>0</v>
      </c>
      <c r="AB265" s="182"/>
      <c r="AC265" s="235"/>
      <c r="AD265" s="236"/>
      <c r="AE265" s="235"/>
      <c r="AF265" s="185">
        <f t="shared" si="92"/>
        <v>0</v>
      </c>
      <c r="AG265" s="186">
        <v>0.90277777777780299</v>
      </c>
      <c r="AH265" s="231">
        <v>0.90625000000002598</v>
      </c>
      <c r="AI265" s="177">
        <f t="shared" si="101"/>
        <v>0</v>
      </c>
      <c r="AJ265" s="232"/>
      <c r="AK265" s="233"/>
      <c r="AL265" s="234"/>
      <c r="AM265" s="177">
        <f t="shared" si="93"/>
        <v>0</v>
      </c>
      <c r="AN265" s="232"/>
      <c r="AO265" s="233"/>
      <c r="AP265" s="234"/>
      <c r="AQ265" s="181">
        <f t="shared" si="86"/>
        <v>0</v>
      </c>
      <c r="AR265" s="182"/>
      <c r="AS265" s="235"/>
      <c r="AT265" s="236"/>
      <c r="AU265" s="235"/>
      <c r="AV265" s="185">
        <f t="shared" si="94"/>
        <v>0</v>
      </c>
      <c r="AW265" s="186">
        <v>0.90277777777780299</v>
      </c>
      <c r="AX265" s="231">
        <v>0.90625000000002598</v>
      </c>
      <c r="AY265" s="177">
        <f t="shared" si="102"/>
        <v>0</v>
      </c>
      <c r="AZ265" s="232"/>
      <c r="BA265" s="233"/>
      <c r="BB265" s="234"/>
      <c r="BC265" s="177">
        <f t="shared" si="95"/>
        <v>0</v>
      </c>
      <c r="BD265" s="232"/>
      <c r="BE265" s="233"/>
      <c r="BF265" s="234"/>
      <c r="BG265" s="181">
        <f t="shared" si="87"/>
        <v>0</v>
      </c>
      <c r="BH265" s="182"/>
      <c r="BI265" s="235"/>
      <c r="BJ265" s="236"/>
      <c r="BK265" s="235"/>
      <c r="BL265" s="185">
        <f t="shared" si="96"/>
        <v>0</v>
      </c>
      <c r="BM265" s="186">
        <v>0.90277777777780299</v>
      </c>
      <c r="BN265" s="231">
        <v>0.90625000000002598</v>
      </c>
      <c r="BO265" s="177">
        <f t="shared" si="103"/>
        <v>0</v>
      </c>
      <c r="BP265" s="232"/>
      <c r="BQ265" s="233"/>
      <c r="BR265" s="234"/>
      <c r="BS265" s="177">
        <f t="shared" si="97"/>
        <v>0</v>
      </c>
      <c r="BT265" s="232"/>
      <c r="BU265" s="233"/>
      <c r="BV265" s="234"/>
      <c r="BW265" s="181">
        <f t="shared" si="88"/>
        <v>0</v>
      </c>
      <c r="BX265" s="182"/>
      <c r="BY265" s="235"/>
      <c r="BZ265" s="236"/>
      <c r="CA265" s="235"/>
      <c r="CB265" s="185">
        <f t="shared" si="98"/>
        <v>0</v>
      </c>
    </row>
    <row r="266" spans="1:80" ht="15.75">
      <c r="A266" s="186">
        <v>0.90625000000002598</v>
      </c>
      <c r="B266" s="231">
        <v>0.90972222222224797</v>
      </c>
      <c r="C266" s="177">
        <f t="shared" si="99"/>
        <v>0</v>
      </c>
      <c r="D266" s="232"/>
      <c r="E266" s="233"/>
      <c r="F266" s="234"/>
      <c r="G266" s="177">
        <f t="shared" si="89"/>
        <v>0</v>
      </c>
      <c r="H266" s="232"/>
      <c r="I266" s="233"/>
      <c r="J266" s="234"/>
      <c r="K266" s="181">
        <f t="shared" si="84"/>
        <v>0</v>
      </c>
      <c r="L266" s="182"/>
      <c r="M266" s="235"/>
      <c r="N266" s="236"/>
      <c r="O266" s="235"/>
      <c r="P266" s="185">
        <f t="shared" si="90"/>
        <v>0</v>
      </c>
      <c r="Q266" s="186">
        <v>0.90625000000002598</v>
      </c>
      <c r="R266" s="231">
        <v>0.90972222222224797</v>
      </c>
      <c r="S266" s="177">
        <f t="shared" si="100"/>
        <v>0</v>
      </c>
      <c r="T266" s="232"/>
      <c r="U266" s="233"/>
      <c r="V266" s="234"/>
      <c r="W266" s="177">
        <f t="shared" si="91"/>
        <v>0</v>
      </c>
      <c r="X266" s="232"/>
      <c r="Y266" s="233"/>
      <c r="Z266" s="234"/>
      <c r="AA266" s="181">
        <f t="shared" si="85"/>
        <v>0</v>
      </c>
      <c r="AB266" s="182"/>
      <c r="AC266" s="235"/>
      <c r="AD266" s="236"/>
      <c r="AE266" s="235"/>
      <c r="AF266" s="185">
        <f t="shared" si="92"/>
        <v>0</v>
      </c>
      <c r="AG266" s="186">
        <v>0.90625000000002598</v>
      </c>
      <c r="AH266" s="231">
        <v>0.90972222222224797</v>
      </c>
      <c r="AI266" s="177">
        <f t="shared" si="101"/>
        <v>0</v>
      </c>
      <c r="AJ266" s="232"/>
      <c r="AK266" s="233"/>
      <c r="AL266" s="234"/>
      <c r="AM266" s="177">
        <f t="shared" si="93"/>
        <v>0</v>
      </c>
      <c r="AN266" s="232"/>
      <c r="AO266" s="233"/>
      <c r="AP266" s="234"/>
      <c r="AQ266" s="181">
        <f t="shared" si="86"/>
        <v>0</v>
      </c>
      <c r="AR266" s="182"/>
      <c r="AS266" s="235"/>
      <c r="AT266" s="236"/>
      <c r="AU266" s="235"/>
      <c r="AV266" s="185">
        <f t="shared" si="94"/>
        <v>0</v>
      </c>
      <c r="AW266" s="186">
        <v>0.90625000000002598</v>
      </c>
      <c r="AX266" s="231">
        <v>0.90972222222224797</v>
      </c>
      <c r="AY266" s="177">
        <f t="shared" si="102"/>
        <v>0</v>
      </c>
      <c r="AZ266" s="232"/>
      <c r="BA266" s="233"/>
      <c r="BB266" s="234"/>
      <c r="BC266" s="177">
        <f t="shared" si="95"/>
        <v>0</v>
      </c>
      <c r="BD266" s="232"/>
      <c r="BE266" s="233"/>
      <c r="BF266" s="234"/>
      <c r="BG266" s="181">
        <f t="shared" si="87"/>
        <v>0</v>
      </c>
      <c r="BH266" s="182"/>
      <c r="BI266" s="235"/>
      <c r="BJ266" s="236"/>
      <c r="BK266" s="235"/>
      <c r="BL266" s="185">
        <f t="shared" si="96"/>
        <v>0</v>
      </c>
      <c r="BM266" s="186">
        <v>0.90625000000002598</v>
      </c>
      <c r="BN266" s="231">
        <v>0.90972222222224797</v>
      </c>
      <c r="BO266" s="177">
        <f t="shared" si="103"/>
        <v>0</v>
      </c>
      <c r="BP266" s="232"/>
      <c r="BQ266" s="233"/>
      <c r="BR266" s="234"/>
      <c r="BS266" s="177">
        <f t="shared" si="97"/>
        <v>0</v>
      </c>
      <c r="BT266" s="232"/>
      <c r="BU266" s="233"/>
      <c r="BV266" s="234"/>
      <c r="BW266" s="181">
        <f t="shared" si="88"/>
        <v>0</v>
      </c>
      <c r="BX266" s="182"/>
      <c r="BY266" s="235"/>
      <c r="BZ266" s="236"/>
      <c r="CA266" s="235"/>
      <c r="CB266" s="185">
        <f t="shared" si="98"/>
        <v>0</v>
      </c>
    </row>
    <row r="267" spans="1:80" ht="15.75">
      <c r="A267" s="186">
        <v>0.90972222222224797</v>
      </c>
      <c r="B267" s="231">
        <v>0.91319444444446995</v>
      </c>
      <c r="C267" s="177">
        <f t="shared" si="99"/>
        <v>0</v>
      </c>
      <c r="D267" s="232"/>
      <c r="E267" s="233"/>
      <c r="F267" s="234"/>
      <c r="G267" s="177">
        <f t="shared" si="89"/>
        <v>0</v>
      </c>
      <c r="H267" s="232"/>
      <c r="I267" s="233"/>
      <c r="J267" s="234"/>
      <c r="K267" s="181">
        <f t="shared" si="84"/>
        <v>0</v>
      </c>
      <c r="L267" s="182"/>
      <c r="M267" s="235"/>
      <c r="N267" s="236"/>
      <c r="O267" s="235"/>
      <c r="P267" s="185">
        <f t="shared" si="90"/>
        <v>0</v>
      </c>
      <c r="Q267" s="186">
        <v>0.90972222222224797</v>
      </c>
      <c r="R267" s="231">
        <v>0.91319444444446995</v>
      </c>
      <c r="S267" s="177">
        <f t="shared" si="100"/>
        <v>0</v>
      </c>
      <c r="T267" s="232"/>
      <c r="U267" s="233"/>
      <c r="V267" s="234"/>
      <c r="W267" s="177">
        <f t="shared" si="91"/>
        <v>0</v>
      </c>
      <c r="X267" s="232"/>
      <c r="Y267" s="233"/>
      <c r="Z267" s="234"/>
      <c r="AA267" s="181">
        <f t="shared" si="85"/>
        <v>0</v>
      </c>
      <c r="AB267" s="182"/>
      <c r="AC267" s="235"/>
      <c r="AD267" s="236"/>
      <c r="AE267" s="235"/>
      <c r="AF267" s="185">
        <f t="shared" si="92"/>
        <v>0</v>
      </c>
      <c r="AG267" s="186">
        <v>0.90972222222224797</v>
      </c>
      <c r="AH267" s="231">
        <v>0.91319444444446995</v>
      </c>
      <c r="AI267" s="177">
        <f t="shared" si="101"/>
        <v>0</v>
      </c>
      <c r="AJ267" s="232"/>
      <c r="AK267" s="233"/>
      <c r="AL267" s="234"/>
      <c r="AM267" s="177">
        <f t="shared" si="93"/>
        <v>0</v>
      </c>
      <c r="AN267" s="232"/>
      <c r="AO267" s="233"/>
      <c r="AP267" s="234"/>
      <c r="AQ267" s="181">
        <f t="shared" si="86"/>
        <v>0</v>
      </c>
      <c r="AR267" s="182"/>
      <c r="AS267" s="235"/>
      <c r="AT267" s="236"/>
      <c r="AU267" s="235"/>
      <c r="AV267" s="185">
        <f t="shared" si="94"/>
        <v>0</v>
      </c>
      <c r="AW267" s="186">
        <v>0.90972222222224797</v>
      </c>
      <c r="AX267" s="231">
        <v>0.91319444444446995</v>
      </c>
      <c r="AY267" s="177">
        <f t="shared" si="102"/>
        <v>0</v>
      </c>
      <c r="AZ267" s="232"/>
      <c r="BA267" s="233"/>
      <c r="BB267" s="234"/>
      <c r="BC267" s="177">
        <f t="shared" si="95"/>
        <v>0</v>
      </c>
      <c r="BD267" s="232"/>
      <c r="BE267" s="233"/>
      <c r="BF267" s="234"/>
      <c r="BG267" s="181">
        <f t="shared" si="87"/>
        <v>0</v>
      </c>
      <c r="BH267" s="182"/>
      <c r="BI267" s="235"/>
      <c r="BJ267" s="236"/>
      <c r="BK267" s="235"/>
      <c r="BL267" s="185">
        <f t="shared" si="96"/>
        <v>0</v>
      </c>
      <c r="BM267" s="186">
        <v>0.90972222222224797</v>
      </c>
      <c r="BN267" s="231">
        <v>0.91319444444446995</v>
      </c>
      <c r="BO267" s="177">
        <f t="shared" si="103"/>
        <v>0</v>
      </c>
      <c r="BP267" s="232"/>
      <c r="BQ267" s="233"/>
      <c r="BR267" s="234"/>
      <c r="BS267" s="177">
        <f t="shared" si="97"/>
        <v>0</v>
      </c>
      <c r="BT267" s="232"/>
      <c r="BU267" s="233"/>
      <c r="BV267" s="234"/>
      <c r="BW267" s="181">
        <f t="shared" si="88"/>
        <v>0</v>
      </c>
      <c r="BX267" s="182"/>
      <c r="BY267" s="235"/>
      <c r="BZ267" s="236"/>
      <c r="CA267" s="235"/>
      <c r="CB267" s="185">
        <f t="shared" si="98"/>
        <v>0</v>
      </c>
    </row>
    <row r="268" spans="1:80" ht="15.75">
      <c r="A268" s="186">
        <v>0.91319444444446995</v>
      </c>
      <c r="B268" s="231">
        <v>0.91666666666669305</v>
      </c>
      <c r="C268" s="177">
        <f t="shared" si="99"/>
        <v>0</v>
      </c>
      <c r="D268" s="232"/>
      <c r="E268" s="233"/>
      <c r="F268" s="234"/>
      <c r="G268" s="177">
        <f t="shared" si="89"/>
        <v>0</v>
      </c>
      <c r="H268" s="232"/>
      <c r="I268" s="233"/>
      <c r="J268" s="234"/>
      <c r="K268" s="181">
        <f t="shared" si="84"/>
        <v>0</v>
      </c>
      <c r="L268" s="182"/>
      <c r="M268" s="235"/>
      <c r="N268" s="236"/>
      <c r="O268" s="235"/>
      <c r="P268" s="185">
        <f t="shared" si="90"/>
        <v>0</v>
      </c>
      <c r="Q268" s="186">
        <v>0.91319444444446995</v>
      </c>
      <c r="R268" s="231">
        <v>0.91666666666669305</v>
      </c>
      <c r="S268" s="177">
        <f t="shared" si="100"/>
        <v>0</v>
      </c>
      <c r="T268" s="232"/>
      <c r="U268" s="233"/>
      <c r="V268" s="234"/>
      <c r="W268" s="177">
        <f t="shared" si="91"/>
        <v>0</v>
      </c>
      <c r="X268" s="232"/>
      <c r="Y268" s="233"/>
      <c r="Z268" s="234"/>
      <c r="AA268" s="181">
        <f t="shared" si="85"/>
        <v>0</v>
      </c>
      <c r="AB268" s="182"/>
      <c r="AC268" s="235"/>
      <c r="AD268" s="236"/>
      <c r="AE268" s="235"/>
      <c r="AF268" s="185">
        <f t="shared" si="92"/>
        <v>0</v>
      </c>
      <c r="AG268" s="186">
        <v>0.91319444444446995</v>
      </c>
      <c r="AH268" s="231">
        <v>0.91666666666669305</v>
      </c>
      <c r="AI268" s="177">
        <f t="shared" si="101"/>
        <v>0</v>
      </c>
      <c r="AJ268" s="232"/>
      <c r="AK268" s="233"/>
      <c r="AL268" s="234"/>
      <c r="AM268" s="177">
        <f t="shared" si="93"/>
        <v>0</v>
      </c>
      <c r="AN268" s="232"/>
      <c r="AO268" s="233"/>
      <c r="AP268" s="234"/>
      <c r="AQ268" s="181">
        <f t="shared" si="86"/>
        <v>0</v>
      </c>
      <c r="AR268" s="182"/>
      <c r="AS268" s="235"/>
      <c r="AT268" s="236"/>
      <c r="AU268" s="235"/>
      <c r="AV268" s="185">
        <f t="shared" si="94"/>
        <v>0</v>
      </c>
      <c r="AW268" s="186">
        <v>0.91319444444446995</v>
      </c>
      <c r="AX268" s="231">
        <v>0.91666666666669305</v>
      </c>
      <c r="AY268" s="177">
        <f t="shared" si="102"/>
        <v>0</v>
      </c>
      <c r="AZ268" s="232"/>
      <c r="BA268" s="233"/>
      <c r="BB268" s="234"/>
      <c r="BC268" s="177">
        <f t="shared" si="95"/>
        <v>0</v>
      </c>
      <c r="BD268" s="232"/>
      <c r="BE268" s="233"/>
      <c r="BF268" s="234"/>
      <c r="BG268" s="181">
        <f t="shared" si="87"/>
        <v>0</v>
      </c>
      <c r="BH268" s="182"/>
      <c r="BI268" s="235"/>
      <c r="BJ268" s="236"/>
      <c r="BK268" s="235"/>
      <c r="BL268" s="185">
        <f t="shared" si="96"/>
        <v>0</v>
      </c>
      <c r="BM268" s="186">
        <v>0.91319444444446995</v>
      </c>
      <c r="BN268" s="231">
        <v>0.91666666666669305</v>
      </c>
      <c r="BO268" s="177">
        <f t="shared" si="103"/>
        <v>0</v>
      </c>
      <c r="BP268" s="232"/>
      <c r="BQ268" s="233"/>
      <c r="BR268" s="234"/>
      <c r="BS268" s="177">
        <f t="shared" si="97"/>
        <v>0</v>
      </c>
      <c r="BT268" s="232"/>
      <c r="BU268" s="233"/>
      <c r="BV268" s="234"/>
      <c r="BW268" s="181">
        <f t="shared" si="88"/>
        <v>0</v>
      </c>
      <c r="BX268" s="182"/>
      <c r="BY268" s="235"/>
      <c r="BZ268" s="236"/>
      <c r="CA268" s="235"/>
      <c r="CB268" s="185">
        <f t="shared" si="98"/>
        <v>0</v>
      </c>
    </row>
    <row r="269" spans="1:80" ht="15.75">
      <c r="A269" s="186">
        <v>0.91666666666669305</v>
      </c>
      <c r="B269" s="231">
        <v>0.92013888888891504</v>
      </c>
      <c r="C269" s="177">
        <f t="shared" si="99"/>
        <v>0</v>
      </c>
      <c r="D269" s="232"/>
      <c r="E269" s="233"/>
      <c r="F269" s="234"/>
      <c r="G269" s="177">
        <f t="shared" si="89"/>
        <v>0</v>
      </c>
      <c r="H269" s="232"/>
      <c r="I269" s="233"/>
      <c r="J269" s="234"/>
      <c r="K269" s="181">
        <f t="shared" si="84"/>
        <v>0</v>
      </c>
      <c r="L269" s="182"/>
      <c r="M269" s="235"/>
      <c r="N269" s="236"/>
      <c r="O269" s="235"/>
      <c r="P269" s="185">
        <f t="shared" si="90"/>
        <v>0</v>
      </c>
      <c r="Q269" s="186">
        <v>0.91666666666669305</v>
      </c>
      <c r="R269" s="231">
        <v>0.92013888888891504</v>
      </c>
      <c r="S269" s="177">
        <f t="shared" si="100"/>
        <v>0</v>
      </c>
      <c r="T269" s="232"/>
      <c r="U269" s="233"/>
      <c r="V269" s="234"/>
      <c r="W269" s="177">
        <f t="shared" si="91"/>
        <v>0</v>
      </c>
      <c r="X269" s="232"/>
      <c r="Y269" s="233"/>
      <c r="Z269" s="234"/>
      <c r="AA269" s="181">
        <f t="shared" si="85"/>
        <v>0</v>
      </c>
      <c r="AB269" s="182"/>
      <c r="AC269" s="235"/>
      <c r="AD269" s="236"/>
      <c r="AE269" s="235"/>
      <c r="AF269" s="185">
        <f t="shared" si="92"/>
        <v>0</v>
      </c>
      <c r="AG269" s="186">
        <v>0.91666666666669305</v>
      </c>
      <c r="AH269" s="231">
        <v>0.92013888888891504</v>
      </c>
      <c r="AI269" s="177">
        <f t="shared" si="101"/>
        <v>0</v>
      </c>
      <c r="AJ269" s="232"/>
      <c r="AK269" s="233"/>
      <c r="AL269" s="234"/>
      <c r="AM269" s="177">
        <f t="shared" si="93"/>
        <v>0</v>
      </c>
      <c r="AN269" s="232"/>
      <c r="AO269" s="233"/>
      <c r="AP269" s="234"/>
      <c r="AQ269" s="181">
        <f t="shared" si="86"/>
        <v>0</v>
      </c>
      <c r="AR269" s="182"/>
      <c r="AS269" s="235"/>
      <c r="AT269" s="236"/>
      <c r="AU269" s="235"/>
      <c r="AV269" s="185">
        <f t="shared" si="94"/>
        <v>0</v>
      </c>
      <c r="AW269" s="186">
        <v>0.91666666666669305</v>
      </c>
      <c r="AX269" s="231">
        <v>0.92013888888891504</v>
      </c>
      <c r="AY269" s="177">
        <f t="shared" si="102"/>
        <v>0</v>
      </c>
      <c r="AZ269" s="232"/>
      <c r="BA269" s="233"/>
      <c r="BB269" s="234"/>
      <c r="BC269" s="177">
        <f t="shared" si="95"/>
        <v>0</v>
      </c>
      <c r="BD269" s="232"/>
      <c r="BE269" s="233"/>
      <c r="BF269" s="234"/>
      <c r="BG269" s="181">
        <f t="shared" si="87"/>
        <v>0</v>
      </c>
      <c r="BH269" s="182"/>
      <c r="BI269" s="235"/>
      <c r="BJ269" s="236"/>
      <c r="BK269" s="235"/>
      <c r="BL269" s="185">
        <f t="shared" si="96"/>
        <v>0</v>
      </c>
      <c r="BM269" s="186">
        <v>0.91666666666669305</v>
      </c>
      <c r="BN269" s="231">
        <v>0.92013888888891504</v>
      </c>
      <c r="BO269" s="177">
        <f t="shared" si="103"/>
        <v>0</v>
      </c>
      <c r="BP269" s="232"/>
      <c r="BQ269" s="233"/>
      <c r="BR269" s="234"/>
      <c r="BS269" s="177">
        <f t="shared" si="97"/>
        <v>0</v>
      </c>
      <c r="BT269" s="232"/>
      <c r="BU269" s="233"/>
      <c r="BV269" s="234"/>
      <c r="BW269" s="181">
        <f t="shared" si="88"/>
        <v>0</v>
      </c>
      <c r="BX269" s="182"/>
      <c r="BY269" s="235"/>
      <c r="BZ269" s="236"/>
      <c r="CA269" s="235"/>
      <c r="CB269" s="185">
        <f t="shared" si="98"/>
        <v>0</v>
      </c>
    </row>
    <row r="270" spans="1:80" ht="15.75">
      <c r="A270" s="186">
        <v>0.92013888888891504</v>
      </c>
      <c r="B270" s="231">
        <v>0.92361111111113703</v>
      </c>
      <c r="C270" s="177">
        <f t="shared" si="99"/>
        <v>0</v>
      </c>
      <c r="D270" s="232"/>
      <c r="E270" s="233"/>
      <c r="F270" s="234"/>
      <c r="G270" s="177">
        <f t="shared" si="89"/>
        <v>0</v>
      </c>
      <c r="H270" s="232"/>
      <c r="I270" s="233"/>
      <c r="J270" s="234"/>
      <c r="K270" s="181">
        <f t="shared" si="84"/>
        <v>0</v>
      </c>
      <c r="L270" s="182"/>
      <c r="M270" s="235"/>
      <c r="N270" s="236"/>
      <c r="O270" s="235"/>
      <c r="P270" s="185">
        <f t="shared" si="90"/>
        <v>0</v>
      </c>
      <c r="Q270" s="186">
        <v>0.92013888888891504</v>
      </c>
      <c r="R270" s="231">
        <v>0.92361111111113703</v>
      </c>
      <c r="S270" s="177">
        <f t="shared" si="100"/>
        <v>0</v>
      </c>
      <c r="T270" s="232"/>
      <c r="U270" s="233"/>
      <c r="V270" s="234"/>
      <c r="W270" s="177">
        <f t="shared" si="91"/>
        <v>0</v>
      </c>
      <c r="X270" s="232"/>
      <c r="Y270" s="233"/>
      <c r="Z270" s="234"/>
      <c r="AA270" s="181">
        <f t="shared" si="85"/>
        <v>0</v>
      </c>
      <c r="AB270" s="182"/>
      <c r="AC270" s="235"/>
      <c r="AD270" s="236"/>
      <c r="AE270" s="235"/>
      <c r="AF270" s="185">
        <f t="shared" si="92"/>
        <v>0</v>
      </c>
      <c r="AG270" s="186">
        <v>0.92013888888891504</v>
      </c>
      <c r="AH270" s="231">
        <v>0.92361111111113703</v>
      </c>
      <c r="AI270" s="177">
        <f t="shared" si="101"/>
        <v>0</v>
      </c>
      <c r="AJ270" s="232"/>
      <c r="AK270" s="233"/>
      <c r="AL270" s="234"/>
      <c r="AM270" s="177">
        <f t="shared" si="93"/>
        <v>0</v>
      </c>
      <c r="AN270" s="232"/>
      <c r="AO270" s="233"/>
      <c r="AP270" s="234"/>
      <c r="AQ270" s="181">
        <f t="shared" si="86"/>
        <v>0</v>
      </c>
      <c r="AR270" s="182"/>
      <c r="AS270" s="235"/>
      <c r="AT270" s="236"/>
      <c r="AU270" s="235"/>
      <c r="AV270" s="185">
        <f t="shared" si="94"/>
        <v>0</v>
      </c>
      <c r="AW270" s="186">
        <v>0.92013888888891504</v>
      </c>
      <c r="AX270" s="231">
        <v>0.92361111111113703</v>
      </c>
      <c r="AY270" s="177">
        <f t="shared" si="102"/>
        <v>0</v>
      </c>
      <c r="AZ270" s="232"/>
      <c r="BA270" s="233"/>
      <c r="BB270" s="234"/>
      <c r="BC270" s="177">
        <f t="shared" si="95"/>
        <v>0</v>
      </c>
      <c r="BD270" s="232"/>
      <c r="BE270" s="233"/>
      <c r="BF270" s="234"/>
      <c r="BG270" s="181">
        <f t="shared" si="87"/>
        <v>0</v>
      </c>
      <c r="BH270" s="182"/>
      <c r="BI270" s="235"/>
      <c r="BJ270" s="236"/>
      <c r="BK270" s="235"/>
      <c r="BL270" s="185">
        <f t="shared" si="96"/>
        <v>0</v>
      </c>
      <c r="BM270" s="186">
        <v>0.92013888888891504</v>
      </c>
      <c r="BN270" s="231">
        <v>0.92361111111113703</v>
      </c>
      <c r="BO270" s="177">
        <f t="shared" si="103"/>
        <v>0</v>
      </c>
      <c r="BP270" s="232"/>
      <c r="BQ270" s="233"/>
      <c r="BR270" s="234"/>
      <c r="BS270" s="177">
        <f t="shared" si="97"/>
        <v>0</v>
      </c>
      <c r="BT270" s="232"/>
      <c r="BU270" s="233"/>
      <c r="BV270" s="234"/>
      <c r="BW270" s="181">
        <f t="shared" si="88"/>
        <v>0</v>
      </c>
      <c r="BX270" s="182"/>
      <c r="BY270" s="235"/>
      <c r="BZ270" s="236"/>
      <c r="CA270" s="235"/>
      <c r="CB270" s="185">
        <f t="shared" si="98"/>
        <v>0</v>
      </c>
    </row>
    <row r="271" spans="1:80" ht="15.75">
      <c r="A271" s="186">
        <v>0.92361111111113703</v>
      </c>
      <c r="B271" s="231">
        <v>0.92708333333336002</v>
      </c>
      <c r="C271" s="177">
        <f t="shared" si="99"/>
        <v>0</v>
      </c>
      <c r="D271" s="232"/>
      <c r="E271" s="233"/>
      <c r="F271" s="234"/>
      <c r="G271" s="177">
        <f t="shared" si="89"/>
        <v>0</v>
      </c>
      <c r="H271" s="232"/>
      <c r="I271" s="233"/>
      <c r="J271" s="234"/>
      <c r="K271" s="181">
        <f>H271+I271+J271</f>
        <v>0</v>
      </c>
      <c r="L271" s="182"/>
      <c r="M271" s="235"/>
      <c r="N271" s="236"/>
      <c r="O271" s="235"/>
      <c r="P271" s="185">
        <f t="shared" si="90"/>
        <v>0</v>
      </c>
      <c r="Q271" s="186">
        <v>0.92361111111113703</v>
      </c>
      <c r="R271" s="231">
        <v>0.92708333333336002</v>
      </c>
      <c r="S271" s="177">
        <f t="shared" si="100"/>
        <v>0</v>
      </c>
      <c r="T271" s="232"/>
      <c r="U271" s="233"/>
      <c r="V271" s="234"/>
      <c r="W271" s="177">
        <f t="shared" si="91"/>
        <v>0</v>
      </c>
      <c r="X271" s="232"/>
      <c r="Y271" s="233"/>
      <c r="Z271" s="234"/>
      <c r="AA271" s="181">
        <f>X271+Y271+Z271</f>
        <v>0</v>
      </c>
      <c r="AB271" s="182"/>
      <c r="AC271" s="235"/>
      <c r="AD271" s="236"/>
      <c r="AE271" s="235"/>
      <c r="AF271" s="185">
        <f t="shared" si="92"/>
        <v>0</v>
      </c>
      <c r="AG271" s="186">
        <v>0.92361111111113703</v>
      </c>
      <c r="AH271" s="231">
        <v>0.92708333333336002</v>
      </c>
      <c r="AI271" s="177">
        <f t="shared" si="101"/>
        <v>0</v>
      </c>
      <c r="AJ271" s="232"/>
      <c r="AK271" s="233"/>
      <c r="AL271" s="234"/>
      <c r="AM271" s="177">
        <f t="shared" si="93"/>
        <v>0</v>
      </c>
      <c r="AN271" s="232"/>
      <c r="AO271" s="233"/>
      <c r="AP271" s="234"/>
      <c r="AQ271" s="181">
        <f>AN271+AO271+AP271</f>
        <v>0</v>
      </c>
      <c r="AR271" s="182"/>
      <c r="AS271" s="235"/>
      <c r="AT271" s="236"/>
      <c r="AU271" s="235"/>
      <c r="AV271" s="185">
        <f t="shared" si="94"/>
        <v>0</v>
      </c>
      <c r="AW271" s="186">
        <v>0.92361111111113703</v>
      </c>
      <c r="AX271" s="231">
        <v>0.92708333333336002</v>
      </c>
      <c r="AY271" s="177">
        <f t="shared" si="102"/>
        <v>0</v>
      </c>
      <c r="AZ271" s="232"/>
      <c r="BA271" s="233"/>
      <c r="BB271" s="234"/>
      <c r="BC271" s="177">
        <f t="shared" si="95"/>
        <v>0</v>
      </c>
      <c r="BD271" s="232"/>
      <c r="BE271" s="233"/>
      <c r="BF271" s="234"/>
      <c r="BG271" s="181">
        <f>BD271+BE271+BF271</f>
        <v>0</v>
      </c>
      <c r="BH271" s="182"/>
      <c r="BI271" s="235"/>
      <c r="BJ271" s="236"/>
      <c r="BK271" s="235"/>
      <c r="BL271" s="185">
        <f t="shared" si="96"/>
        <v>0</v>
      </c>
      <c r="BM271" s="186">
        <v>0.92361111111113703</v>
      </c>
      <c r="BN271" s="231">
        <v>0.92708333333336002</v>
      </c>
      <c r="BO271" s="177">
        <f t="shared" si="103"/>
        <v>0</v>
      </c>
      <c r="BP271" s="232"/>
      <c r="BQ271" s="233"/>
      <c r="BR271" s="234"/>
      <c r="BS271" s="177">
        <f t="shared" si="97"/>
        <v>0</v>
      </c>
      <c r="BT271" s="232"/>
      <c r="BU271" s="233"/>
      <c r="BV271" s="234"/>
      <c r="BW271" s="181">
        <f>BT271+BU271+BV271</f>
        <v>0</v>
      </c>
      <c r="BX271" s="182"/>
      <c r="BY271" s="235"/>
      <c r="BZ271" s="236"/>
      <c r="CA271" s="235"/>
      <c r="CB271" s="185">
        <f t="shared" si="98"/>
        <v>0</v>
      </c>
    </row>
    <row r="272" spans="1:80" ht="15.75">
      <c r="A272" s="186">
        <v>0.92708333333336002</v>
      </c>
      <c r="B272" s="231">
        <v>0.930555555555582</v>
      </c>
      <c r="C272" s="177">
        <f t="shared" si="99"/>
        <v>0</v>
      </c>
      <c r="D272" s="232"/>
      <c r="E272" s="233"/>
      <c r="F272" s="234"/>
      <c r="G272" s="177">
        <f t="shared" si="89"/>
        <v>0</v>
      </c>
      <c r="H272" s="232"/>
      <c r="I272" s="233"/>
      <c r="J272" s="234"/>
      <c r="K272" s="181">
        <f t="shared" ref="K272:K292" si="104">H272+I272+J272</f>
        <v>0</v>
      </c>
      <c r="L272" s="182"/>
      <c r="M272" s="235"/>
      <c r="N272" s="236"/>
      <c r="O272" s="235"/>
      <c r="P272" s="185">
        <f t="shared" si="90"/>
        <v>0</v>
      </c>
      <c r="Q272" s="186">
        <v>0.92708333333336002</v>
      </c>
      <c r="R272" s="231">
        <v>0.930555555555582</v>
      </c>
      <c r="S272" s="177">
        <f t="shared" si="100"/>
        <v>0</v>
      </c>
      <c r="T272" s="232"/>
      <c r="U272" s="233"/>
      <c r="V272" s="234"/>
      <c r="W272" s="177">
        <f t="shared" si="91"/>
        <v>0</v>
      </c>
      <c r="X272" s="232"/>
      <c r="Y272" s="233"/>
      <c r="Z272" s="234"/>
      <c r="AA272" s="181">
        <f t="shared" ref="AA272:AA292" si="105">X272+Y272+Z272</f>
        <v>0</v>
      </c>
      <c r="AB272" s="182"/>
      <c r="AC272" s="235"/>
      <c r="AD272" s="236"/>
      <c r="AE272" s="235"/>
      <c r="AF272" s="185">
        <f t="shared" si="92"/>
        <v>0</v>
      </c>
      <c r="AG272" s="186">
        <v>0.92708333333336002</v>
      </c>
      <c r="AH272" s="231">
        <v>0.930555555555582</v>
      </c>
      <c r="AI272" s="177">
        <f t="shared" si="101"/>
        <v>0</v>
      </c>
      <c r="AJ272" s="232"/>
      <c r="AK272" s="233"/>
      <c r="AL272" s="234"/>
      <c r="AM272" s="177">
        <f t="shared" si="93"/>
        <v>0</v>
      </c>
      <c r="AN272" s="232"/>
      <c r="AO272" s="233"/>
      <c r="AP272" s="234"/>
      <c r="AQ272" s="181">
        <f t="shared" ref="AQ272:AQ292" si="106">AN272+AO272+AP272</f>
        <v>0</v>
      </c>
      <c r="AR272" s="182"/>
      <c r="AS272" s="235"/>
      <c r="AT272" s="236"/>
      <c r="AU272" s="235"/>
      <c r="AV272" s="185">
        <f t="shared" si="94"/>
        <v>0</v>
      </c>
      <c r="AW272" s="186">
        <v>0.92708333333336002</v>
      </c>
      <c r="AX272" s="231">
        <v>0.930555555555582</v>
      </c>
      <c r="AY272" s="177">
        <f t="shared" si="102"/>
        <v>0</v>
      </c>
      <c r="AZ272" s="232"/>
      <c r="BA272" s="233"/>
      <c r="BB272" s="234"/>
      <c r="BC272" s="177">
        <f t="shared" si="95"/>
        <v>0</v>
      </c>
      <c r="BD272" s="232"/>
      <c r="BE272" s="233"/>
      <c r="BF272" s="234"/>
      <c r="BG272" s="181">
        <f t="shared" ref="BG272:BG292" si="107">BD272+BE272+BF272</f>
        <v>0</v>
      </c>
      <c r="BH272" s="182"/>
      <c r="BI272" s="235"/>
      <c r="BJ272" s="236"/>
      <c r="BK272" s="235"/>
      <c r="BL272" s="185">
        <f t="shared" si="96"/>
        <v>0</v>
      </c>
      <c r="BM272" s="186">
        <v>0.92708333333336002</v>
      </c>
      <c r="BN272" s="231">
        <v>0.930555555555582</v>
      </c>
      <c r="BO272" s="177">
        <f t="shared" si="103"/>
        <v>0</v>
      </c>
      <c r="BP272" s="232"/>
      <c r="BQ272" s="233"/>
      <c r="BR272" s="234"/>
      <c r="BS272" s="177">
        <f t="shared" si="97"/>
        <v>0</v>
      </c>
      <c r="BT272" s="232"/>
      <c r="BU272" s="233"/>
      <c r="BV272" s="234"/>
      <c r="BW272" s="181">
        <f t="shared" ref="BW272:BW292" si="108">BT272+BU272+BV272</f>
        <v>0</v>
      </c>
      <c r="BX272" s="182"/>
      <c r="BY272" s="235"/>
      <c r="BZ272" s="236"/>
      <c r="CA272" s="235"/>
      <c r="CB272" s="185">
        <f t="shared" si="98"/>
        <v>0</v>
      </c>
    </row>
    <row r="273" spans="1:80" ht="15.75">
      <c r="A273" s="186">
        <v>0.930555555555582</v>
      </c>
      <c r="B273" s="231">
        <v>0.93402777777780399</v>
      </c>
      <c r="C273" s="177">
        <f t="shared" si="99"/>
        <v>0</v>
      </c>
      <c r="D273" s="232"/>
      <c r="E273" s="233"/>
      <c r="F273" s="234"/>
      <c r="G273" s="177">
        <f t="shared" si="89"/>
        <v>0</v>
      </c>
      <c r="H273" s="232"/>
      <c r="I273" s="233"/>
      <c r="J273" s="234"/>
      <c r="K273" s="181">
        <f t="shared" si="104"/>
        <v>0</v>
      </c>
      <c r="L273" s="182"/>
      <c r="M273" s="235"/>
      <c r="N273" s="236"/>
      <c r="O273" s="235"/>
      <c r="P273" s="185">
        <f t="shared" si="90"/>
        <v>0</v>
      </c>
      <c r="Q273" s="186">
        <v>0.930555555555582</v>
      </c>
      <c r="R273" s="231">
        <v>0.93402777777780399</v>
      </c>
      <c r="S273" s="177">
        <f t="shared" si="100"/>
        <v>0</v>
      </c>
      <c r="T273" s="232"/>
      <c r="U273" s="233"/>
      <c r="V273" s="234"/>
      <c r="W273" s="177">
        <f t="shared" si="91"/>
        <v>0</v>
      </c>
      <c r="X273" s="232"/>
      <c r="Y273" s="233"/>
      <c r="Z273" s="234"/>
      <c r="AA273" s="181">
        <f t="shared" si="105"/>
        <v>0</v>
      </c>
      <c r="AB273" s="182"/>
      <c r="AC273" s="235"/>
      <c r="AD273" s="236"/>
      <c r="AE273" s="235"/>
      <c r="AF273" s="185">
        <f t="shared" si="92"/>
        <v>0</v>
      </c>
      <c r="AG273" s="186">
        <v>0.930555555555582</v>
      </c>
      <c r="AH273" s="231">
        <v>0.93402777777780399</v>
      </c>
      <c r="AI273" s="177">
        <f t="shared" si="101"/>
        <v>0</v>
      </c>
      <c r="AJ273" s="232"/>
      <c r="AK273" s="233"/>
      <c r="AL273" s="234"/>
      <c r="AM273" s="177">
        <f t="shared" si="93"/>
        <v>0</v>
      </c>
      <c r="AN273" s="232"/>
      <c r="AO273" s="233"/>
      <c r="AP273" s="234"/>
      <c r="AQ273" s="181">
        <f t="shared" si="106"/>
        <v>0</v>
      </c>
      <c r="AR273" s="182"/>
      <c r="AS273" s="235"/>
      <c r="AT273" s="236"/>
      <c r="AU273" s="235"/>
      <c r="AV273" s="185">
        <f t="shared" si="94"/>
        <v>0</v>
      </c>
      <c r="AW273" s="186">
        <v>0.930555555555582</v>
      </c>
      <c r="AX273" s="231">
        <v>0.93402777777780399</v>
      </c>
      <c r="AY273" s="177">
        <f t="shared" si="102"/>
        <v>0</v>
      </c>
      <c r="AZ273" s="232"/>
      <c r="BA273" s="233"/>
      <c r="BB273" s="234"/>
      <c r="BC273" s="177">
        <f t="shared" si="95"/>
        <v>0</v>
      </c>
      <c r="BD273" s="232"/>
      <c r="BE273" s="233"/>
      <c r="BF273" s="234"/>
      <c r="BG273" s="181">
        <f t="shared" si="107"/>
        <v>0</v>
      </c>
      <c r="BH273" s="182"/>
      <c r="BI273" s="235"/>
      <c r="BJ273" s="236"/>
      <c r="BK273" s="235"/>
      <c r="BL273" s="185">
        <f t="shared" si="96"/>
        <v>0</v>
      </c>
      <c r="BM273" s="186">
        <v>0.930555555555582</v>
      </c>
      <c r="BN273" s="231">
        <v>0.93402777777780399</v>
      </c>
      <c r="BO273" s="177">
        <f t="shared" si="103"/>
        <v>0</v>
      </c>
      <c r="BP273" s="232"/>
      <c r="BQ273" s="233"/>
      <c r="BR273" s="234"/>
      <c r="BS273" s="177">
        <f t="shared" si="97"/>
        <v>0</v>
      </c>
      <c r="BT273" s="232"/>
      <c r="BU273" s="233"/>
      <c r="BV273" s="234"/>
      <c r="BW273" s="181">
        <f t="shared" si="108"/>
        <v>0</v>
      </c>
      <c r="BX273" s="182"/>
      <c r="BY273" s="235"/>
      <c r="BZ273" s="236"/>
      <c r="CA273" s="235"/>
      <c r="CB273" s="185">
        <f t="shared" si="98"/>
        <v>0</v>
      </c>
    </row>
    <row r="274" spans="1:80" ht="15.75">
      <c r="A274" s="186">
        <v>0.93402777777780399</v>
      </c>
      <c r="B274" s="231">
        <v>0.93750000000002698</v>
      </c>
      <c r="C274" s="177">
        <f t="shared" si="99"/>
        <v>0</v>
      </c>
      <c r="D274" s="232"/>
      <c r="E274" s="233"/>
      <c r="F274" s="234"/>
      <c r="G274" s="177">
        <f t="shared" si="89"/>
        <v>0</v>
      </c>
      <c r="H274" s="232"/>
      <c r="I274" s="233"/>
      <c r="J274" s="234"/>
      <c r="K274" s="181">
        <f t="shared" si="104"/>
        <v>0</v>
      </c>
      <c r="L274" s="182"/>
      <c r="M274" s="235"/>
      <c r="N274" s="236"/>
      <c r="O274" s="235"/>
      <c r="P274" s="185">
        <f t="shared" si="90"/>
        <v>0</v>
      </c>
      <c r="Q274" s="186">
        <v>0.93402777777780399</v>
      </c>
      <c r="R274" s="231">
        <v>0.93750000000002698</v>
      </c>
      <c r="S274" s="177">
        <f t="shared" si="100"/>
        <v>0</v>
      </c>
      <c r="T274" s="232"/>
      <c r="U274" s="233"/>
      <c r="V274" s="234"/>
      <c r="W274" s="177">
        <f t="shared" si="91"/>
        <v>0</v>
      </c>
      <c r="X274" s="232"/>
      <c r="Y274" s="233"/>
      <c r="Z274" s="234"/>
      <c r="AA274" s="181">
        <f t="shared" si="105"/>
        <v>0</v>
      </c>
      <c r="AB274" s="182"/>
      <c r="AC274" s="235"/>
      <c r="AD274" s="236"/>
      <c r="AE274" s="235"/>
      <c r="AF274" s="185">
        <f t="shared" si="92"/>
        <v>0</v>
      </c>
      <c r="AG274" s="186">
        <v>0.93402777777780399</v>
      </c>
      <c r="AH274" s="231">
        <v>0.93750000000002698</v>
      </c>
      <c r="AI274" s="177">
        <f t="shared" si="101"/>
        <v>0</v>
      </c>
      <c r="AJ274" s="232"/>
      <c r="AK274" s="233"/>
      <c r="AL274" s="234"/>
      <c r="AM274" s="177">
        <f t="shared" si="93"/>
        <v>0</v>
      </c>
      <c r="AN274" s="232"/>
      <c r="AO274" s="233"/>
      <c r="AP274" s="234"/>
      <c r="AQ274" s="181">
        <f t="shared" si="106"/>
        <v>0</v>
      </c>
      <c r="AR274" s="182"/>
      <c r="AS274" s="235"/>
      <c r="AT274" s="236"/>
      <c r="AU274" s="235"/>
      <c r="AV274" s="185">
        <f t="shared" si="94"/>
        <v>0</v>
      </c>
      <c r="AW274" s="186">
        <v>0.93402777777780399</v>
      </c>
      <c r="AX274" s="231">
        <v>0.93750000000002698</v>
      </c>
      <c r="AY274" s="177">
        <f t="shared" si="102"/>
        <v>0</v>
      </c>
      <c r="AZ274" s="232"/>
      <c r="BA274" s="233"/>
      <c r="BB274" s="234"/>
      <c r="BC274" s="177">
        <f t="shared" si="95"/>
        <v>0</v>
      </c>
      <c r="BD274" s="232"/>
      <c r="BE274" s="233"/>
      <c r="BF274" s="234"/>
      <c r="BG274" s="181">
        <f t="shared" si="107"/>
        <v>0</v>
      </c>
      <c r="BH274" s="182"/>
      <c r="BI274" s="235"/>
      <c r="BJ274" s="236"/>
      <c r="BK274" s="235"/>
      <c r="BL274" s="185">
        <f t="shared" si="96"/>
        <v>0</v>
      </c>
      <c r="BM274" s="186">
        <v>0.93402777777780399</v>
      </c>
      <c r="BN274" s="231">
        <v>0.93750000000002698</v>
      </c>
      <c r="BO274" s="177">
        <f t="shared" si="103"/>
        <v>0</v>
      </c>
      <c r="BP274" s="232"/>
      <c r="BQ274" s="233"/>
      <c r="BR274" s="234"/>
      <c r="BS274" s="177">
        <f t="shared" si="97"/>
        <v>0</v>
      </c>
      <c r="BT274" s="232"/>
      <c r="BU274" s="233"/>
      <c r="BV274" s="234"/>
      <c r="BW274" s="181">
        <f t="shared" si="108"/>
        <v>0</v>
      </c>
      <c r="BX274" s="182"/>
      <c r="BY274" s="235"/>
      <c r="BZ274" s="236"/>
      <c r="CA274" s="235"/>
      <c r="CB274" s="185">
        <f t="shared" si="98"/>
        <v>0</v>
      </c>
    </row>
    <row r="275" spans="1:80" ht="15.75">
      <c r="A275" s="186">
        <v>0.93750000000002698</v>
      </c>
      <c r="B275" s="231">
        <v>0.94097222222224897</v>
      </c>
      <c r="C275" s="177">
        <f t="shared" si="99"/>
        <v>0</v>
      </c>
      <c r="D275" s="232"/>
      <c r="E275" s="233"/>
      <c r="F275" s="234"/>
      <c r="G275" s="177">
        <f t="shared" si="89"/>
        <v>0</v>
      </c>
      <c r="H275" s="232"/>
      <c r="I275" s="233"/>
      <c r="J275" s="234"/>
      <c r="K275" s="181">
        <f t="shared" si="104"/>
        <v>0</v>
      </c>
      <c r="L275" s="182"/>
      <c r="M275" s="235"/>
      <c r="N275" s="236"/>
      <c r="O275" s="235"/>
      <c r="P275" s="185">
        <f t="shared" si="90"/>
        <v>0</v>
      </c>
      <c r="Q275" s="186">
        <v>0.93750000000002698</v>
      </c>
      <c r="R275" s="231">
        <v>0.94097222222224897</v>
      </c>
      <c r="S275" s="177">
        <f t="shared" si="100"/>
        <v>0</v>
      </c>
      <c r="T275" s="232"/>
      <c r="U275" s="233"/>
      <c r="V275" s="234"/>
      <c r="W275" s="177">
        <f t="shared" si="91"/>
        <v>0</v>
      </c>
      <c r="X275" s="232"/>
      <c r="Y275" s="233"/>
      <c r="Z275" s="234"/>
      <c r="AA275" s="181">
        <f t="shared" si="105"/>
        <v>0</v>
      </c>
      <c r="AB275" s="182"/>
      <c r="AC275" s="235"/>
      <c r="AD275" s="236"/>
      <c r="AE275" s="235"/>
      <c r="AF275" s="185">
        <f t="shared" si="92"/>
        <v>0</v>
      </c>
      <c r="AG275" s="186">
        <v>0.93750000000002698</v>
      </c>
      <c r="AH275" s="231">
        <v>0.94097222222224897</v>
      </c>
      <c r="AI275" s="177">
        <f t="shared" si="101"/>
        <v>0</v>
      </c>
      <c r="AJ275" s="232"/>
      <c r="AK275" s="233"/>
      <c r="AL275" s="234"/>
      <c r="AM275" s="177">
        <f t="shared" si="93"/>
        <v>0</v>
      </c>
      <c r="AN275" s="232"/>
      <c r="AO275" s="233"/>
      <c r="AP275" s="234"/>
      <c r="AQ275" s="181">
        <f t="shared" si="106"/>
        <v>0</v>
      </c>
      <c r="AR275" s="182"/>
      <c r="AS275" s="235"/>
      <c r="AT275" s="236"/>
      <c r="AU275" s="235"/>
      <c r="AV275" s="185">
        <f t="shared" si="94"/>
        <v>0</v>
      </c>
      <c r="AW275" s="186">
        <v>0.93750000000002698</v>
      </c>
      <c r="AX275" s="231">
        <v>0.94097222222224897</v>
      </c>
      <c r="AY275" s="177">
        <f t="shared" si="102"/>
        <v>0</v>
      </c>
      <c r="AZ275" s="232"/>
      <c r="BA275" s="233"/>
      <c r="BB275" s="234"/>
      <c r="BC275" s="177">
        <f t="shared" si="95"/>
        <v>0</v>
      </c>
      <c r="BD275" s="232"/>
      <c r="BE275" s="233"/>
      <c r="BF275" s="234"/>
      <c r="BG275" s="181">
        <f t="shared" si="107"/>
        <v>0</v>
      </c>
      <c r="BH275" s="182"/>
      <c r="BI275" s="235"/>
      <c r="BJ275" s="236"/>
      <c r="BK275" s="235"/>
      <c r="BL275" s="185">
        <f t="shared" si="96"/>
        <v>0</v>
      </c>
      <c r="BM275" s="186">
        <v>0.93750000000002698</v>
      </c>
      <c r="BN275" s="231">
        <v>0.94097222222224897</v>
      </c>
      <c r="BO275" s="177">
        <f t="shared" si="103"/>
        <v>0</v>
      </c>
      <c r="BP275" s="232"/>
      <c r="BQ275" s="233"/>
      <c r="BR275" s="234"/>
      <c r="BS275" s="177">
        <f t="shared" si="97"/>
        <v>0</v>
      </c>
      <c r="BT275" s="232"/>
      <c r="BU275" s="233"/>
      <c r="BV275" s="234"/>
      <c r="BW275" s="181">
        <f t="shared" si="108"/>
        <v>0</v>
      </c>
      <c r="BX275" s="182"/>
      <c r="BY275" s="235"/>
      <c r="BZ275" s="236"/>
      <c r="CA275" s="235"/>
      <c r="CB275" s="185">
        <f t="shared" si="98"/>
        <v>0</v>
      </c>
    </row>
    <row r="276" spans="1:80" ht="15.75">
      <c r="A276" s="186">
        <v>0.94097222222224897</v>
      </c>
      <c r="B276" s="231">
        <v>0.94444444444447095</v>
      </c>
      <c r="C276" s="177">
        <f t="shared" si="99"/>
        <v>0</v>
      </c>
      <c r="D276" s="232"/>
      <c r="E276" s="233"/>
      <c r="F276" s="234"/>
      <c r="G276" s="177">
        <f t="shared" si="89"/>
        <v>0</v>
      </c>
      <c r="H276" s="232"/>
      <c r="I276" s="233"/>
      <c r="J276" s="234"/>
      <c r="K276" s="181">
        <f t="shared" si="104"/>
        <v>0</v>
      </c>
      <c r="L276" s="182"/>
      <c r="M276" s="235"/>
      <c r="N276" s="236"/>
      <c r="O276" s="235"/>
      <c r="P276" s="185">
        <f t="shared" si="90"/>
        <v>0</v>
      </c>
      <c r="Q276" s="186">
        <v>0.94097222222224897</v>
      </c>
      <c r="R276" s="231">
        <v>0.94444444444447095</v>
      </c>
      <c r="S276" s="177">
        <f t="shared" si="100"/>
        <v>0</v>
      </c>
      <c r="T276" s="232"/>
      <c r="U276" s="233"/>
      <c r="V276" s="234"/>
      <c r="W276" s="177">
        <f t="shared" si="91"/>
        <v>0</v>
      </c>
      <c r="X276" s="232"/>
      <c r="Y276" s="233"/>
      <c r="Z276" s="234"/>
      <c r="AA276" s="181">
        <f t="shared" si="105"/>
        <v>0</v>
      </c>
      <c r="AB276" s="182"/>
      <c r="AC276" s="235"/>
      <c r="AD276" s="236"/>
      <c r="AE276" s="235"/>
      <c r="AF276" s="185">
        <f t="shared" si="92"/>
        <v>0</v>
      </c>
      <c r="AG276" s="186">
        <v>0.94097222222224897</v>
      </c>
      <c r="AH276" s="231">
        <v>0.94444444444447095</v>
      </c>
      <c r="AI276" s="177">
        <f t="shared" si="101"/>
        <v>0</v>
      </c>
      <c r="AJ276" s="232"/>
      <c r="AK276" s="233"/>
      <c r="AL276" s="234"/>
      <c r="AM276" s="177">
        <f t="shared" si="93"/>
        <v>0</v>
      </c>
      <c r="AN276" s="232"/>
      <c r="AO276" s="233"/>
      <c r="AP276" s="234"/>
      <c r="AQ276" s="181">
        <f t="shared" si="106"/>
        <v>0</v>
      </c>
      <c r="AR276" s="182"/>
      <c r="AS276" s="235"/>
      <c r="AT276" s="236"/>
      <c r="AU276" s="235"/>
      <c r="AV276" s="185">
        <f t="shared" si="94"/>
        <v>0</v>
      </c>
      <c r="AW276" s="186">
        <v>0.94097222222224897</v>
      </c>
      <c r="AX276" s="231">
        <v>0.94444444444447095</v>
      </c>
      <c r="AY276" s="177">
        <f t="shared" si="102"/>
        <v>0</v>
      </c>
      <c r="AZ276" s="232"/>
      <c r="BA276" s="233"/>
      <c r="BB276" s="234"/>
      <c r="BC276" s="177">
        <f t="shared" si="95"/>
        <v>0</v>
      </c>
      <c r="BD276" s="232"/>
      <c r="BE276" s="233"/>
      <c r="BF276" s="234"/>
      <c r="BG276" s="181">
        <f t="shared" si="107"/>
        <v>0</v>
      </c>
      <c r="BH276" s="182"/>
      <c r="BI276" s="235"/>
      <c r="BJ276" s="236"/>
      <c r="BK276" s="235"/>
      <c r="BL276" s="185">
        <f t="shared" si="96"/>
        <v>0</v>
      </c>
      <c r="BM276" s="186">
        <v>0.94097222222224897</v>
      </c>
      <c r="BN276" s="231">
        <v>0.94444444444447095</v>
      </c>
      <c r="BO276" s="177">
        <f t="shared" si="103"/>
        <v>0</v>
      </c>
      <c r="BP276" s="232"/>
      <c r="BQ276" s="233"/>
      <c r="BR276" s="234"/>
      <c r="BS276" s="177">
        <f t="shared" si="97"/>
        <v>0</v>
      </c>
      <c r="BT276" s="232"/>
      <c r="BU276" s="233"/>
      <c r="BV276" s="234"/>
      <c r="BW276" s="181">
        <f t="shared" si="108"/>
        <v>0</v>
      </c>
      <c r="BX276" s="182"/>
      <c r="BY276" s="235"/>
      <c r="BZ276" s="236"/>
      <c r="CA276" s="235"/>
      <c r="CB276" s="185">
        <f t="shared" si="98"/>
        <v>0</v>
      </c>
    </row>
    <row r="277" spans="1:80" ht="15.75">
      <c r="A277" s="186">
        <v>0.94444444444447095</v>
      </c>
      <c r="B277" s="231">
        <v>0.94791666666669405</v>
      </c>
      <c r="C277" s="177">
        <f t="shared" si="99"/>
        <v>0</v>
      </c>
      <c r="D277" s="232"/>
      <c r="E277" s="233"/>
      <c r="F277" s="234"/>
      <c r="G277" s="177">
        <f t="shared" si="89"/>
        <v>0</v>
      </c>
      <c r="H277" s="232"/>
      <c r="I277" s="233"/>
      <c r="J277" s="234"/>
      <c r="K277" s="181">
        <f t="shared" si="104"/>
        <v>0</v>
      </c>
      <c r="L277" s="182"/>
      <c r="M277" s="235"/>
      <c r="N277" s="236"/>
      <c r="O277" s="235"/>
      <c r="P277" s="185">
        <f t="shared" si="90"/>
        <v>0</v>
      </c>
      <c r="Q277" s="186">
        <v>0.94444444444447095</v>
      </c>
      <c r="R277" s="231">
        <v>0.94791666666669405</v>
      </c>
      <c r="S277" s="177">
        <f t="shared" si="100"/>
        <v>0</v>
      </c>
      <c r="T277" s="232"/>
      <c r="U277" s="233"/>
      <c r="V277" s="234"/>
      <c r="W277" s="177">
        <f t="shared" si="91"/>
        <v>0</v>
      </c>
      <c r="X277" s="232"/>
      <c r="Y277" s="233"/>
      <c r="Z277" s="234"/>
      <c r="AA277" s="181">
        <f t="shared" si="105"/>
        <v>0</v>
      </c>
      <c r="AB277" s="182"/>
      <c r="AC277" s="235"/>
      <c r="AD277" s="236"/>
      <c r="AE277" s="235"/>
      <c r="AF277" s="185">
        <f t="shared" si="92"/>
        <v>0</v>
      </c>
      <c r="AG277" s="186">
        <v>0.94444444444447095</v>
      </c>
      <c r="AH277" s="231">
        <v>0.94791666666669405</v>
      </c>
      <c r="AI277" s="177">
        <f t="shared" si="101"/>
        <v>0</v>
      </c>
      <c r="AJ277" s="232"/>
      <c r="AK277" s="233"/>
      <c r="AL277" s="234"/>
      <c r="AM277" s="177">
        <f t="shared" si="93"/>
        <v>0</v>
      </c>
      <c r="AN277" s="232"/>
      <c r="AO277" s="233"/>
      <c r="AP277" s="234"/>
      <c r="AQ277" s="181">
        <f t="shared" si="106"/>
        <v>0</v>
      </c>
      <c r="AR277" s="182"/>
      <c r="AS277" s="235"/>
      <c r="AT277" s="236"/>
      <c r="AU277" s="235"/>
      <c r="AV277" s="185">
        <f t="shared" si="94"/>
        <v>0</v>
      </c>
      <c r="AW277" s="186">
        <v>0.94444444444447095</v>
      </c>
      <c r="AX277" s="231">
        <v>0.94791666666669405</v>
      </c>
      <c r="AY277" s="177">
        <f t="shared" si="102"/>
        <v>0</v>
      </c>
      <c r="AZ277" s="232"/>
      <c r="BA277" s="233"/>
      <c r="BB277" s="234"/>
      <c r="BC277" s="177">
        <f t="shared" si="95"/>
        <v>0</v>
      </c>
      <c r="BD277" s="232"/>
      <c r="BE277" s="233"/>
      <c r="BF277" s="234"/>
      <c r="BG277" s="181">
        <f t="shared" si="107"/>
        <v>0</v>
      </c>
      <c r="BH277" s="182"/>
      <c r="BI277" s="235"/>
      <c r="BJ277" s="236"/>
      <c r="BK277" s="235"/>
      <c r="BL277" s="185">
        <f t="shared" si="96"/>
        <v>0</v>
      </c>
      <c r="BM277" s="186">
        <v>0.94444444444447095</v>
      </c>
      <c r="BN277" s="231">
        <v>0.94791666666669405</v>
      </c>
      <c r="BO277" s="177">
        <f t="shared" si="103"/>
        <v>0</v>
      </c>
      <c r="BP277" s="232"/>
      <c r="BQ277" s="233"/>
      <c r="BR277" s="234"/>
      <c r="BS277" s="177">
        <f t="shared" si="97"/>
        <v>0</v>
      </c>
      <c r="BT277" s="232"/>
      <c r="BU277" s="233"/>
      <c r="BV277" s="234"/>
      <c r="BW277" s="181">
        <f t="shared" si="108"/>
        <v>0</v>
      </c>
      <c r="BX277" s="182"/>
      <c r="BY277" s="235"/>
      <c r="BZ277" s="236"/>
      <c r="CA277" s="235"/>
      <c r="CB277" s="185">
        <f t="shared" si="98"/>
        <v>0</v>
      </c>
    </row>
    <row r="278" spans="1:80" ht="15.75">
      <c r="A278" s="186">
        <v>0.94791666666669405</v>
      </c>
      <c r="B278" s="231">
        <v>0.95138888888891604</v>
      </c>
      <c r="C278" s="177">
        <f t="shared" si="99"/>
        <v>0</v>
      </c>
      <c r="D278" s="232"/>
      <c r="E278" s="233"/>
      <c r="F278" s="234"/>
      <c r="G278" s="177">
        <f t="shared" si="89"/>
        <v>0</v>
      </c>
      <c r="H278" s="232"/>
      <c r="I278" s="233"/>
      <c r="J278" s="234"/>
      <c r="K278" s="181">
        <f t="shared" si="104"/>
        <v>0</v>
      </c>
      <c r="L278" s="182"/>
      <c r="M278" s="235"/>
      <c r="N278" s="236"/>
      <c r="O278" s="235"/>
      <c r="P278" s="185">
        <f t="shared" si="90"/>
        <v>0</v>
      </c>
      <c r="Q278" s="186">
        <v>0.94791666666669405</v>
      </c>
      <c r="R278" s="231">
        <v>0.95138888888891604</v>
      </c>
      <c r="S278" s="177">
        <f t="shared" si="100"/>
        <v>0</v>
      </c>
      <c r="T278" s="232"/>
      <c r="U278" s="233"/>
      <c r="V278" s="234"/>
      <c r="W278" s="177">
        <f t="shared" si="91"/>
        <v>0</v>
      </c>
      <c r="X278" s="232"/>
      <c r="Y278" s="233"/>
      <c r="Z278" s="234"/>
      <c r="AA278" s="181">
        <f t="shared" si="105"/>
        <v>0</v>
      </c>
      <c r="AB278" s="182"/>
      <c r="AC278" s="235"/>
      <c r="AD278" s="236"/>
      <c r="AE278" s="235"/>
      <c r="AF278" s="185">
        <f t="shared" si="92"/>
        <v>0</v>
      </c>
      <c r="AG278" s="186">
        <v>0.94791666666669405</v>
      </c>
      <c r="AH278" s="231">
        <v>0.95138888888891604</v>
      </c>
      <c r="AI278" s="177">
        <f t="shared" si="101"/>
        <v>0</v>
      </c>
      <c r="AJ278" s="232"/>
      <c r="AK278" s="233"/>
      <c r="AL278" s="234"/>
      <c r="AM278" s="177">
        <f t="shared" si="93"/>
        <v>0</v>
      </c>
      <c r="AN278" s="232"/>
      <c r="AO278" s="233"/>
      <c r="AP278" s="234"/>
      <c r="AQ278" s="181">
        <f t="shared" si="106"/>
        <v>0</v>
      </c>
      <c r="AR278" s="182"/>
      <c r="AS278" s="235"/>
      <c r="AT278" s="236"/>
      <c r="AU278" s="235"/>
      <c r="AV278" s="185">
        <f t="shared" si="94"/>
        <v>0</v>
      </c>
      <c r="AW278" s="186">
        <v>0.94791666666669405</v>
      </c>
      <c r="AX278" s="231">
        <v>0.95138888888891604</v>
      </c>
      <c r="AY278" s="177">
        <f t="shared" si="102"/>
        <v>0</v>
      </c>
      <c r="AZ278" s="232"/>
      <c r="BA278" s="233"/>
      <c r="BB278" s="234"/>
      <c r="BC278" s="177">
        <f t="shared" si="95"/>
        <v>0</v>
      </c>
      <c r="BD278" s="232"/>
      <c r="BE278" s="233"/>
      <c r="BF278" s="234"/>
      <c r="BG278" s="181">
        <f t="shared" si="107"/>
        <v>0</v>
      </c>
      <c r="BH278" s="182"/>
      <c r="BI278" s="235"/>
      <c r="BJ278" s="236"/>
      <c r="BK278" s="235"/>
      <c r="BL278" s="185">
        <f t="shared" si="96"/>
        <v>0</v>
      </c>
      <c r="BM278" s="186">
        <v>0.94791666666669405</v>
      </c>
      <c r="BN278" s="231">
        <v>0.95138888888891604</v>
      </c>
      <c r="BO278" s="177">
        <f t="shared" si="103"/>
        <v>0</v>
      </c>
      <c r="BP278" s="232"/>
      <c r="BQ278" s="233"/>
      <c r="BR278" s="234"/>
      <c r="BS278" s="177">
        <f t="shared" si="97"/>
        <v>0</v>
      </c>
      <c r="BT278" s="232"/>
      <c r="BU278" s="233"/>
      <c r="BV278" s="234"/>
      <c r="BW278" s="181">
        <f t="shared" si="108"/>
        <v>0</v>
      </c>
      <c r="BX278" s="182"/>
      <c r="BY278" s="235"/>
      <c r="BZ278" s="236"/>
      <c r="CA278" s="235"/>
      <c r="CB278" s="185">
        <f t="shared" si="98"/>
        <v>0</v>
      </c>
    </row>
    <row r="279" spans="1:80" ht="15.75">
      <c r="A279" s="186">
        <v>0.95138888888891604</v>
      </c>
      <c r="B279" s="231">
        <v>0.95486111111113803</v>
      </c>
      <c r="C279" s="177">
        <f t="shared" si="99"/>
        <v>0</v>
      </c>
      <c r="D279" s="232"/>
      <c r="E279" s="233"/>
      <c r="F279" s="234"/>
      <c r="G279" s="177">
        <f t="shared" si="89"/>
        <v>0</v>
      </c>
      <c r="H279" s="232"/>
      <c r="I279" s="233"/>
      <c r="J279" s="234"/>
      <c r="K279" s="181">
        <f t="shared" si="104"/>
        <v>0</v>
      </c>
      <c r="L279" s="182"/>
      <c r="M279" s="235"/>
      <c r="N279" s="236"/>
      <c r="O279" s="235"/>
      <c r="P279" s="185">
        <f t="shared" si="90"/>
        <v>0</v>
      </c>
      <c r="Q279" s="186">
        <v>0.95138888888891604</v>
      </c>
      <c r="R279" s="231">
        <v>0.95486111111113803</v>
      </c>
      <c r="S279" s="177">
        <f t="shared" si="100"/>
        <v>0</v>
      </c>
      <c r="T279" s="232"/>
      <c r="U279" s="233"/>
      <c r="V279" s="234"/>
      <c r="W279" s="177">
        <f t="shared" si="91"/>
        <v>0</v>
      </c>
      <c r="X279" s="232"/>
      <c r="Y279" s="233"/>
      <c r="Z279" s="234"/>
      <c r="AA279" s="181">
        <f t="shared" si="105"/>
        <v>0</v>
      </c>
      <c r="AB279" s="182"/>
      <c r="AC279" s="235"/>
      <c r="AD279" s="236"/>
      <c r="AE279" s="235"/>
      <c r="AF279" s="185">
        <f t="shared" si="92"/>
        <v>0</v>
      </c>
      <c r="AG279" s="186">
        <v>0.95138888888891604</v>
      </c>
      <c r="AH279" s="231">
        <v>0.95486111111113803</v>
      </c>
      <c r="AI279" s="177">
        <f t="shared" si="101"/>
        <v>0</v>
      </c>
      <c r="AJ279" s="232"/>
      <c r="AK279" s="233"/>
      <c r="AL279" s="234"/>
      <c r="AM279" s="177">
        <f t="shared" si="93"/>
        <v>0</v>
      </c>
      <c r="AN279" s="232"/>
      <c r="AO279" s="233"/>
      <c r="AP279" s="234"/>
      <c r="AQ279" s="181">
        <f t="shared" si="106"/>
        <v>0</v>
      </c>
      <c r="AR279" s="182"/>
      <c r="AS279" s="235"/>
      <c r="AT279" s="236"/>
      <c r="AU279" s="235"/>
      <c r="AV279" s="185">
        <f t="shared" si="94"/>
        <v>0</v>
      </c>
      <c r="AW279" s="186">
        <v>0.95138888888891604</v>
      </c>
      <c r="AX279" s="231">
        <v>0.95486111111113803</v>
      </c>
      <c r="AY279" s="177">
        <f t="shared" si="102"/>
        <v>0</v>
      </c>
      <c r="AZ279" s="232"/>
      <c r="BA279" s="233"/>
      <c r="BB279" s="234"/>
      <c r="BC279" s="177">
        <f t="shared" si="95"/>
        <v>0</v>
      </c>
      <c r="BD279" s="232"/>
      <c r="BE279" s="233"/>
      <c r="BF279" s="234"/>
      <c r="BG279" s="181">
        <f t="shared" si="107"/>
        <v>0</v>
      </c>
      <c r="BH279" s="182"/>
      <c r="BI279" s="235"/>
      <c r="BJ279" s="236"/>
      <c r="BK279" s="235"/>
      <c r="BL279" s="185">
        <f t="shared" si="96"/>
        <v>0</v>
      </c>
      <c r="BM279" s="186">
        <v>0.95138888888891604</v>
      </c>
      <c r="BN279" s="231">
        <v>0.95486111111113803</v>
      </c>
      <c r="BO279" s="177">
        <f t="shared" si="103"/>
        <v>0</v>
      </c>
      <c r="BP279" s="232"/>
      <c r="BQ279" s="233"/>
      <c r="BR279" s="234"/>
      <c r="BS279" s="177">
        <f t="shared" si="97"/>
        <v>0</v>
      </c>
      <c r="BT279" s="232"/>
      <c r="BU279" s="233"/>
      <c r="BV279" s="234"/>
      <c r="BW279" s="181">
        <f t="shared" si="108"/>
        <v>0</v>
      </c>
      <c r="BX279" s="182"/>
      <c r="BY279" s="235"/>
      <c r="BZ279" s="236"/>
      <c r="CA279" s="235"/>
      <c r="CB279" s="185">
        <f t="shared" si="98"/>
        <v>0</v>
      </c>
    </row>
    <row r="280" spans="1:80" ht="15.75">
      <c r="A280" s="186">
        <v>0.95486111111113803</v>
      </c>
      <c r="B280" s="231">
        <v>0.95833333333336101</v>
      </c>
      <c r="C280" s="177">
        <f t="shared" si="99"/>
        <v>0</v>
      </c>
      <c r="D280" s="232"/>
      <c r="E280" s="233"/>
      <c r="F280" s="234"/>
      <c r="G280" s="177">
        <f t="shared" si="89"/>
        <v>0</v>
      </c>
      <c r="H280" s="232"/>
      <c r="I280" s="233"/>
      <c r="J280" s="234"/>
      <c r="K280" s="181">
        <f t="shared" si="104"/>
        <v>0</v>
      </c>
      <c r="L280" s="182"/>
      <c r="M280" s="235"/>
      <c r="N280" s="236"/>
      <c r="O280" s="235"/>
      <c r="P280" s="185">
        <f t="shared" si="90"/>
        <v>0</v>
      </c>
      <c r="Q280" s="186">
        <v>0.95486111111113803</v>
      </c>
      <c r="R280" s="231">
        <v>0.95833333333336101</v>
      </c>
      <c r="S280" s="177">
        <f t="shared" si="100"/>
        <v>0</v>
      </c>
      <c r="T280" s="232"/>
      <c r="U280" s="233"/>
      <c r="V280" s="234"/>
      <c r="W280" s="177">
        <f t="shared" si="91"/>
        <v>0</v>
      </c>
      <c r="X280" s="232"/>
      <c r="Y280" s="233"/>
      <c r="Z280" s="234"/>
      <c r="AA280" s="181">
        <f t="shared" si="105"/>
        <v>0</v>
      </c>
      <c r="AB280" s="182"/>
      <c r="AC280" s="235"/>
      <c r="AD280" s="236"/>
      <c r="AE280" s="235"/>
      <c r="AF280" s="185">
        <f t="shared" si="92"/>
        <v>0</v>
      </c>
      <c r="AG280" s="186">
        <v>0.95486111111113803</v>
      </c>
      <c r="AH280" s="231">
        <v>0.95833333333336101</v>
      </c>
      <c r="AI280" s="177">
        <f t="shared" si="101"/>
        <v>0</v>
      </c>
      <c r="AJ280" s="232"/>
      <c r="AK280" s="233"/>
      <c r="AL280" s="234"/>
      <c r="AM280" s="177">
        <f t="shared" si="93"/>
        <v>0</v>
      </c>
      <c r="AN280" s="232"/>
      <c r="AO280" s="233"/>
      <c r="AP280" s="234"/>
      <c r="AQ280" s="181">
        <f t="shared" si="106"/>
        <v>0</v>
      </c>
      <c r="AR280" s="182"/>
      <c r="AS280" s="235"/>
      <c r="AT280" s="236"/>
      <c r="AU280" s="235"/>
      <c r="AV280" s="185">
        <f t="shared" si="94"/>
        <v>0</v>
      </c>
      <c r="AW280" s="186">
        <v>0.95486111111113803</v>
      </c>
      <c r="AX280" s="231">
        <v>0.95833333333336101</v>
      </c>
      <c r="AY280" s="177">
        <f t="shared" si="102"/>
        <v>0</v>
      </c>
      <c r="AZ280" s="232"/>
      <c r="BA280" s="233"/>
      <c r="BB280" s="234"/>
      <c r="BC280" s="177">
        <f t="shared" si="95"/>
        <v>0</v>
      </c>
      <c r="BD280" s="232"/>
      <c r="BE280" s="233"/>
      <c r="BF280" s="234"/>
      <c r="BG280" s="181">
        <f t="shared" si="107"/>
        <v>0</v>
      </c>
      <c r="BH280" s="182"/>
      <c r="BI280" s="235"/>
      <c r="BJ280" s="236"/>
      <c r="BK280" s="235"/>
      <c r="BL280" s="185">
        <f t="shared" si="96"/>
        <v>0</v>
      </c>
      <c r="BM280" s="186">
        <v>0.95486111111113803</v>
      </c>
      <c r="BN280" s="231">
        <v>0.95833333333336101</v>
      </c>
      <c r="BO280" s="177">
        <f t="shared" si="103"/>
        <v>0</v>
      </c>
      <c r="BP280" s="232"/>
      <c r="BQ280" s="233"/>
      <c r="BR280" s="234"/>
      <c r="BS280" s="177">
        <f t="shared" si="97"/>
        <v>0</v>
      </c>
      <c r="BT280" s="232"/>
      <c r="BU280" s="233"/>
      <c r="BV280" s="234"/>
      <c r="BW280" s="181">
        <f t="shared" si="108"/>
        <v>0</v>
      </c>
      <c r="BX280" s="182"/>
      <c r="BY280" s="235"/>
      <c r="BZ280" s="236"/>
      <c r="CA280" s="235"/>
      <c r="CB280" s="185">
        <f t="shared" si="98"/>
        <v>0</v>
      </c>
    </row>
    <row r="281" spans="1:80" ht="15.75">
      <c r="A281" s="186">
        <v>0.95833333333336101</v>
      </c>
      <c r="B281" s="231">
        <v>0.961805555555583</v>
      </c>
      <c r="C281" s="177">
        <f t="shared" si="99"/>
        <v>0</v>
      </c>
      <c r="D281" s="232"/>
      <c r="E281" s="233"/>
      <c r="F281" s="234"/>
      <c r="G281" s="177">
        <f t="shared" si="89"/>
        <v>0</v>
      </c>
      <c r="H281" s="232"/>
      <c r="I281" s="233"/>
      <c r="J281" s="234"/>
      <c r="K281" s="181">
        <f t="shared" si="104"/>
        <v>0</v>
      </c>
      <c r="L281" s="182"/>
      <c r="M281" s="235"/>
      <c r="N281" s="236"/>
      <c r="O281" s="235"/>
      <c r="P281" s="185">
        <f t="shared" si="90"/>
        <v>0</v>
      </c>
      <c r="Q281" s="186">
        <v>0.95833333333336101</v>
      </c>
      <c r="R281" s="231">
        <v>0.961805555555583</v>
      </c>
      <c r="S281" s="177">
        <f t="shared" si="100"/>
        <v>0</v>
      </c>
      <c r="T281" s="232"/>
      <c r="U281" s="233"/>
      <c r="V281" s="234"/>
      <c r="W281" s="177">
        <f t="shared" si="91"/>
        <v>0</v>
      </c>
      <c r="X281" s="232"/>
      <c r="Y281" s="233"/>
      <c r="Z281" s="234"/>
      <c r="AA281" s="181">
        <f t="shared" si="105"/>
        <v>0</v>
      </c>
      <c r="AB281" s="182"/>
      <c r="AC281" s="235"/>
      <c r="AD281" s="236"/>
      <c r="AE281" s="235"/>
      <c r="AF281" s="185">
        <f t="shared" si="92"/>
        <v>0</v>
      </c>
      <c r="AG281" s="186">
        <v>0.95833333333336101</v>
      </c>
      <c r="AH281" s="231">
        <v>0.961805555555583</v>
      </c>
      <c r="AI281" s="177">
        <f t="shared" si="101"/>
        <v>0</v>
      </c>
      <c r="AJ281" s="232"/>
      <c r="AK281" s="233"/>
      <c r="AL281" s="234"/>
      <c r="AM281" s="177">
        <f t="shared" si="93"/>
        <v>0</v>
      </c>
      <c r="AN281" s="232"/>
      <c r="AO281" s="233"/>
      <c r="AP281" s="234"/>
      <c r="AQ281" s="181">
        <f t="shared" si="106"/>
        <v>0</v>
      </c>
      <c r="AR281" s="182"/>
      <c r="AS281" s="235"/>
      <c r="AT281" s="236"/>
      <c r="AU281" s="235"/>
      <c r="AV281" s="185">
        <f t="shared" si="94"/>
        <v>0</v>
      </c>
      <c r="AW281" s="186">
        <v>0.95833333333336101</v>
      </c>
      <c r="AX281" s="231">
        <v>0.961805555555583</v>
      </c>
      <c r="AY281" s="177">
        <f t="shared" si="102"/>
        <v>0</v>
      </c>
      <c r="AZ281" s="232"/>
      <c r="BA281" s="233"/>
      <c r="BB281" s="234"/>
      <c r="BC281" s="177">
        <f t="shared" si="95"/>
        <v>0</v>
      </c>
      <c r="BD281" s="232"/>
      <c r="BE281" s="233"/>
      <c r="BF281" s="234"/>
      <c r="BG281" s="181">
        <f t="shared" si="107"/>
        <v>0</v>
      </c>
      <c r="BH281" s="182"/>
      <c r="BI281" s="235"/>
      <c r="BJ281" s="236"/>
      <c r="BK281" s="235"/>
      <c r="BL281" s="185">
        <f t="shared" si="96"/>
        <v>0</v>
      </c>
      <c r="BM281" s="186">
        <v>0.95833333333336101</v>
      </c>
      <c r="BN281" s="231">
        <v>0.961805555555583</v>
      </c>
      <c r="BO281" s="177">
        <f t="shared" si="103"/>
        <v>0</v>
      </c>
      <c r="BP281" s="232"/>
      <c r="BQ281" s="233"/>
      <c r="BR281" s="234"/>
      <c r="BS281" s="177">
        <f t="shared" si="97"/>
        <v>0</v>
      </c>
      <c r="BT281" s="232"/>
      <c r="BU281" s="233"/>
      <c r="BV281" s="234"/>
      <c r="BW281" s="181">
        <f t="shared" si="108"/>
        <v>0</v>
      </c>
      <c r="BX281" s="182"/>
      <c r="BY281" s="235"/>
      <c r="BZ281" s="236"/>
      <c r="CA281" s="235"/>
      <c r="CB281" s="185">
        <f t="shared" si="98"/>
        <v>0</v>
      </c>
    </row>
    <row r="282" spans="1:80" ht="15.75">
      <c r="A282" s="186">
        <v>0.961805555555583</v>
      </c>
      <c r="B282" s="231">
        <v>0.96527777777780499</v>
      </c>
      <c r="C282" s="177">
        <f t="shared" si="99"/>
        <v>0</v>
      </c>
      <c r="D282" s="232"/>
      <c r="E282" s="233"/>
      <c r="F282" s="234"/>
      <c r="G282" s="177">
        <f t="shared" si="89"/>
        <v>0</v>
      </c>
      <c r="H282" s="232"/>
      <c r="I282" s="233"/>
      <c r="J282" s="234"/>
      <c r="K282" s="181">
        <f t="shared" si="104"/>
        <v>0</v>
      </c>
      <c r="L282" s="182"/>
      <c r="M282" s="235"/>
      <c r="N282" s="236"/>
      <c r="O282" s="235"/>
      <c r="P282" s="185">
        <f t="shared" si="90"/>
        <v>0</v>
      </c>
      <c r="Q282" s="186">
        <v>0.961805555555583</v>
      </c>
      <c r="R282" s="231">
        <v>0.96527777777780499</v>
      </c>
      <c r="S282" s="177">
        <f t="shared" si="100"/>
        <v>0</v>
      </c>
      <c r="T282" s="232"/>
      <c r="U282" s="233"/>
      <c r="V282" s="234"/>
      <c r="W282" s="177">
        <f t="shared" si="91"/>
        <v>0</v>
      </c>
      <c r="X282" s="232"/>
      <c r="Y282" s="233"/>
      <c r="Z282" s="234"/>
      <c r="AA282" s="181">
        <f t="shared" si="105"/>
        <v>0</v>
      </c>
      <c r="AB282" s="182"/>
      <c r="AC282" s="235"/>
      <c r="AD282" s="236"/>
      <c r="AE282" s="235"/>
      <c r="AF282" s="185">
        <f t="shared" si="92"/>
        <v>0</v>
      </c>
      <c r="AG282" s="186">
        <v>0.961805555555583</v>
      </c>
      <c r="AH282" s="231">
        <v>0.96527777777780499</v>
      </c>
      <c r="AI282" s="177">
        <f t="shared" si="101"/>
        <v>0</v>
      </c>
      <c r="AJ282" s="232"/>
      <c r="AK282" s="233"/>
      <c r="AL282" s="234"/>
      <c r="AM282" s="177">
        <f t="shared" si="93"/>
        <v>0</v>
      </c>
      <c r="AN282" s="232"/>
      <c r="AO282" s="233"/>
      <c r="AP282" s="234"/>
      <c r="AQ282" s="181">
        <f t="shared" si="106"/>
        <v>0</v>
      </c>
      <c r="AR282" s="182"/>
      <c r="AS282" s="235"/>
      <c r="AT282" s="236"/>
      <c r="AU282" s="235"/>
      <c r="AV282" s="185">
        <f t="shared" si="94"/>
        <v>0</v>
      </c>
      <c r="AW282" s="186">
        <v>0.961805555555583</v>
      </c>
      <c r="AX282" s="231">
        <v>0.96527777777780499</v>
      </c>
      <c r="AY282" s="177">
        <f t="shared" si="102"/>
        <v>0</v>
      </c>
      <c r="AZ282" s="232"/>
      <c r="BA282" s="233"/>
      <c r="BB282" s="234"/>
      <c r="BC282" s="177">
        <f t="shared" si="95"/>
        <v>0</v>
      </c>
      <c r="BD282" s="232"/>
      <c r="BE282" s="233"/>
      <c r="BF282" s="234"/>
      <c r="BG282" s="181">
        <f t="shared" si="107"/>
        <v>0</v>
      </c>
      <c r="BH282" s="182"/>
      <c r="BI282" s="235"/>
      <c r="BJ282" s="236"/>
      <c r="BK282" s="235"/>
      <c r="BL282" s="185">
        <f t="shared" si="96"/>
        <v>0</v>
      </c>
      <c r="BM282" s="186">
        <v>0.961805555555583</v>
      </c>
      <c r="BN282" s="231">
        <v>0.96527777777780499</v>
      </c>
      <c r="BO282" s="177">
        <f t="shared" si="103"/>
        <v>0</v>
      </c>
      <c r="BP282" s="232"/>
      <c r="BQ282" s="233"/>
      <c r="BR282" s="234"/>
      <c r="BS282" s="177">
        <f t="shared" si="97"/>
        <v>0</v>
      </c>
      <c r="BT282" s="232"/>
      <c r="BU282" s="233"/>
      <c r="BV282" s="234"/>
      <c r="BW282" s="181">
        <f t="shared" si="108"/>
        <v>0</v>
      </c>
      <c r="BX282" s="182"/>
      <c r="BY282" s="235"/>
      <c r="BZ282" s="236"/>
      <c r="CA282" s="235"/>
      <c r="CB282" s="185">
        <f t="shared" si="98"/>
        <v>0</v>
      </c>
    </row>
    <row r="283" spans="1:80" ht="15.75">
      <c r="A283" s="186">
        <v>0.96527777777780499</v>
      </c>
      <c r="B283" s="231">
        <v>0.96875000000002798</v>
      </c>
      <c r="C283" s="177">
        <f t="shared" si="99"/>
        <v>0</v>
      </c>
      <c r="D283" s="232"/>
      <c r="E283" s="233"/>
      <c r="F283" s="234"/>
      <c r="G283" s="177">
        <f t="shared" si="89"/>
        <v>0</v>
      </c>
      <c r="H283" s="232"/>
      <c r="I283" s="233"/>
      <c r="J283" s="234"/>
      <c r="K283" s="181">
        <f t="shared" si="104"/>
        <v>0</v>
      </c>
      <c r="L283" s="182"/>
      <c r="M283" s="235"/>
      <c r="N283" s="236"/>
      <c r="O283" s="235"/>
      <c r="P283" s="185">
        <f t="shared" si="90"/>
        <v>0</v>
      </c>
      <c r="Q283" s="186">
        <v>0.96527777777780499</v>
      </c>
      <c r="R283" s="231">
        <v>0.96875000000002798</v>
      </c>
      <c r="S283" s="177">
        <f t="shared" si="100"/>
        <v>0</v>
      </c>
      <c r="T283" s="232"/>
      <c r="U283" s="233"/>
      <c r="V283" s="234"/>
      <c r="W283" s="177">
        <f t="shared" si="91"/>
        <v>0</v>
      </c>
      <c r="X283" s="232"/>
      <c r="Y283" s="233"/>
      <c r="Z283" s="234"/>
      <c r="AA283" s="181">
        <f t="shared" si="105"/>
        <v>0</v>
      </c>
      <c r="AB283" s="182"/>
      <c r="AC283" s="235"/>
      <c r="AD283" s="236"/>
      <c r="AE283" s="235"/>
      <c r="AF283" s="185">
        <f t="shared" si="92"/>
        <v>0</v>
      </c>
      <c r="AG283" s="186">
        <v>0.96527777777780499</v>
      </c>
      <c r="AH283" s="231">
        <v>0.96875000000002798</v>
      </c>
      <c r="AI283" s="177">
        <f t="shared" si="101"/>
        <v>0</v>
      </c>
      <c r="AJ283" s="232"/>
      <c r="AK283" s="233"/>
      <c r="AL283" s="234"/>
      <c r="AM283" s="177">
        <f t="shared" si="93"/>
        <v>0</v>
      </c>
      <c r="AN283" s="232"/>
      <c r="AO283" s="233"/>
      <c r="AP283" s="234"/>
      <c r="AQ283" s="181">
        <f t="shared" si="106"/>
        <v>0</v>
      </c>
      <c r="AR283" s="182"/>
      <c r="AS283" s="235"/>
      <c r="AT283" s="236"/>
      <c r="AU283" s="235"/>
      <c r="AV283" s="185">
        <f t="shared" si="94"/>
        <v>0</v>
      </c>
      <c r="AW283" s="186">
        <v>0.96527777777780499</v>
      </c>
      <c r="AX283" s="231">
        <v>0.96875000000002798</v>
      </c>
      <c r="AY283" s="177">
        <f t="shared" si="102"/>
        <v>0</v>
      </c>
      <c r="AZ283" s="232"/>
      <c r="BA283" s="233"/>
      <c r="BB283" s="234"/>
      <c r="BC283" s="177">
        <f t="shared" si="95"/>
        <v>0</v>
      </c>
      <c r="BD283" s="232"/>
      <c r="BE283" s="233"/>
      <c r="BF283" s="234"/>
      <c r="BG283" s="181">
        <f t="shared" si="107"/>
        <v>0</v>
      </c>
      <c r="BH283" s="182"/>
      <c r="BI283" s="235"/>
      <c r="BJ283" s="236"/>
      <c r="BK283" s="235"/>
      <c r="BL283" s="185">
        <f t="shared" si="96"/>
        <v>0</v>
      </c>
      <c r="BM283" s="186">
        <v>0.96527777777780499</v>
      </c>
      <c r="BN283" s="231">
        <v>0.96875000000002798</v>
      </c>
      <c r="BO283" s="177">
        <f t="shared" si="103"/>
        <v>0</v>
      </c>
      <c r="BP283" s="232"/>
      <c r="BQ283" s="233"/>
      <c r="BR283" s="234"/>
      <c r="BS283" s="177">
        <f t="shared" si="97"/>
        <v>0</v>
      </c>
      <c r="BT283" s="232"/>
      <c r="BU283" s="233"/>
      <c r="BV283" s="234"/>
      <c r="BW283" s="181">
        <f t="shared" si="108"/>
        <v>0</v>
      </c>
      <c r="BX283" s="182"/>
      <c r="BY283" s="235"/>
      <c r="BZ283" s="236"/>
      <c r="CA283" s="235"/>
      <c r="CB283" s="185">
        <f t="shared" si="98"/>
        <v>0</v>
      </c>
    </row>
    <row r="284" spans="1:80" ht="15.75">
      <c r="A284" s="186">
        <v>0.96875000000002798</v>
      </c>
      <c r="B284" s="231">
        <v>0.97222222222224997</v>
      </c>
      <c r="C284" s="177">
        <f t="shared" si="99"/>
        <v>0</v>
      </c>
      <c r="D284" s="232"/>
      <c r="E284" s="233"/>
      <c r="F284" s="234"/>
      <c r="G284" s="177">
        <f t="shared" si="89"/>
        <v>0</v>
      </c>
      <c r="H284" s="232"/>
      <c r="I284" s="233"/>
      <c r="J284" s="234"/>
      <c r="K284" s="181">
        <f t="shared" si="104"/>
        <v>0</v>
      </c>
      <c r="L284" s="182"/>
      <c r="M284" s="235"/>
      <c r="N284" s="236"/>
      <c r="O284" s="235"/>
      <c r="P284" s="185">
        <f t="shared" si="90"/>
        <v>0</v>
      </c>
      <c r="Q284" s="186">
        <v>0.96875000000002798</v>
      </c>
      <c r="R284" s="231">
        <v>0.97222222222224997</v>
      </c>
      <c r="S284" s="177">
        <f t="shared" si="100"/>
        <v>0</v>
      </c>
      <c r="T284" s="232"/>
      <c r="U284" s="233"/>
      <c r="V284" s="234"/>
      <c r="W284" s="177">
        <f t="shared" si="91"/>
        <v>0</v>
      </c>
      <c r="X284" s="232"/>
      <c r="Y284" s="233"/>
      <c r="Z284" s="234"/>
      <c r="AA284" s="181">
        <f t="shared" si="105"/>
        <v>0</v>
      </c>
      <c r="AB284" s="182"/>
      <c r="AC284" s="235"/>
      <c r="AD284" s="236"/>
      <c r="AE284" s="235"/>
      <c r="AF284" s="185">
        <f t="shared" si="92"/>
        <v>0</v>
      </c>
      <c r="AG284" s="186">
        <v>0.96875000000002798</v>
      </c>
      <c r="AH284" s="231">
        <v>0.97222222222224997</v>
      </c>
      <c r="AI284" s="177">
        <f t="shared" si="101"/>
        <v>0</v>
      </c>
      <c r="AJ284" s="232"/>
      <c r="AK284" s="233"/>
      <c r="AL284" s="234"/>
      <c r="AM284" s="177">
        <f t="shared" si="93"/>
        <v>0</v>
      </c>
      <c r="AN284" s="232"/>
      <c r="AO284" s="233"/>
      <c r="AP284" s="234"/>
      <c r="AQ284" s="181">
        <f t="shared" si="106"/>
        <v>0</v>
      </c>
      <c r="AR284" s="182"/>
      <c r="AS284" s="235"/>
      <c r="AT284" s="236"/>
      <c r="AU284" s="235"/>
      <c r="AV284" s="185">
        <f t="shared" si="94"/>
        <v>0</v>
      </c>
      <c r="AW284" s="186">
        <v>0.96875000000002798</v>
      </c>
      <c r="AX284" s="231">
        <v>0.97222222222224997</v>
      </c>
      <c r="AY284" s="177">
        <f t="shared" si="102"/>
        <v>0</v>
      </c>
      <c r="AZ284" s="232"/>
      <c r="BA284" s="233"/>
      <c r="BB284" s="234"/>
      <c r="BC284" s="177">
        <f t="shared" si="95"/>
        <v>0</v>
      </c>
      <c r="BD284" s="232"/>
      <c r="BE284" s="233"/>
      <c r="BF284" s="234"/>
      <c r="BG284" s="181">
        <f t="shared" si="107"/>
        <v>0</v>
      </c>
      <c r="BH284" s="182"/>
      <c r="BI284" s="235"/>
      <c r="BJ284" s="236"/>
      <c r="BK284" s="235"/>
      <c r="BL284" s="185">
        <f t="shared" si="96"/>
        <v>0</v>
      </c>
      <c r="BM284" s="186">
        <v>0.96875000000002798</v>
      </c>
      <c r="BN284" s="231">
        <v>0.97222222222224997</v>
      </c>
      <c r="BO284" s="177">
        <f t="shared" si="103"/>
        <v>0</v>
      </c>
      <c r="BP284" s="232"/>
      <c r="BQ284" s="233"/>
      <c r="BR284" s="234"/>
      <c r="BS284" s="177">
        <f t="shared" si="97"/>
        <v>0</v>
      </c>
      <c r="BT284" s="232"/>
      <c r="BU284" s="233"/>
      <c r="BV284" s="234"/>
      <c r="BW284" s="181">
        <f t="shared" si="108"/>
        <v>0</v>
      </c>
      <c r="BX284" s="182"/>
      <c r="BY284" s="235"/>
      <c r="BZ284" s="236"/>
      <c r="CA284" s="235"/>
      <c r="CB284" s="185">
        <f t="shared" si="98"/>
        <v>0</v>
      </c>
    </row>
    <row r="285" spans="1:80" ht="15.75">
      <c r="A285" s="186">
        <v>0.97222222222224997</v>
      </c>
      <c r="B285" s="231">
        <v>0.97569444444447195</v>
      </c>
      <c r="C285" s="177">
        <f t="shared" si="99"/>
        <v>0</v>
      </c>
      <c r="D285" s="232"/>
      <c r="E285" s="233"/>
      <c r="F285" s="234"/>
      <c r="G285" s="177">
        <f t="shared" si="89"/>
        <v>0</v>
      </c>
      <c r="H285" s="232"/>
      <c r="I285" s="233"/>
      <c r="J285" s="234"/>
      <c r="K285" s="181">
        <f t="shared" si="104"/>
        <v>0</v>
      </c>
      <c r="L285" s="182"/>
      <c r="M285" s="235"/>
      <c r="N285" s="236"/>
      <c r="O285" s="235"/>
      <c r="P285" s="185">
        <f t="shared" si="90"/>
        <v>0</v>
      </c>
      <c r="Q285" s="186">
        <v>0.97222222222224997</v>
      </c>
      <c r="R285" s="231">
        <v>0.97569444444447195</v>
      </c>
      <c r="S285" s="177">
        <f t="shared" si="100"/>
        <v>0</v>
      </c>
      <c r="T285" s="232"/>
      <c r="U285" s="233"/>
      <c r="V285" s="234"/>
      <c r="W285" s="177">
        <f t="shared" si="91"/>
        <v>0</v>
      </c>
      <c r="X285" s="232"/>
      <c r="Y285" s="233"/>
      <c r="Z285" s="234"/>
      <c r="AA285" s="181">
        <f t="shared" si="105"/>
        <v>0</v>
      </c>
      <c r="AB285" s="182"/>
      <c r="AC285" s="235"/>
      <c r="AD285" s="236"/>
      <c r="AE285" s="235"/>
      <c r="AF285" s="185">
        <f t="shared" si="92"/>
        <v>0</v>
      </c>
      <c r="AG285" s="186">
        <v>0.97222222222224997</v>
      </c>
      <c r="AH285" s="231">
        <v>0.97569444444447195</v>
      </c>
      <c r="AI285" s="177">
        <f t="shared" si="101"/>
        <v>0</v>
      </c>
      <c r="AJ285" s="232"/>
      <c r="AK285" s="233"/>
      <c r="AL285" s="234"/>
      <c r="AM285" s="177">
        <f t="shared" si="93"/>
        <v>0</v>
      </c>
      <c r="AN285" s="232"/>
      <c r="AO285" s="233"/>
      <c r="AP285" s="234"/>
      <c r="AQ285" s="181">
        <f t="shared" si="106"/>
        <v>0</v>
      </c>
      <c r="AR285" s="182"/>
      <c r="AS285" s="235"/>
      <c r="AT285" s="236"/>
      <c r="AU285" s="235"/>
      <c r="AV285" s="185">
        <f t="shared" si="94"/>
        <v>0</v>
      </c>
      <c r="AW285" s="186">
        <v>0.97222222222224997</v>
      </c>
      <c r="AX285" s="231">
        <v>0.97569444444447195</v>
      </c>
      <c r="AY285" s="177">
        <f t="shared" si="102"/>
        <v>0</v>
      </c>
      <c r="AZ285" s="232"/>
      <c r="BA285" s="233"/>
      <c r="BB285" s="234"/>
      <c r="BC285" s="177">
        <f t="shared" si="95"/>
        <v>0</v>
      </c>
      <c r="BD285" s="232"/>
      <c r="BE285" s="233"/>
      <c r="BF285" s="234"/>
      <c r="BG285" s="181">
        <f t="shared" si="107"/>
        <v>0</v>
      </c>
      <c r="BH285" s="182"/>
      <c r="BI285" s="235"/>
      <c r="BJ285" s="236"/>
      <c r="BK285" s="235"/>
      <c r="BL285" s="185">
        <f t="shared" si="96"/>
        <v>0</v>
      </c>
      <c r="BM285" s="186">
        <v>0.97222222222224997</v>
      </c>
      <c r="BN285" s="231">
        <v>0.97569444444447195</v>
      </c>
      <c r="BO285" s="177">
        <f t="shared" si="103"/>
        <v>0</v>
      </c>
      <c r="BP285" s="232"/>
      <c r="BQ285" s="233"/>
      <c r="BR285" s="234"/>
      <c r="BS285" s="177">
        <f t="shared" si="97"/>
        <v>0</v>
      </c>
      <c r="BT285" s="232"/>
      <c r="BU285" s="233"/>
      <c r="BV285" s="234"/>
      <c r="BW285" s="181">
        <f t="shared" si="108"/>
        <v>0</v>
      </c>
      <c r="BX285" s="182"/>
      <c r="BY285" s="235"/>
      <c r="BZ285" s="236"/>
      <c r="CA285" s="235"/>
      <c r="CB285" s="185">
        <f t="shared" si="98"/>
        <v>0</v>
      </c>
    </row>
    <row r="286" spans="1:80" ht="15.75">
      <c r="A286" s="186">
        <v>0.97569444444447195</v>
      </c>
      <c r="B286" s="231">
        <v>0.97916666666669405</v>
      </c>
      <c r="C286" s="177">
        <f t="shared" si="99"/>
        <v>0</v>
      </c>
      <c r="D286" s="232"/>
      <c r="E286" s="233"/>
      <c r="F286" s="234"/>
      <c r="G286" s="177">
        <f t="shared" si="89"/>
        <v>0</v>
      </c>
      <c r="H286" s="232"/>
      <c r="I286" s="233"/>
      <c r="J286" s="234"/>
      <c r="K286" s="181">
        <f t="shared" si="104"/>
        <v>0</v>
      </c>
      <c r="L286" s="182"/>
      <c r="M286" s="235"/>
      <c r="N286" s="236"/>
      <c r="O286" s="235"/>
      <c r="P286" s="185">
        <f t="shared" si="90"/>
        <v>0</v>
      </c>
      <c r="Q286" s="186">
        <v>0.97569444444447195</v>
      </c>
      <c r="R286" s="231">
        <v>0.97916666666669405</v>
      </c>
      <c r="S286" s="177">
        <f t="shared" si="100"/>
        <v>0</v>
      </c>
      <c r="T286" s="232"/>
      <c r="U286" s="233"/>
      <c r="V286" s="234"/>
      <c r="W286" s="177">
        <f t="shared" si="91"/>
        <v>0</v>
      </c>
      <c r="X286" s="232"/>
      <c r="Y286" s="233"/>
      <c r="Z286" s="234"/>
      <c r="AA286" s="181">
        <f t="shared" si="105"/>
        <v>0</v>
      </c>
      <c r="AB286" s="182"/>
      <c r="AC286" s="235"/>
      <c r="AD286" s="236"/>
      <c r="AE286" s="235"/>
      <c r="AF286" s="185">
        <f t="shared" si="92"/>
        <v>0</v>
      </c>
      <c r="AG286" s="186">
        <v>0.97569444444447195</v>
      </c>
      <c r="AH286" s="231">
        <v>0.97916666666669405</v>
      </c>
      <c r="AI286" s="177">
        <f t="shared" si="101"/>
        <v>0</v>
      </c>
      <c r="AJ286" s="232"/>
      <c r="AK286" s="233"/>
      <c r="AL286" s="234"/>
      <c r="AM286" s="177">
        <f t="shared" si="93"/>
        <v>0</v>
      </c>
      <c r="AN286" s="232"/>
      <c r="AO286" s="233"/>
      <c r="AP286" s="234"/>
      <c r="AQ286" s="181">
        <f t="shared" si="106"/>
        <v>0</v>
      </c>
      <c r="AR286" s="182"/>
      <c r="AS286" s="235"/>
      <c r="AT286" s="236"/>
      <c r="AU286" s="235"/>
      <c r="AV286" s="185">
        <f t="shared" si="94"/>
        <v>0</v>
      </c>
      <c r="AW286" s="186">
        <v>0.97569444444447195</v>
      </c>
      <c r="AX286" s="231">
        <v>0.97916666666669405</v>
      </c>
      <c r="AY286" s="177">
        <f t="shared" si="102"/>
        <v>0</v>
      </c>
      <c r="AZ286" s="232"/>
      <c r="BA286" s="233"/>
      <c r="BB286" s="234"/>
      <c r="BC286" s="177">
        <f t="shared" si="95"/>
        <v>0</v>
      </c>
      <c r="BD286" s="232"/>
      <c r="BE286" s="233"/>
      <c r="BF286" s="234"/>
      <c r="BG286" s="181">
        <f t="shared" si="107"/>
        <v>0</v>
      </c>
      <c r="BH286" s="182"/>
      <c r="BI286" s="235"/>
      <c r="BJ286" s="236"/>
      <c r="BK286" s="235"/>
      <c r="BL286" s="185">
        <f t="shared" si="96"/>
        <v>0</v>
      </c>
      <c r="BM286" s="186">
        <v>0.97569444444447195</v>
      </c>
      <c r="BN286" s="231">
        <v>0.97916666666669405</v>
      </c>
      <c r="BO286" s="177">
        <f t="shared" si="103"/>
        <v>0</v>
      </c>
      <c r="BP286" s="232"/>
      <c r="BQ286" s="233"/>
      <c r="BR286" s="234"/>
      <c r="BS286" s="177">
        <f t="shared" si="97"/>
        <v>0</v>
      </c>
      <c r="BT286" s="232"/>
      <c r="BU286" s="233"/>
      <c r="BV286" s="234"/>
      <c r="BW286" s="181">
        <f t="shared" si="108"/>
        <v>0</v>
      </c>
      <c r="BX286" s="182"/>
      <c r="BY286" s="235"/>
      <c r="BZ286" s="236"/>
      <c r="CA286" s="235"/>
      <c r="CB286" s="185">
        <f t="shared" si="98"/>
        <v>0</v>
      </c>
    </row>
    <row r="287" spans="1:80" ht="15.75">
      <c r="A287" s="186">
        <v>0.97916666666669405</v>
      </c>
      <c r="B287" s="231">
        <v>0.98263888888891704</v>
      </c>
      <c r="C287" s="177">
        <f t="shared" si="99"/>
        <v>0</v>
      </c>
      <c r="D287" s="232"/>
      <c r="E287" s="233"/>
      <c r="F287" s="234"/>
      <c r="G287" s="177">
        <f t="shared" si="89"/>
        <v>0</v>
      </c>
      <c r="H287" s="232"/>
      <c r="I287" s="233"/>
      <c r="J287" s="234"/>
      <c r="K287" s="181">
        <f t="shared" si="104"/>
        <v>0</v>
      </c>
      <c r="L287" s="182"/>
      <c r="M287" s="235"/>
      <c r="N287" s="236"/>
      <c r="O287" s="235"/>
      <c r="P287" s="185">
        <f t="shared" si="90"/>
        <v>0</v>
      </c>
      <c r="Q287" s="186">
        <v>0.97916666666669405</v>
      </c>
      <c r="R287" s="231">
        <v>0.98263888888891704</v>
      </c>
      <c r="S287" s="177">
        <f t="shared" si="100"/>
        <v>0</v>
      </c>
      <c r="T287" s="232"/>
      <c r="U287" s="233"/>
      <c r="V287" s="234"/>
      <c r="W287" s="177">
        <f t="shared" si="91"/>
        <v>0</v>
      </c>
      <c r="X287" s="232"/>
      <c r="Y287" s="233"/>
      <c r="Z287" s="234"/>
      <c r="AA287" s="181">
        <f t="shared" si="105"/>
        <v>0</v>
      </c>
      <c r="AB287" s="182"/>
      <c r="AC287" s="235"/>
      <c r="AD287" s="236"/>
      <c r="AE287" s="235"/>
      <c r="AF287" s="185">
        <f t="shared" si="92"/>
        <v>0</v>
      </c>
      <c r="AG287" s="186">
        <v>0.97916666666669405</v>
      </c>
      <c r="AH287" s="231">
        <v>0.98263888888891704</v>
      </c>
      <c r="AI287" s="177">
        <f t="shared" si="101"/>
        <v>0</v>
      </c>
      <c r="AJ287" s="232"/>
      <c r="AK287" s="233"/>
      <c r="AL287" s="234"/>
      <c r="AM287" s="177">
        <f t="shared" si="93"/>
        <v>0</v>
      </c>
      <c r="AN287" s="232"/>
      <c r="AO287" s="233"/>
      <c r="AP287" s="234"/>
      <c r="AQ287" s="181">
        <f t="shared" si="106"/>
        <v>0</v>
      </c>
      <c r="AR287" s="182"/>
      <c r="AS287" s="235"/>
      <c r="AT287" s="236"/>
      <c r="AU287" s="235"/>
      <c r="AV287" s="185">
        <f t="shared" si="94"/>
        <v>0</v>
      </c>
      <c r="AW287" s="186">
        <v>0.97916666666669405</v>
      </c>
      <c r="AX287" s="231">
        <v>0.98263888888891704</v>
      </c>
      <c r="AY287" s="177">
        <f t="shared" si="102"/>
        <v>0</v>
      </c>
      <c r="AZ287" s="232"/>
      <c r="BA287" s="233"/>
      <c r="BB287" s="234"/>
      <c r="BC287" s="177">
        <f t="shared" si="95"/>
        <v>0</v>
      </c>
      <c r="BD287" s="232"/>
      <c r="BE287" s="233"/>
      <c r="BF287" s="234"/>
      <c r="BG287" s="181">
        <f t="shared" si="107"/>
        <v>0</v>
      </c>
      <c r="BH287" s="182"/>
      <c r="BI287" s="235"/>
      <c r="BJ287" s="236"/>
      <c r="BK287" s="235"/>
      <c r="BL287" s="185">
        <f t="shared" si="96"/>
        <v>0</v>
      </c>
      <c r="BM287" s="186">
        <v>0.97916666666669405</v>
      </c>
      <c r="BN287" s="231">
        <v>0.98263888888891704</v>
      </c>
      <c r="BO287" s="177">
        <f t="shared" si="103"/>
        <v>0</v>
      </c>
      <c r="BP287" s="232"/>
      <c r="BQ287" s="233"/>
      <c r="BR287" s="234"/>
      <c r="BS287" s="177">
        <f t="shared" si="97"/>
        <v>0</v>
      </c>
      <c r="BT287" s="232"/>
      <c r="BU287" s="233"/>
      <c r="BV287" s="234"/>
      <c r="BW287" s="181">
        <f t="shared" si="108"/>
        <v>0</v>
      </c>
      <c r="BX287" s="182"/>
      <c r="BY287" s="235"/>
      <c r="BZ287" s="236"/>
      <c r="CA287" s="235"/>
      <c r="CB287" s="185">
        <f t="shared" si="98"/>
        <v>0</v>
      </c>
    </row>
    <row r="288" spans="1:80" ht="15.75">
      <c r="A288" s="186">
        <v>0.98263888888891704</v>
      </c>
      <c r="B288" s="231">
        <v>0.98611111111113903</v>
      </c>
      <c r="C288" s="177">
        <f t="shared" si="99"/>
        <v>0</v>
      </c>
      <c r="D288" s="232"/>
      <c r="E288" s="233"/>
      <c r="F288" s="234"/>
      <c r="G288" s="177">
        <f t="shared" si="89"/>
        <v>0</v>
      </c>
      <c r="H288" s="232"/>
      <c r="I288" s="233"/>
      <c r="J288" s="234"/>
      <c r="K288" s="181">
        <f t="shared" si="104"/>
        <v>0</v>
      </c>
      <c r="L288" s="182"/>
      <c r="M288" s="235"/>
      <c r="N288" s="236"/>
      <c r="O288" s="235"/>
      <c r="P288" s="185">
        <f t="shared" si="90"/>
        <v>0</v>
      </c>
      <c r="Q288" s="186">
        <v>0.98263888888891704</v>
      </c>
      <c r="R288" s="231">
        <v>0.98611111111113903</v>
      </c>
      <c r="S288" s="177">
        <f t="shared" si="100"/>
        <v>0</v>
      </c>
      <c r="T288" s="232"/>
      <c r="U288" s="233"/>
      <c r="V288" s="234"/>
      <c r="W288" s="177">
        <f t="shared" si="91"/>
        <v>0</v>
      </c>
      <c r="X288" s="232"/>
      <c r="Y288" s="233"/>
      <c r="Z288" s="234"/>
      <c r="AA288" s="181">
        <f t="shared" si="105"/>
        <v>0</v>
      </c>
      <c r="AB288" s="182"/>
      <c r="AC288" s="235"/>
      <c r="AD288" s="236"/>
      <c r="AE288" s="235"/>
      <c r="AF288" s="185">
        <f t="shared" si="92"/>
        <v>0</v>
      </c>
      <c r="AG288" s="186">
        <v>0.98263888888891704</v>
      </c>
      <c r="AH288" s="231">
        <v>0.98611111111113903</v>
      </c>
      <c r="AI288" s="177">
        <f t="shared" si="101"/>
        <v>0</v>
      </c>
      <c r="AJ288" s="232"/>
      <c r="AK288" s="233"/>
      <c r="AL288" s="234"/>
      <c r="AM288" s="177">
        <f t="shared" si="93"/>
        <v>0</v>
      </c>
      <c r="AN288" s="232"/>
      <c r="AO288" s="233"/>
      <c r="AP288" s="234"/>
      <c r="AQ288" s="181">
        <f t="shared" si="106"/>
        <v>0</v>
      </c>
      <c r="AR288" s="182"/>
      <c r="AS288" s="235"/>
      <c r="AT288" s="236"/>
      <c r="AU288" s="235"/>
      <c r="AV288" s="185">
        <f t="shared" si="94"/>
        <v>0</v>
      </c>
      <c r="AW288" s="186">
        <v>0.98263888888891704</v>
      </c>
      <c r="AX288" s="231">
        <v>0.98611111111113903</v>
      </c>
      <c r="AY288" s="177">
        <f t="shared" si="102"/>
        <v>0</v>
      </c>
      <c r="AZ288" s="232"/>
      <c r="BA288" s="233"/>
      <c r="BB288" s="234"/>
      <c r="BC288" s="177">
        <f t="shared" si="95"/>
        <v>0</v>
      </c>
      <c r="BD288" s="232"/>
      <c r="BE288" s="233"/>
      <c r="BF288" s="234"/>
      <c r="BG288" s="181">
        <f t="shared" si="107"/>
        <v>0</v>
      </c>
      <c r="BH288" s="182"/>
      <c r="BI288" s="235"/>
      <c r="BJ288" s="236"/>
      <c r="BK288" s="235"/>
      <c r="BL288" s="185">
        <f t="shared" si="96"/>
        <v>0</v>
      </c>
      <c r="BM288" s="186">
        <v>0.98263888888891704</v>
      </c>
      <c r="BN288" s="231">
        <v>0.98611111111113903</v>
      </c>
      <c r="BO288" s="177">
        <f t="shared" si="103"/>
        <v>0</v>
      </c>
      <c r="BP288" s="232"/>
      <c r="BQ288" s="233"/>
      <c r="BR288" s="234"/>
      <c r="BS288" s="177">
        <f t="shared" si="97"/>
        <v>0</v>
      </c>
      <c r="BT288" s="232"/>
      <c r="BU288" s="233"/>
      <c r="BV288" s="234"/>
      <c r="BW288" s="181">
        <f t="shared" si="108"/>
        <v>0</v>
      </c>
      <c r="BX288" s="182"/>
      <c r="BY288" s="235"/>
      <c r="BZ288" s="236"/>
      <c r="CA288" s="235"/>
      <c r="CB288" s="185">
        <f t="shared" si="98"/>
        <v>0</v>
      </c>
    </row>
    <row r="289" spans="1:80" ht="15.75">
      <c r="A289" s="186">
        <v>0.98611111111113903</v>
      </c>
      <c r="B289" s="231">
        <v>0.98958333333336101</v>
      </c>
      <c r="C289" s="177">
        <f t="shared" si="99"/>
        <v>0</v>
      </c>
      <c r="D289" s="232"/>
      <c r="E289" s="233"/>
      <c r="F289" s="234"/>
      <c r="G289" s="177">
        <f t="shared" si="89"/>
        <v>0</v>
      </c>
      <c r="H289" s="232"/>
      <c r="I289" s="233"/>
      <c r="J289" s="234"/>
      <c r="K289" s="181">
        <f t="shared" si="104"/>
        <v>0</v>
      </c>
      <c r="L289" s="182"/>
      <c r="M289" s="235"/>
      <c r="N289" s="236"/>
      <c r="O289" s="235"/>
      <c r="P289" s="185">
        <f t="shared" si="90"/>
        <v>0</v>
      </c>
      <c r="Q289" s="186">
        <v>0.98611111111113903</v>
      </c>
      <c r="R289" s="231">
        <v>0.98958333333336101</v>
      </c>
      <c r="S289" s="177">
        <f t="shared" si="100"/>
        <v>0</v>
      </c>
      <c r="T289" s="232"/>
      <c r="U289" s="233"/>
      <c r="V289" s="234"/>
      <c r="W289" s="177">
        <f t="shared" si="91"/>
        <v>0</v>
      </c>
      <c r="X289" s="232"/>
      <c r="Y289" s="233"/>
      <c r="Z289" s="234"/>
      <c r="AA289" s="181">
        <f t="shared" si="105"/>
        <v>0</v>
      </c>
      <c r="AB289" s="182"/>
      <c r="AC289" s="235"/>
      <c r="AD289" s="236"/>
      <c r="AE289" s="235"/>
      <c r="AF289" s="185">
        <f t="shared" si="92"/>
        <v>0</v>
      </c>
      <c r="AG289" s="186">
        <v>0.98611111111113903</v>
      </c>
      <c r="AH289" s="231">
        <v>0.98958333333336101</v>
      </c>
      <c r="AI289" s="177">
        <f t="shared" si="101"/>
        <v>0</v>
      </c>
      <c r="AJ289" s="232"/>
      <c r="AK289" s="233"/>
      <c r="AL289" s="234"/>
      <c r="AM289" s="177">
        <f t="shared" si="93"/>
        <v>0</v>
      </c>
      <c r="AN289" s="232"/>
      <c r="AO289" s="233"/>
      <c r="AP289" s="234"/>
      <c r="AQ289" s="181">
        <f t="shared" si="106"/>
        <v>0</v>
      </c>
      <c r="AR289" s="182"/>
      <c r="AS289" s="235"/>
      <c r="AT289" s="236"/>
      <c r="AU289" s="235"/>
      <c r="AV289" s="185">
        <f t="shared" si="94"/>
        <v>0</v>
      </c>
      <c r="AW289" s="186">
        <v>0.98611111111113903</v>
      </c>
      <c r="AX289" s="231">
        <v>0.98958333333336101</v>
      </c>
      <c r="AY289" s="177">
        <f t="shared" si="102"/>
        <v>0</v>
      </c>
      <c r="AZ289" s="232"/>
      <c r="BA289" s="233"/>
      <c r="BB289" s="234"/>
      <c r="BC289" s="177">
        <f t="shared" si="95"/>
        <v>0</v>
      </c>
      <c r="BD289" s="232"/>
      <c r="BE289" s="233"/>
      <c r="BF289" s="234"/>
      <c r="BG289" s="181">
        <f t="shared" si="107"/>
        <v>0</v>
      </c>
      <c r="BH289" s="182"/>
      <c r="BI289" s="235"/>
      <c r="BJ289" s="236"/>
      <c r="BK289" s="235"/>
      <c r="BL289" s="185">
        <f t="shared" si="96"/>
        <v>0</v>
      </c>
      <c r="BM289" s="186">
        <v>0.98611111111113903</v>
      </c>
      <c r="BN289" s="231">
        <v>0.98958333333336101</v>
      </c>
      <c r="BO289" s="177">
        <f t="shared" si="103"/>
        <v>0</v>
      </c>
      <c r="BP289" s="232"/>
      <c r="BQ289" s="233"/>
      <c r="BR289" s="234"/>
      <c r="BS289" s="177">
        <f t="shared" si="97"/>
        <v>0</v>
      </c>
      <c r="BT289" s="232"/>
      <c r="BU289" s="233"/>
      <c r="BV289" s="234"/>
      <c r="BW289" s="181">
        <f t="shared" si="108"/>
        <v>0</v>
      </c>
      <c r="BX289" s="182"/>
      <c r="BY289" s="235"/>
      <c r="BZ289" s="236"/>
      <c r="CA289" s="235"/>
      <c r="CB289" s="185">
        <f t="shared" si="98"/>
        <v>0</v>
      </c>
    </row>
    <row r="290" spans="1:80" ht="15.75">
      <c r="A290" s="186">
        <v>0.98958333333336101</v>
      </c>
      <c r="B290" s="231">
        <v>0.993055555555584</v>
      </c>
      <c r="C290" s="177">
        <f t="shared" si="99"/>
        <v>0</v>
      </c>
      <c r="D290" s="232"/>
      <c r="E290" s="233"/>
      <c r="F290" s="234"/>
      <c r="G290" s="177">
        <f t="shared" si="89"/>
        <v>0</v>
      </c>
      <c r="H290" s="232"/>
      <c r="I290" s="233"/>
      <c r="J290" s="234"/>
      <c r="K290" s="181">
        <f t="shared" si="104"/>
        <v>0</v>
      </c>
      <c r="L290" s="182"/>
      <c r="M290" s="235"/>
      <c r="N290" s="236"/>
      <c r="O290" s="235"/>
      <c r="P290" s="185">
        <f t="shared" si="90"/>
        <v>0</v>
      </c>
      <c r="Q290" s="186">
        <v>0.98958333333336101</v>
      </c>
      <c r="R290" s="231">
        <v>0.993055555555584</v>
      </c>
      <c r="S290" s="177">
        <f t="shared" si="100"/>
        <v>0</v>
      </c>
      <c r="T290" s="232"/>
      <c r="U290" s="233"/>
      <c r="V290" s="234"/>
      <c r="W290" s="177">
        <f t="shared" si="91"/>
        <v>0</v>
      </c>
      <c r="X290" s="232"/>
      <c r="Y290" s="233"/>
      <c r="Z290" s="234"/>
      <c r="AA290" s="181">
        <f t="shared" si="105"/>
        <v>0</v>
      </c>
      <c r="AB290" s="182"/>
      <c r="AC290" s="235"/>
      <c r="AD290" s="236"/>
      <c r="AE290" s="235"/>
      <c r="AF290" s="185">
        <f t="shared" si="92"/>
        <v>0</v>
      </c>
      <c r="AG290" s="186">
        <v>0.98958333333336101</v>
      </c>
      <c r="AH290" s="231">
        <v>0.993055555555584</v>
      </c>
      <c r="AI290" s="177">
        <f t="shared" si="101"/>
        <v>0</v>
      </c>
      <c r="AJ290" s="232"/>
      <c r="AK290" s="233"/>
      <c r="AL290" s="234"/>
      <c r="AM290" s="177">
        <f t="shared" si="93"/>
        <v>0</v>
      </c>
      <c r="AN290" s="232"/>
      <c r="AO290" s="233"/>
      <c r="AP290" s="234"/>
      <c r="AQ290" s="181">
        <f t="shared" si="106"/>
        <v>0</v>
      </c>
      <c r="AR290" s="182"/>
      <c r="AS290" s="235"/>
      <c r="AT290" s="236"/>
      <c r="AU290" s="235"/>
      <c r="AV290" s="185">
        <f t="shared" si="94"/>
        <v>0</v>
      </c>
      <c r="AW290" s="186">
        <v>0.98958333333336101</v>
      </c>
      <c r="AX290" s="231">
        <v>0.993055555555584</v>
      </c>
      <c r="AY290" s="177">
        <f t="shared" si="102"/>
        <v>0</v>
      </c>
      <c r="AZ290" s="232"/>
      <c r="BA290" s="233"/>
      <c r="BB290" s="234"/>
      <c r="BC290" s="177">
        <f t="shared" si="95"/>
        <v>0</v>
      </c>
      <c r="BD290" s="232"/>
      <c r="BE290" s="233"/>
      <c r="BF290" s="234"/>
      <c r="BG290" s="181">
        <f t="shared" si="107"/>
        <v>0</v>
      </c>
      <c r="BH290" s="182"/>
      <c r="BI290" s="235"/>
      <c r="BJ290" s="236"/>
      <c r="BK290" s="235"/>
      <c r="BL290" s="185">
        <f t="shared" si="96"/>
        <v>0</v>
      </c>
      <c r="BM290" s="186">
        <v>0.98958333333336101</v>
      </c>
      <c r="BN290" s="231">
        <v>0.993055555555584</v>
      </c>
      <c r="BO290" s="177">
        <f t="shared" si="103"/>
        <v>0</v>
      </c>
      <c r="BP290" s="232"/>
      <c r="BQ290" s="233"/>
      <c r="BR290" s="234"/>
      <c r="BS290" s="177">
        <f t="shared" si="97"/>
        <v>0</v>
      </c>
      <c r="BT290" s="232"/>
      <c r="BU290" s="233"/>
      <c r="BV290" s="234"/>
      <c r="BW290" s="181">
        <f t="shared" si="108"/>
        <v>0</v>
      </c>
      <c r="BX290" s="182"/>
      <c r="BY290" s="235"/>
      <c r="BZ290" s="236"/>
      <c r="CA290" s="235"/>
      <c r="CB290" s="185">
        <f t="shared" si="98"/>
        <v>0</v>
      </c>
    </row>
    <row r="291" spans="1:80" ht="15.75">
      <c r="A291" s="186">
        <v>0.993055555555584</v>
      </c>
      <c r="B291" s="231">
        <v>0.99652777777780599</v>
      </c>
      <c r="C291" s="177">
        <f t="shared" si="99"/>
        <v>0</v>
      </c>
      <c r="D291" s="232"/>
      <c r="E291" s="233"/>
      <c r="F291" s="234"/>
      <c r="G291" s="177">
        <f t="shared" si="89"/>
        <v>0</v>
      </c>
      <c r="H291" s="232"/>
      <c r="I291" s="233"/>
      <c r="J291" s="234"/>
      <c r="K291" s="181">
        <f t="shared" si="104"/>
        <v>0</v>
      </c>
      <c r="L291" s="182"/>
      <c r="M291" s="235"/>
      <c r="N291" s="236"/>
      <c r="O291" s="235"/>
      <c r="P291" s="185">
        <f t="shared" si="90"/>
        <v>0</v>
      </c>
      <c r="Q291" s="186">
        <v>0.993055555555584</v>
      </c>
      <c r="R291" s="231">
        <v>0.99652777777780599</v>
      </c>
      <c r="S291" s="177">
        <f t="shared" si="100"/>
        <v>0</v>
      </c>
      <c r="T291" s="232"/>
      <c r="U291" s="233"/>
      <c r="V291" s="234"/>
      <c r="W291" s="177">
        <f t="shared" si="91"/>
        <v>0</v>
      </c>
      <c r="X291" s="232"/>
      <c r="Y291" s="233"/>
      <c r="Z291" s="234"/>
      <c r="AA291" s="181">
        <f t="shared" si="105"/>
        <v>0</v>
      </c>
      <c r="AB291" s="182"/>
      <c r="AC291" s="235"/>
      <c r="AD291" s="236"/>
      <c r="AE291" s="235"/>
      <c r="AF291" s="185">
        <f t="shared" si="92"/>
        <v>0</v>
      </c>
      <c r="AG291" s="186">
        <v>0.993055555555584</v>
      </c>
      <c r="AH291" s="231">
        <v>0.99652777777780599</v>
      </c>
      <c r="AI291" s="177">
        <f t="shared" si="101"/>
        <v>0</v>
      </c>
      <c r="AJ291" s="232"/>
      <c r="AK291" s="233"/>
      <c r="AL291" s="234"/>
      <c r="AM291" s="177">
        <f t="shared" si="93"/>
        <v>0</v>
      </c>
      <c r="AN291" s="232"/>
      <c r="AO291" s="233"/>
      <c r="AP291" s="234"/>
      <c r="AQ291" s="181">
        <f t="shared" si="106"/>
        <v>0</v>
      </c>
      <c r="AR291" s="182"/>
      <c r="AS291" s="235"/>
      <c r="AT291" s="236"/>
      <c r="AU291" s="235"/>
      <c r="AV291" s="185">
        <f t="shared" si="94"/>
        <v>0</v>
      </c>
      <c r="AW291" s="186">
        <v>0.993055555555584</v>
      </c>
      <c r="AX291" s="231">
        <v>0.99652777777780599</v>
      </c>
      <c r="AY291" s="177">
        <f t="shared" si="102"/>
        <v>0</v>
      </c>
      <c r="AZ291" s="232"/>
      <c r="BA291" s="233"/>
      <c r="BB291" s="234"/>
      <c r="BC291" s="177">
        <f t="shared" si="95"/>
        <v>0</v>
      </c>
      <c r="BD291" s="232"/>
      <c r="BE291" s="233"/>
      <c r="BF291" s="234"/>
      <c r="BG291" s="181">
        <f t="shared" si="107"/>
        <v>0</v>
      </c>
      <c r="BH291" s="182"/>
      <c r="BI291" s="235"/>
      <c r="BJ291" s="236"/>
      <c r="BK291" s="235"/>
      <c r="BL291" s="185">
        <f t="shared" si="96"/>
        <v>0</v>
      </c>
      <c r="BM291" s="186">
        <v>0.993055555555584</v>
      </c>
      <c r="BN291" s="231">
        <v>0.99652777777780599</v>
      </c>
      <c r="BO291" s="177">
        <f t="shared" si="103"/>
        <v>0</v>
      </c>
      <c r="BP291" s="232"/>
      <c r="BQ291" s="233"/>
      <c r="BR291" s="234"/>
      <c r="BS291" s="177">
        <f t="shared" si="97"/>
        <v>0</v>
      </c>
      <c r="BT291" s="232"/>
      <c r="BU291" s="233"/>
      <c r="BV291" s="234"/>
      <c r="BW291" s="181">
        <f t="shared" si="108"/>
        <v>0</v>
      </c>
      <c r="BX291" s="182"/>
      <c r="BY291" s="235"/>
      <c r="BZ291" s="236"/>
      <c r="CA291" s="235"/>
      <c r="CB291" s="185">
        <f t="shared" si="98"/>
        <v>0</v>
      </c>
    </row>
    <row r="292" spans="1:80" ht="16.5" thickBot="1">
      <c r="A292" s="246">
        <v>0.99652777777780599</v>
      </c>
      <c r="B292" s="247">
        <v>1</v>
      </c>
      <c r="C292" s="248">
        <f t="shared" si="99"/>
        <v>0</v>
      </c>
      <c r="D292" s="163"/>
      <c r="E292" s="164"/>
      <c r="F292" s="249"/>
      <c r="G292" s="248">
        <f t="shared" si="89"/>
        <v>0</v>
      </c>
      <c r="H292" s="163"/>
      <c r="I292" s="164"/>
      <c r="J292" s="249"/>
      <c r="K292" s="250">
        <f t="shared" si="104"/>
        <v>0</v>
      </c>
      <c r="L292" s="251"/>
      <c r="M292" s="252"/>
      <c r="N292" s="253"/>
      <c r="O292" s="252"/>
      <c r="P292" s="254">
        <f t="shared" si="90"/>
        <v>0</v>
      </c>
      <c r="Q292" s="246">
        <v>0.99652777777780599</v>
      </c>
      <c r="R292" s="247">
        <v>1</v>
      </c>
      <c r="S292" s="248">
        <f t="shared" si="100"/>
        <v>0</v>
      </c>
      <c r="T292" s="163"/>
      <c r="U292" s="164"/>
      <c r="V292" s="249"/>
      <c r="W292" s="248">
        <f t="shared" si="91"/>
        <v>0</v>
      </c>
      <c r="X292" s="163"/>
      <c r="Y292" s="164"/>
      <c r="Z292" s="249"/>
      <c r="AA292" s="250">
        <f t="shared" si="105"/>
        <v>0</v>
      </c>
      <c r="AB292" s="251"/>
      <c r="AC292" s="252"/>
      <c r="AD292" s="253"/>
      <c r="AE292" s="252"/>
      <c r="AF292" s="254">
        <f t="shared" si="92"/>
        <v>0</v>
      </c>
      <c r="AG292" s="246">
        <v>0.99652777777780599</v>
      </c>
      <c r="AH292" s="247">
        <v>1</v>
      </c>
      <c r="AI292" s="248">
        <f t="shared" si="101"/>
        <v>0</v>
      </c>
      <c r="AJ292" s="163"/>
      <c r="AK292" s="164"/>
      <c r="AL292" s="249"/>
      <c r="AM292" s="248">
        <f t="shared" si="93"/>
        <v>0</v>
      </c>
      <c r="AN292" s="163"/>
      <c r="AO292" s="164"/>
      <c r="AP292" s="249"/>
      <c r="AQ292" s="250">
        <f t="shared" si="106"/>
        <v>0</v>
      </c>
      <c r="AR292" s="251"/>
      <c r="AS292" s="252"/>
      <c r="AT292" s="253"/>
      <c r="AU292" s="252"/>
      <c r="AV292" s="254">
        <f t="shared" si="94"/>
        <v>0</v>
      </c>
      <c r="AW292" s="246">
        <v>0.99652777777780599</v>
      </c>
      <c r="AX292" s="247">
        <v>1</v>
      </c>
      <c r="AY292" s="248">
        <f t="shared" si="102"/>
        <v>0</v>
      </c>
      <c r="AZ292" s="163"/>
      <c r="BA292" s="164"/>
      <c r="BB292" s="249"/>
      <c r="BC292" s="248">
        <f t="shared" si="95"/>
        <v>0</v>
      </c>
      <c r="BD292" s="163"/>
      <c r="BE292" s="164"/>
      <c r="BF292" s="249"/>
      <c r="BG292" s="250">
        <f t="shared" si="107"/>
        <v>0</v>
      </c>
      <c r="BH292" s="251"/>
      <c r="BI292" s="252"/>
      <c r="BJ292" s="253"/>
      <c r="BK292" s="252"/>
      <c r="BL292" s="254">
        <f t="shared" si="96"/>
        <v>0</v>
      </c>
      <c r="BM292" s="246">
        <v>0.99652777777780599</v>
      </c>
      <c r="BN292" s="247">
        <v>1</v>
      </c>
      <c r="BO292" s="248">
        <f t="shared" si="103"/>
        <v>0</v>
      </c>
      <c r="BP292" s="163"/>
      <c r="BQ292" s="164"/>
      <c r="BR292" s="249"/>
      <c r="BS292" s="248">
        <f t="shared" si="97"/>
        <v>0</v>
      </c>
      <c r="BT292" s="163"/>
      <c r="BU292" s="164"/>
      <c r="BV292" s="249"/>
      <c r="BW292" s="250">
        <f t="shared" si="108"/>
        <v>0</v>
      </c>
      <c r="BX292" s="251"/>
      <c r="BY292" s="252"/>
      <c r="BZ292" s="253"/>
      <c r="CA292" s="252"/>
      <c r="CB292" s="254">
        <f t="shared" si="98"/>
        <v>0</v>
      </c>
    </row>
  </sheetData>
  <mergeCells count="20">
    <mergeCell ref="Q1:W1"/>
    <mergeCell ref="Q3:R3"/>
    <mergeCell ref="S3:AF3"/>
    <mergeCell ref="Q4:R4"/>
    <mergeCell ref="A4:B4"/>
    <mergeCell ref="A3:B3"/>
    <mergeCell ref="C3:P3"/>
    <mergeCell ref="A1:G1"/>
    <mergeCell ref="BM4:BN4"/>
    <mergeCell ref="AG1:AM1"/>
    <mergeCell ref="AG3:AH3"/>
    <mergeCell ref="AI3:AV3"/>
    <mergeCell ref="AG4:AH4"/>
    <mergeCell ref="AW1:BC1"/>
    <mergeCell ref="AW3:AX3"/>
    <mergeCell ref="AY3:BL3"/>
    <mergeCell ref="AW4:AX4"/>
    <mergeCell ref="BM1:BS1"/>
    <mergeCell ref="BM3:BN3"/>
    <mergeCell ref="BO3:CB3"/>
  </mergeCells>
  <pageMargins left="0.70866141732283472" right="0.70866141732283472" top="1.5748031496062993" bottom="0.74803149606299213" header="0.31496062992125984" footer="0.31496062992125984"/>
  <pageSetup paperSize="8" scale="64" fitToWidth="5" fitToHeight="5" orientation="landscape" r:id="rId1"/>
  <headerFooter>
    <oddHeader>&amp;L&amp;"Arial,Fed"&amp;28
Krydstælling (5 min interval)
&amp;C&amp;"Arial,Fed"&amp;28Dato:
Krydsnavn: &amp;R&amp;G</oddHeader>
    <oddFooter>&amp;R&amp;12&amp;P/&amp;N</oddFooter>
  </headerFooter>
  <colBreaks count="4" manualBreakCount="4">
    <brk id="16" max="291" man="1"/>
    <brk id="32" max="291" man="1"/>
    <brk id="48" max="291" man="1"/>
    <brk id="64" max="291" man="1"/>
  </colBreak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14</vt:i4>
      </vt:variant>
      <vt:variant>
        <vt:lpstr>Navngivne områder</vt:lpstr>
      </vt:variant>
      <vt:variant>
        <vt:i4>25</vt:i4>
      </vt:variant>
    </vt:vector>
  </HeadingPairs>
  <TitlesOfParts>
    <vt:vector size="39" baseType="lpstr">
      <vt:lpstr>Billede&amp;retningsangivelse</vt:lpstr>
      <vt:lpstr>Oversigt&amp;Sum</vt:lpstr>
      <vt:lpstr>TimeFraRetningA</vt:lpstr>
      <vt:lpstr>TimeFraRetningB</vt:lpstr>
      <vt:lpstr>TimeFraRetningC</vt:lpstr>
      <vt:lpstr>TimeFraRetningD</vt:lpstr>
      <vt:lpstr>TimeFraRetningE</vt:lpstr>
      <vt:lpstr>TimeFodgængere</vt:lpstr>
      <vt:lpstr>5MinFraRetningA</vt:lpstr>
      <vt:lpstr>5MinFraRetningB</vt:lpstr>
      <vt:lpstr>5MinFraRetningC</vt:lpstr>
      <vt:lpstr>5MinFraRetningD</vt:lpstr>
      <vt:lpstr>5MinFraRetningE</vt:lpstr>
      <vt:lpstr>5minFodgængere</vt:lpstr>
      <vt:lpstr>'5minFodgængere'!Udskriftsområde</vt:lpstr>
      <vt:lpstr>'5MinFraRetningA'!Udskriftsområde</vt:lpstr>
      <vt:lpstr>'5MinFraRetningB'!Udskriftsområde</vt:lpstr>
      <vt:lpstr>'5MinFraRetningC'!Udskriftsområde</vt:lpstr>
      <vt:lpstr>'5MinFraRetningD'!Udskriftsområde</vt:lpstr>
      <vt:lpstr>'5MinFraRetningE'!Udskriftsområde</vt:lpstr>
      <vt:lpstr>'Billede&amp;retningsangivelse'!Udskriftsområde</vt:lpstr>
      <vt:lpstr>'Oversigt&amp;Sum'!Udskriftsområde</vt:lpstr>
      <vt:lpstr>TimeFodgængere!Udskriftsområde</vt:lpstr>
      <vt:lpstr>TimeFraRetningA!Udskriftsområde</vt:lpstr>
      <vt:lpstr>TimeFraRetningB!Udskriftsområde</vt:lpstr>
      <vt:lpstr>TimeFraRetningC!Udskriftsområde</vt:lpstr>
      <vt:lpstr>TimeFraRetningD!Udskriftsområde</vt:lpstr>
      <vt:lpstr>TimeFraRetningE!Udskriftsområde</vt:lpstr>
      <vt:lpstr>'5minFodgængere'!Udskriftstitler</vt:lpstr>
      <vt:lpstr>'5MinFraRetningA'!Udskriftstitler</vt:lpstr>
      <vt:lpstr>'5MinFraRetningB'!Udskriftstitler</vt:lpstr>
      <vt:lpstr>'5MinFraRetningC'!Udskriftstitler</vt:lpstr>
      <vt:lpstr>'5MinFraRetningD'!Udskriftstitler</vt:lpstr>
      <vt:lpstr>'5MinFraRetningE'!Udskriftstitler</vt:lpstr>
      <vt:lpstr>TimeFraRetningA!Udskriftstitler</vt:lpstr>
      <vt:lpstr>TimeFraRetningB!Udskriftstitler</vt:lpstr>
      <vt:lpstr>TimeFraRetningC!Udskriftstitler</vt:lpstr>
      <vt:lpstr>TimeFraRetningD!Udskriftstitler</vt:lpstr>
      <vt:lpstr>TimeFraRetningE!Udskriftstitler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 van Vlerken</dc:creator>
  <cp:lastModifiedBy>Martin Kristian Kallesen</cp:lastModifiedBy>
  <cp:lastPrinted>2016-09-14T10:51:34Z</cp:lastPrinted>
  <dcterms:created xsi:type="dcterms:W3CDTF">2016-01-25T09:42:20Z</dcterms:created>
  <dcterms:modified xsi:type="dcterms:W3CDTF">2016-09-16T12:41:24Z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ackOfficeType">
    <vt:lpwstr>growBusiness Solutions</vt:lpwstr>
  </property>
  <property fmtid="{D5CDD505-2E9C-101B-9397-08002B2CF9AE}" pid="3" name="Server">
    <vt:lpwstr>kkedoc4:8080</vt:lpwstr>
  </property>
  <property fmtid="{D5CDD505-2E9C-101B-9397-08002B2CF9AE}" pid="4" name="Protocol">
    <vt:lpwstr>off</vt:lpwstr>
  </property>
  <property fmtid="{D5CDD505-2E9C-101B-9397-08002B2CF9AE}" pid="5" name="Site">
    <vt:lpwstr>/locator.aspx</vt:lpwstr>
  </property>
  <property fmtid="{D5CDD505-2E9C-101B-9397-08002B2CF9AE}" pid="6" name="FileID">
    <vt:lpwstr>17715142</vt:lpwstr>
  </property>
  <property fmtid="{D5CDD505-2E9C-101B-9397-08002B2CF9AE}" pid="7" name="VerID">
    <vt:lpwstr>0</vt:lpwstr>
  </property>
  <property fmtid="{D5CDD505-2E9C-101B-9397-08002B2CF9AE}" pid="8" name="FilePath">
    <vt:lpwstr>\\KK-edoc-FIL01\eDocUsers\work\tmf\cg3i</vt:lpwstr>
  </property>
  <property fmtid="{D5CDD505-2E9C-101B-9397-08002B2CF9AE}" pid="9" name="FileName">
    <vt:lpwstr>2016-0042774-1 1B-Krydstællinger.xlsx 17715142_14179965_0.XLSX</vt:lpwstr>
  </property>
  <property fmtid="{D5CDD505-2E9C-101B-9397-08002B2CF9AE}" pid="10" name="FullFileName">
    <vt:lpwstr>\\KK-edoc-FIL01\eDocUsers\work\tmf\cg3i\2016-0042774-1 1B-Krydstællinger.xlsx 17715142_14179965_0.XLSX</vt:lpwstr>
  </property>
</Properties>
</file>